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tserver\300g\17_673_ROZANIC_IZVEDBENI PROJEKT\08_Troškovnik\H - TROŠKOVNIK\20171714\"/>
    </mc:Choice>
  </mc:AlternateContent>
  <bookViews>
    <workbookView xWindow="19185" yWindow="-15" windowWidth="9630" windowHeight="14805" firstSheet="1" activeTab="5"/>
  </bookViews>
  <sheets>
    <sheet name="1_ZEMLJANI OKOLIŠ" sheetId="1" r:id="rId1"/>
    <sheet name="2_AB OKOLIŠ" sheetId="2" r:id="rId2"/>
    <sheet name="3_KAMENE OBLOGE" sheetId="3" r:id="rId3"/>
    <sheet name="4_BILJNI MATERIJAL" sheetId="4" r:id="rId4"/>
    <sheet name="5_BRAVARIJA OKOLIŠ" sheetId="7" r:id="rId5"/>
    <sheet name="C_OKOLIŠ REKAP" sheetId="6" r:id="rId6"/>
  </sheets>
  <externalReferences>
    <externalReference r:id="rId7"/>
  </externalReferences>
  <definedNames>
    <definedName name="b" localSheetId="0">#REF!</definedName>
    <definedName name="b" localSheetId="1">#REF!</definedName>
    <definedName name="b" localSheetId="2">#REF!</definedName>
    <definedName name="b" localSheetId="3">#REF!</definedName>
    <definedName name="b" localSheetId="4">#REF!</definedName>
    <definedName name="b" localSheetId="5">#REF!</definedName>
    <definedName name="b">#REF!</definedName>
    <definedName name="BETONSKI_I_ARM.BETONSKI_RADOVI" localSheetId="0">#REF!</definedName>
    <definedName name="BETONSKI_I_ARM.BETONSKI_RADOVI" localSheetId="1">#REF!</definedName>
    <definedName name="BETONSKI_I_ARM.BETONSKI_RADOVI" localSheetId="2">#REF!</definedName>
    <definedName name="BETONSKI_I_ARM.BETONSKI_RADOVI" localSheetId="3">#REF!</definedName>
    <definedName name="BETONSKI_I_ARM.BETONSKI_RADOVI" localSheetId="4">#REF!</definedName>
    <definedName name="BETONSKI_I_ARM.BETONSKI_RADOVI" localSheetId="5">#REF!</definedName>
    <definedName name="BETONSKI_I_ARM.BETONSKI_RADOVI">#REF!</definedName>
    <definedName name="BRAVARIJA_SKLONIŠTA" localSheetId="0">#REF!</definedName>
    <definedName name="BRAVARIJA_SKLONIŠTA" localSheetId="1">#REF!</definedName>
    <definedName name="BRAVARIJA_SKLONIŠTA" localSheetId="2">#REF!</definedName>
    <definedName name="BRAVARIJA_SKLONIŠTA" localSheetId="3">#REF!</definedName>
    <definedName name="BRAVARIJA_SKLONIŠTA" localSheetId="4">#REF!</definedName>
    <definedName name="BRAVARIJA_SKLONIŠTA" localSheetId="5">#REF!</definedName>
    <definedName name="BRAVARIJA_SKLONIŠTA">#REF!</definedName>
    <definedName name="cijenik">[1]List1!$1:$1048576</definedName>
    <definedName name="CRNA_BRAVARIJA" localSheetId="0">#REF!</definedName>
    <definedName name="CRNA_BRAVARIJA" localSheetId="1">#REF!</definedName>
    <definedName name="CRNA_BRAVARIJA" localSheetId="2">#REF!</definedName>
    <definedName name="CRNA_BRAVARIJA" localSheetId="3">#REF!</definedName>
    <definedName name="CRNA_BRAVARIJA" localSheetId="4">#REF!</definedName>
    <definedName name="CRNA_BRAVARIJA" localSheetId="5">#REF!</definedName>
    <definedName name="CRNA_BRAVARIJA">#REF!</definedName>
    <definedName name="č" localSheetId="0">#REF!</definedName>
    <definedName name="č" localSheetId="1">#REF!</definedName>
    <definedName name="č" localSheetId="2">#REF!</definedName>
    <definedName name="č" localSheetId="3">#REF!</definedName>
    <definedName name="č" localSheetId="4">#REF!</definedName>
    <definedName name="č" localSheetId="5">#REF!</definedName>
    <definedName name="č">#REF!</definedName>
    <definedName name="ČELIČNA_KONSTRUKCIJA" localSheetId="0">#REF!</definedName>
    <definedName name="ČELIČNA_KONSTRUKCIJA" localSheetId="1">#REF!</definedName>
    <definedName name="ČELIČNA_KONSTRUKCIJA" localSheetId="2">#REF!</definedName>
    <definedName name="ČELIČNA_KONSTRUKCIJA" localSheetId="3">#REF!</definedName>
    <definedName name="ČELIČNA_KONSTRUKCIJA" localSheetId="4">#REF!</definedName>
    <definedName name="ČELIČNA_KONSTRUKCIJA" localSheetId="5">#REF!</definedName>
    <definedName name="ČELIČNA_KONSTRUKCIJA">#REF!</definedName>
    <definedName name="DIMNJACI" localSheetId="0">#REF!</definedName>
    <definedName name="DIMNJACI" localSheetId="1">#REF!</definedName>
    <definedName name="DIMNJACI" localSheetId="2">#REF!</definedName>
    <definedName name="DIMNJACI" localSheetId="3">#REF!</definedName>
    <definedName name="DIMNJACI" localSheetId="4">#REF!</definedName>
    <definedName name="DIMNJACI" localSheetId="5">#REF!</definedName>
    <definedName name="DIMNJACI">#REF!</definedName>
    <definedName name="DIZALA" localSheetId="0">#REF!</definedName>
    <definedName name="DIZALA" localSheetId="1">#REF!</definedName>
    <definedName name="DIZALA" localSheetId="2">#REF!</definedName>
    <definedName name="DIZALA" localSheetId="3">#REF!</definedName>
    <definedName name="DIZALA" localSheetId="4">#REF!</definedName>
    <definedName name="DIZALA" localSheetId="5">#REF!</definedName>
    <definedName name="DIZALA">#REF!</definedName>
    <definedName name="E" localSheetId="0">#REF!</definedName>
    <definedName name="E" localSheetId="1">#REF!</definedName>
    <definedName name="E" localSheetId="2">#REF!</definedName>
    <definedName name="E" localSheetId="3">#REF!</definedName>
    <definedName name="E" localSheetId="4">#REF!</definedName>
    <definedName name="E" localSheetId="5">#REF!</definedName>
    <definedName name="E">#REF!</definedName>
    <definedName name="f" localSheetId="0">#REF!</definedName>
    <definedName name="f" localSheetId="1">#REF!</definedName>
    <definedName name="f" localSheetId="2">#REF!</definedName>
    <definedName name="f" localSheetId="3">#REF!</definedName>
    <definedName name="f" localSheetId="4">#REF!</definedName>
    <definedName name="f" localSheetId="5">#REF!</definedName>
    <definedName name="f">#REF!</definedName>
    <definedName name="FASADERSKI_RADOVI" localSheetId="0">#REF!</definedName>
    <definedName name="FASADERSKI_RADOVI" localSheetId="1">#REF!</definedName>
    <definedName name="FASADERSKI_RADOVI" localSheetId="2">#REF!</definedName>
    <definedName name="FASADERSKI_RADOVI" localSheetId="3">#REF!</definedName>
    <definedName name="FASADERSKI_RADOVI" localSheetId="4">#REF!</definedName>
    <definedName name="FASADERSKI_RADOVI" localSheetId="5">#REF!</definedName>
    <definedName name="FASADERSKI_RADOVI">#REF!</definedName>
    <definedName name="INOX_BRAVARIJA" localSheetId="0">#REF!</definedName>
    <definedName name="INOX_BRAVARIJA" localSheetId="1">#REF!</definedName>
    <definedName name="INOX_BRAVARIJA" localSheetId="2">#REF!</definedName>
    <definedName name="INOX_BRAVARIJA" localSheetId="3">#REF!</definedName>
    <definedName name="INOX_BRAVARIJA" localSheetId="4">#REF!</definedName>
    <definedName name="INOX_BRAVARIJA" localSheetId="5">#REF!</definedName>
    <definedName name="INOX_BRAVARIJA">#REF!</definedName>
    <definedName name="IZOLACIJE" localSheetId="0">#REF!</definedName>
    <definedName name="IZOLACIJE" localSheetId="1">#REF!</definedName>
    <definedName name="IZOLACIJE" localSheetId="2">#REF!</definedName>
    <definedName name="IZOLACIJE" localSheetId="3">#REF!</definedName>
    <definedName name="IZOLACIJE" localSheetId="4">#REF!</definedName>
    <definedName name="IZOLACIJE" localSheetId="5">#REF!</definedName>
    <definedName name="IZOLACIJE">#REF!</definedName>
    <definedName name="IZOLATERSKI_RADOVI" localSheetId="0">#REF!</definedName>
    <definedName name="IZOLATERSKI_RADOVI" localSheetId="1">#REF!</definedName>
    <definedName name="IZOLATERSKI_RADOVI" localSheetId="2">#REF!</definedName>
    <definedName name="IZOLATERSKI_RADOVI" localSheetId="3">#REF!</definedName>
    <definedName name="IZOLATERSKI_RADOVI" localSheetId="4">#REF!</definedName>
    <definedName name="IZOLATERSKI_RADOVI" localSheetId="5">#REF!</definedName>
    <definedName name="IZOLATERSKI_RADOVI">#REF!</definedName>
    <definedName name="KAMENARSKI_RADOVI" localSheetId="0">#REF!</definedName>
    <definedName name="KAMENARSKI_RADOVI" localSheetId="1">#REF!</definedName>
    <definedName name="KAMENARSKI_RADOVI" localSheetId="2">#REF!</definedName>
    <definedName name="KAMENARSKI_RADOVI" localSheetId="3">#REF!</definedName>
    <definedName name="KAMENARSKI_RADOVI" localSheetId="4">#REF!</definedName>
    <definedName name="KAMENARSKI_RADOVI" localSheetId="5">#REF!</definedName>
    <definedName name="KAMENARSKI_RADOVI">#REF!</definedName>
    <definedName name="KERAMIČARSKI_I_KAMENARSKI_RADOVI" localSheetId="0">#REF!</definedName>
    <definedName name="KERAMIČARSKI_I_KAMENARSKI_RADOVI" localSheetId="1">#REF!</definedName>
    <definedName name="KERAMIČARSKI_I_KAMENARSKI_RADOVI" localSheetId="2">#REF!</definedName>
    <definedName name="KERAMIČARSKI_I_KAMENARSKI_RADOVI" localSheetId="3">#REF!</definedName>
    <definedName name="KERAMIČARSKI_I_KAMENARSKI_RADOVI" localSheetId="4">#REF!</definedName>
    <definedName name="KERAMIČARSKI_I_KAMENARSKI_RADOVI" localSheetId="5">#REF!</definedName>
    <definedName name="KERAMIČARSKI_I_KAMENARSKI_RADOVI">#REF!</definedName>
    <definedName name="KERAMIČARSKI_RADOVI" localSheetId="0">#REF!</definedName>
    <definedName name="KERAMIČARSKI_RADOVI" localSheetId="1">#REF!</definedName>
    <definedName name="KERAMIČARSKI_RADOVI" localSheetId="2">#REF!</definedName>
    <definedName name="KERAMIČARSKI_RADOVI" localSheetId="3">#REF!</definedName>
    <definedName name="KERAMIČARSKI_RADOVI" localSheetId="4">#REF!</definedName>
    <definedName name="KERAMIČARSKI_RADOVI" localSheetId="5">#REF!</definedName>
    <definedName name="KERAMIČARSKI_RADOVI">#REF!</definedName>
    <definedName name="KROVOPOKRIVAČKI_RADOVI" localSheetId="0">#REF!</definedName>
    <definedName name="KROVOPOKRIVAČKI_RADOVI" localSheetId="1">#REF!</definedName>
    <definedName name="KROVOPOKRIVAČKI_RADOVI" localSheetId="2">#REF!</definedName>
    <definedName name="KROVOPOKRIVAČKI_RADOVI" localSheetId="3">#REF!</definedName>
    <definedName name="KROVOPOKRIVAČKI_RADOVI" localSheetId="4">#REF!</definedName>
    <definedName name="KROVOPOKRIVAČKI_RADOVI" localSheetId="5">#REF!</definedName>
    <definedName name="KROVOPOKRIVAČKI_RADOVI">#REF!</definedName>
    <definedName name="LIMARSKI_RADOVI" localSheetId="0">#REF!</definedName>
    <definedName name="LIMARSKI_RADOVI" localSheetId="1">#REF!</definedName>
    <definedName name="LIMARSKI_RADOVI" localSheetId="2">#REF!</definedName>
    <definedName name="LIMARSKI_RADOVI" localSheetId="3">#REF!</definedName>
    <definedName name="LIMARSKI_RADOVI" localSheetId="4">#REF!</definedName>
    <definedName name="LIMARSKI_RADOVI" localSheetId="5">#REF!</definedName>
    <definedName name="LIMARSKI_RADOVI">#REF!</definedName>
    <definedName name="NEHRĐAJUĆA_BRAVARIJA" localSheetId="0">#REF!</definedName>
    <definedName name="NEHRĐAJUĆA_BRAVARIJA" localSheetId="1">#REF!</definedName>
    <definedName name="NEHRĐAJUĆA_BRAVARIJA" localSheetId="2">#REF!</definedName>
    <definedName name="NEHRĐAJUĆA_BRAVARIJA" localSheetId="3">#REF!</definedName>
    <definedName name="NEHRĐAJUĆA_BRAVARIJA" localSheetId="4">#REF!</definedName>
    <definedName name="NEHRĐAJUĆA_BRAVARIJA" localSheetId="5">#REF!</definedName>
    <definedName name="NEHRĐAJUĆA_BRAVARIJA">#REF!</definedName>
    <definedName name="OSTALI_RADOVI" localSheetId="0">#REF!</definedName>
    <definedName name="OSTALI_RADOVI" localSheetId="1">#REF!</definedName>
    <definedName name="OSTALI_RADOVI" localSheetId="2">#REF!</definedName>
    <definedName name="OSTALI_RADOVI" localSheetId="3">#REF!</definedName>
    <definedName name="OSTALI_RADOVI" localSheetId="4">#REF!</definedName>
    <definedName name="OSTALI_RADOVI" localSheetId="5">#REF!</definedName>
    <definedName name="OSTALI_RADOVI">#REF!</definedName>
    <definedName name="PILOTI" localSheetId="0">#REF!</definedName>
    <definedName name="PILOTI" localSheetId="1">#REF!</definedName>
    <definedName name="PILOTI" localSheetId="2">#REF!</definedName>
    <definedName name="PILOTI" localSheetId="3">#REF!</definedName>
    <definedName name="PILOTI" localSheetId="4">#REF!</definedName>
    <definedName name="PILOTI" localSheetId="5">#REF!</definedName>
    <definedName name="PILOTI">#REF!</definedName>
    <definedName name="PODOVI" localSheetId="0">#REF!</definedName>
    <definedName name="PODOVI" localSheetId="1">#REF!</definedName>
    <definedName name="PODOVI" localSheetId="2">#REF!</definedName>
    <definedName name="PODOVI" localSheetId="3">#REF!</definedName>
    <definedName name="PODOVI" localSheetId="4">#REF!</definedName>
    <definedName name="PODOVI" localSheetId="5">#REF!</definedName>
    <definedName name="PODOVI">#REF!</definedName>
    <definedName name="PREGRADNE_STIJENE" localSheetId="0">#REF!</definedName>
    <definedName name="PREGRADNE_STIJENE" localSheetId="1">#REF!</definedName>
    <definedName name="PREGRADNE_STIJENE" localSheetId="2">#REF!</definedName>
    <definedName name="PREGRADNE_STIJENE" localSheetId="3">#REF!</definedName>
    <definedName name="PREGRADNE_STIJENE" localSheetId="4">#REF!</definedName>
    <definedName name="PREGRADNE_STIJENE" localSheetId="5">#REF!</definedName>
    <definedName name="PREGRADNE_STIJENE">#REF!</definedName>
    <definedName name="_xlnm.Print_Area" localSheetId="0">'1_ZEMLJANI OKOLIŠ'!$A$1:$G$28</definedName>
    <definedName name="_xlnm.Print_Area" localSheetId="1">'2_AB OKOLIŠ'!$A$1:$F$19</definedName>
    <definedName name="_xlnm.Print_Area" localSheetId="2">'3_KAMENE OBLOGE'!$A$1:$F$18</definedName>
    <definedName name="_xlnm.Print_Area" localSheetId="3">'4_BILJNI MATERIJAL'!$A$1:$F$44</definedName>
    <definedName name="_xlnm.Print_Area" localSheetId="4">'5_BRAVARIJA OKOLIŠ'!$A$1:$F$11</definedName>
    <definedName name="PROTUPOŽARNA_BRAVARIJA" localSheetId="0">#REF!</definedName>
    <definedName name="PROTUPOŽARNA_BRAVARIJA" localSheetId="1">#REF!</definedName>
    <definedName name="PROTUPOŽARNA_BRAVARIJA" localSheetId="2">#REF!</definedName>
    <definedName name="PROTUPOŽARNA_BRAVARIJA" localSheetId="3">#REF!</definedName>
    <definedName name="PROTUPOŽARNA_BRAVARIJA" localSheetId="4">#REF!</definedName>
    <definedName name="PROTUPOŽARNA_BRAVARIJA" localSheetId="5">#REF!</definedName>
    <definedName name="PROTUPOŽARNA_BRAVARIJA">#REF!</definedName>
    <definedName name="R_E_K_A_P_I_T_U_L_A_C_I_J_A" localSheetId="0">#REF!</definedName>
    <definedName name="R_E_K_A_P_I_T_U_L_A_C_I_J_A" localSheetId="1">#REF!</definedName>
    <definedName name="R_E_K_A_P_I_T_U_L_A_C_I_J_A" localSheetId="2">#REF!</definedName>
    <definedName name="R_E_K_A_P_I_T_U_L_A_C_I_J_A" localSheetId="3">#REF!</definedName>
    <definedName name="R_E_K_A_P_I_T_U_L_A_C_I_J_A" localSheetId="4">#REF!</definedName>
    <definedName name="R_E_K_A_P_I_T_U_L_A_C_I_J_A" localSheetId="5">#REF!</definedName>
    <definedName name="R_E_K_A_P_I_T_U_L_A_C_I_J_A">#REF!</definedName>
    <definedName name="RTG_BRAVARIJA" localSheetId="0">#REF!</definedName>
    <definedName name="RTG_BRAVARIJA" localSheetId="1">#REF!</definedName>
    <definedName name="RTG_BRAVARIJA" localSheetId="2">#REF!</definedName>
    <definedName name="RTG_BRAVARIJA" localSheetId="3">#REF!</definedName>
    <definedName name="RTG_BRAVARIJA" localSheetId="4">#REF!</definedName>
    <definedName name="RTG_BRAVARIJA" localSheetId="5">#REF!</definedName>
    <definedName name="RTG_BRAVARIJA">#REF!</definedName>
    <definedName name="RUŠENJA_I_PRILAGODBE_GRAĐEVINSKIH_ELEMENATA_POSTOJEĆIH_GRAĐEVINA" localSheetId="0">#REF!</definedName>
    <definedName name="RUŠENJA_I_PRILAGODBE_GRAĐEVINSKIH_ELEMENATA_POSTOJEĆIH_GRAĐEVINA" localSheetId="1">#REF!</definedName>
    <definedName name="RUŠENJA_I_PRILAGODBE_GRAĐEVINSKIH_ELEMENATA_POSTOJEĆIH_GRAĐEVINA" localSheetId="2">#REF!</definedName>
    <definedName name="RUŠENJA_I_PRILAGODBE_GRAĐEVINSKIH_ELEMENATA_POSTOJEĆIH_GRAĐEVINA" localSheetId="3">#REF!</definedName>
    <definedName name="RUŠENJA_I_PRILAGODBE_GRAĐEVINSKIH_ELEMENATA_POSTOJEĆIH_GRAĐEVINA" localSheetId="4">#REF!</definedName>
    <definedName name="RUŠENJA_I_PRILAGODBE_GRAĐEVINSKIH_ELEMENATA_POSTOJEĆIH_GRAĐEVINA" localSheetId="5">#REF!</definedName>
    <definedName name="RUŠENJA_I_PRILAGODBE_GRAĐEVINSKIH_ELEMENATA_POSTOJEĆIH_GRAĐEVINA">#REF!</definedName>
    <definedName name="SOBOSLIKARSKI_RADOVI" localSheetId="0">#REF!</definedName>
    <definedName name="SOBOSLIKARSKI_RADOVI" localSheetId="1">#REF!</definedName>
    <definedName name="SOBOSLIKARSKI_RADOVI" localSheetId="2">#REF!</definedName>
    <definedName name="SOBOSLIKARSKI_RADOVI" localSheetId="3">#REF!</definedName>
    <definedName name="SOBOSLIKARSKI_RADOVI" localSheetId="4">#REF!</definedName>
    <definedName name="SOBOSLIKARSKI_RADOVI" localSheetId="5">#REF!</definedName>
    <definedName name="SOBOSLIKARSKI_RADOVI">#REF!</definedName>
    <definedName name="SPUŠTENI_STROPOVI" localSheetId="0">#REF!</definedName>
    <definedName name="SPUŠTENI_STROPOVI" localSheetId="1">#REF!</definedName>
    <definedName name="SPUŠTENI_STROPOVI" localSheetId="2">#REF!</definedName>
    <definedName name="SPUŠTENI_STROPOVI" localSheetId="3">#REF!</definedName>
    <definedName name="SPUŠTENI_STROPOVI" localSheetId="4">#REF!</definedName>
    <definedName name="SPUŠTENI_STROPOVI" localSheetId="5">#REF!</definedName>
    <definedName name="SPUŠTENI_STROPOVI">#REF!</definedName>
    <definedName name="STOLARSKI_RADOVI" localSheetId="0">#REF!</definedName>
    <definedName name="STOLARSKI_RADOVI" localSheetId="1">#REF!</definedName>
    <definedName name="STOLARSKI_RADOVI" localSheetId="2">#REF!</definedName>
    <definedName name="STOLARSKI_RADOVI" localSheetId="3">#REF!</definedName>
    <definedName name="STOLARSKI_RADOVI" localSheetId="4">#REF!</definedName>
    <definedName name="STOLARSKI_RADOVI" localSheetId="5">#REF!</definedName>
    <definedName name="STOLARSKI_RADOVI">#REF!</definedName>
    <definedName name="UKLANJANJE_OBJEKATA_I_IZGRADNJA_PRIVREMENE_SAOBRAČAJNICE" localSheetId="0">#REF!</definedName>
    <definedName name="UKLANJANJE_OBJEKATA_I_IZGRADNJA_PRIVREMENE_SAOBRAČAJNICE" localSheetId="1">#REF!</definedName>
    <definedName name="UKLANJANJE_OBJEKATA_I_IZGRADNJA_PRIVREMENE_SAOBRAČAJNICE" localSheetId="2">#REF!</definedName>
    <definedName name="UKLANJANJE_OBJEKATA_I_IZGRADNJA_PRIVREMENE_SAOBRAČAJNICE" localSheetId="3">#REF!</definedName>
    <definedName name="UKLANJANJE_OBJEKATA_I_IZGRADNJA_PRIVREMENE_SAOBRAČAJNICE" localSheetId="4">#REF!</definedName>
    <definedName name="UKLANJANJE_OBJEKATA_I_IZGRADNJA_PRIVREMENE_SAOBRAČAJNICE" localSheetId="5">#REF!</definedName>
    <definedName name="UKLANJANJE_OBJEKATA_I_IZGRADNJA_PRIVREMENE_SAOBRAČAJNICE">#REF!</definedName>
    <definedName name="UNUTARNJA_ALUMINIJSKA__BRAVARIJA" localSheetId="0">#REF!</definedName>
    <definedName name="UNUTARNJA_ALUMINIJSKA__BRAVARIJA" localSheetId="1">#REF!</definedName>
    <definedName name="UNUTARNJA_ALUMINIJSKA__BRAVARIJA" localSheetId="2">#REF!</definedName>
    <definedName name="UNUTARNJA_ALUMINIJSKA__BRAVARIJA" localSheetId="3">#REF!</definedName>
    <definedName name="UNUTARNJA_ALUMINIJSKA__BRAVARIJA" localSheetId="4">#REF!</definedName>
    <definedName name="UNUTARNJA_ALUMINIJSKA__BRAVARIJA" localSheetId="5">#REF!</definedName>
    <definedName name="UNUTARNJA_ALUMINIJSKA__BRAVARIJA">#REF!</definedName>
    <definedName name="UNUTARNJA_ALUMINIJSKA_BRAVARIJA" localSheetId="0">#REF!</definedName>
    <definedName name="UNUTARNJA_ALUMINIJSKA_BRAVARIJA" localSheetId="1">#REF!</definedName>
    <definedName name="UNUTARNJA_ALUMINIJSKA_BRAVARIJA" localSheetId="2">#REF!</definedName>
    <definedName name="UNUTARNJA_ALUMINIJSKA_BRAVARIJA" localSheetId="3">#REF!</definedName>
    <definedName name="UNUTARNJA_ALUMINIJSKA_BRAVARIJA" localSheetId="4">#REF!</definedName>
    <definedName name="UNUTARNJA_ALUMINIJSKA_BRAVARIJA" localSheetId="5">#REF!</definedName>
    <definedName name="UNUTARNJA_ALUMINIJSKA_BRAVARIJA">#REF!</definedName>
    <definedName name="VANJSKA_ALUMINIJSKA__BRAVARIJA" localSheetId="0">#REF!</definedName>
    <definedName name="VANJSKA_ALUMINIJSKA__BRAVARIJA" localSheetId="1">#REF!</definedName>
    <definedName name="VANJSKA_ALUMINIJSKA__BRAVARIJA" localSheetId="2">#REF!</definedName>
    <definedName name="VANJSKA_ALUMINIJSKA__BRAVARIJA" localSheetId="3">#REF!</definedName>
    <definedName name="VANJSKA_ALUMINIJSKA__BRAVARIJA" localSheetId="4">#REF!</definedName>
    <definedName name="VANJSKA_ALUMINIJSKA__BRAVARIJA" localSheetId="5">#REF!</definedName>
    <definedName name="VANJSKA_ALUMINIJSKA__BRAVARIJA">#REF!</definedName>
    <definedName name="VANJSKA_ALUMINIJSKA_BRAVARIJA" localSheetId="0">#REF!</definedName>
    <definedName name="VANJSKA_ALUMINIJSKA_BRAVARIJA" localSheetId="1">#REF!</definedName>
    <definedName name="VANJSKA_ALUMINIJSKA_BRAVARIJA" localSheetId="2">#REF!</definedName>
    <definedName name="VANJSKA_ALUMINIJSKA_BRAVARIJA" localSheetId="3">#REF!</definedName>
    <definedName name="VANJSKA_ALUMINIJSKA_BRAVARIJA" localSheetId="4">#REF!</definedName>
    <definedName name="VANJSKA_ALUMINIJSKA_BRAVARIJA" localSheetId="5">#REF!</definedName>
    <definedName name="VANJSKA_ALUMINIJSKA_BRAVARIJA">#REF!</definedName>
    <definedName name="ZEMLJANI_RADOVI" localSheetId="0">#REF!</definedName>
    <definedName name="ZEMLJANI_RADOVI" localSheetId="1">#REF!</definedName>
    <definedName name="ZEMLJANI_RADOVI" localSheetId="2">#REF!</definedName>
    <definedName name="ZEMLJANI_RADOVI" localSheetId="3">#REF!</definedName>
    <definedName name="ZEMLJANI_RADOVI" localSheetId="4">#REF!</definedName>
    <definedName name="ZEMLJANI_RADOVI" localSheetId="5">#REF!</definedName>
    <definedName name="ZEMLJANI_RADOVI">#REF!</definedName>
    <definedName name="ZIDARSKI_RADOVI" localSheetId="0">#REF!</definedName>
    <definedName name="ZIDARSKI_RADOVI" localSheetId="1">#REF!</definedName>
    <definedName name="ZIDARSKI_RADOVI" localSheetId="2">#REF!</definedName>
    <definedName name="ZIDARSKI_RADOVI" localSheetId="3">#REF!</definedName>
    <definedName name="ZIDARSKI_RADOVI" localSheetId="4">#REF!</definedName>
    <definedName name="ZIDARSKI_RADOVI" localSheetId="5">#REF!</definedName>
    <definedName name="ZIDARSKI_RADOVI">#REF!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1" i="4" l="1"/>
  <c r="F37" i="4"/>
  <c r="F36" i="4"/>
  <c r="F35" i="4"/>
  <c r="F32" i="4"/>
  <c r="F31" i="4"/>
  <c r="F16" i="4"/>
  <c r="F12" i="4"/>
  <c r="F10" i="4"/>
  <c r="B44" i="4"/>
  <c r="D13" i="4"/>
  <c r="F13" i="4" s="1"/>
  <c r="D12" i="4"/>
  <c r="D11" i="4"/>
  <c r="F11" i="4" s="1"/>
  <c r="F8" i="7" l="1"/>
  <c r="D17" i="6" s="1"/>
  <c r="F7" i="4"/>
  <c r="F44" i="4" s="1"/>
  <c r="G25" i="1"/>
  <c r="F14" i="3"/>
  <c r="F11" i="3"/>
  <c r="F7" i="3"/>
  <c r="F16" i="2"/>
  <c r="F15" i="2"/>
  <c r="F14" i="2"/>
  <c r="F11" i="2"/>
  <c r="F10" i="2"/>
  <c r="F9" i="2"/>
  <c r="G22" i="1"/>
  <c r="G19" i="1"/>
  <c r="G16" i="1"/>
  <c r="D15" i="6" l="1"/>
  <c r="D11" i="6"/>
  <c r="D13" i="6"/>
  <c r="D9" i="6"/>
  <c r="D19" i="6" l="1"/>
</calcChain>
</file>

<file path=xl/sharedStrings.xml><?xml version="1.0" encoding="utf-8"?>
<sst xmlns="http://schemas.openxmlformats.org/spreadsheetml/2006/main" count="172" uniqueCount="116">
  <si>
    <t>REDNI BROJ</t>
  </si>
  <si>
    <t>OPIS</t>
  </si>
  <si>
    <t>JEDINICA MJERE</t>
  </si>
  <si>
    <t>KOLIČINA RADOVA</t>
  </si>
  <si>
    <t>JEDINIČNA CIJENA</t>
  </si>
  <si>
    <t>UKUPNA CIJENA</t>
  </si>
  <si>
    <t>1.</t>
  </si>
  <si>
    <t>ZEMLJANI RADOVI - OKOLIŠ</t>
  </si>
  <si>
    <t>NAPOMENA:</t>
  </si>
  <si>
    <t>U cijenu svake pojedine stavke uračunava se:</t>
  </si>
  <si>
    <r>
      <rPr>
        <sz val="10"/>
        <color indexed="8"/>
        <rFont val="Arial"/>
        <family val="2"/>
        <charset val="238"/>
      </rPr>
      <t>• sav prijevoz iskopanog materijala, na gradsku deponiju udaljenu do 20km. Posebni se odvoz materijala ne obračunava</t>
    </r>
  </si>
  <si>
    <r>
      <rPr>
        <sz val="10"/>
        <color indexed="8"/>
        <rFont val="Arial"/>
        <family val="2"/>
        <charset val="238"/>
      </rPr>
      <t>• dobava i ugradnja svog potrebnog materijala,
sav unutrašnji i vanjski transport</t>
    </r>
  </si>
  <si>
    <t>• sve potrebne skele, podupiranja, razupiranja, osiguranje iskopa (dubine ili visine 1,5 m)</t>
  </si>
  <si>
    <r>
      <rPr>
        <sz val="10"/>
        <color indexed="8"/>
        <rFont val="Arial"/>
        <family val="2"/>
        <charset val="238"/>
      </rPr>
      <t>• izrada i uklanjanje svih prilaznih i radnih rampi i pomoćnih konstrukcija</t>
    </r>
  </si>
  <si>
    <t>• zemljani radovi za uređenje okoliša se izvode prema projektu. Za izmjenu konfiguracije terena koristi se kvalitetni materijal nastao prilikom iskopa, a višak se odvozi na obližnju deponiju.</t>
  </si>
  <si>
    <t>• izvođač završnih zemljanih i hortikulturnih radova dužan je napraviti dokumentaciju koju će potvrditi gl.projektant i investitor. Uključena je i precizna dokumentacija i troškovnik biljnog materijala.</t>
  </si>
  <si>
    <r>
      <rPr>
        <sz val="10"/>
        <color indexed="8"/>
        <rFont val="Arial"/>
        <family val="2"/>
        <charset val="238"/>
      </rPr>
      <t>• OPĆI UVJETI su sastavni dio ovog troškovnika</t>
    </r>
  </si>
  <si>
    <t>1.1.</t>
  </si>
  <si>
    <r>
      <t>m</t>
    </r>
    <r>
      <rPr>
        <vertAlign val="superscript"/>
        <sz val="10"/>
        <rFont val="Arial"/>
        <family val="2"/>
        <charset val="238"/>
      </rPr>
      <t>3</t>
    </r>
  </si>
  <si>
    <t>1.2.</t>
  </si>
  <si>
    <t>1.3.</t>
  </si>
  <si>
    <t>1.4.</t>
  </si>
  <si>
    <t>ZEMLJANI RADOVI UKUPNO:</t>
  </si>
  <si>
    <t>2.</t>
  </si>
  <si>
    <t>BETONSKI I ARMIRANO-BETONSKI RADOVI - OKOLIŠ</t>
  </si>
  <si>
    <t xml:space="preserve"> beton</t>
  </si>
  <si>
    <t>m3</t>
  </si>
  <si>
    <t>oplata</t>
  </si>
  <si>
    <t>m2</t>
  </si>
  <si>
    <t>armatura</t>
  </si>
  <si>
    <t>kg</t>
  </si>
  <si>
    <t>2.2.</t>
  </si>
  <si>
    <r>
      <t>Dobava i ugradnja armiranog betona u</t>
    </r>
    <r>
      <rPr>
        <b/>
        <sz val="10"/>
        <color theme="1"/>
        <rFont val="Arial"/>
        <family val="2"/>
        <charset val="238"/>
      </rPr>
      <t xml:space="preserve"> zidove na terenu </t>
    </r>
    <r>
      <rPr>
        <sz val="10"/>
        <color theme="1"/>
        <rFont val="Arial"/>
        <family val="2"/>
        <charset val="238"/>
      </rPr>
      <t>na predmetnoj parceli, a prema glavnom i izvedbenom projektu. Zidovi su oko isprojektiranih pješačkih i kolnih površina. Stavka sadrži:</t>
    </r>
  </si>
  <si>
    <t>2.2.1.</t>
  </si>
  <si>
    <r>
      <t xml:space="preserve">Dobava i ugradnja betona C20/25 u </t>
    </r>
    <r>
      <rPr>
        <b/>
        <i/>
        <sz val="10"/>
        <color theme="1"/>
        <rFont val="Arial"/>
        <family val="2"/>
        <charset val="238"/>
      </rPr>
      <t>trakaste</t>
    </r>
    <r>
      <rPr>
        <b/>
        <i/>
        <sz val="10"/>
        <color indexed="8"/>
        <rFont val="Arial"/>
        <family val="2"/>
        <charset val="238"/>
      </rPr>
      <t xml:space="preserve"> temelje</t>
    </r>
    <r>
      <rPr>
        <b/>
        <sz val="10"/>
        <color indexed="8"/>
        <rFont val="Arial"/>
        <family val="2"/>
        <charset val="238"/>
      </rPr>
      <t xml:space="preserve"> </t>
    </r>
    <r>
      <rPr>
        <sz val="10"/>
        <color indexed="8"/>
        <rFont val="Arial"/>
        <family val="2"/>
        <charset val="238"/>
      </rPr>
      <t>dimenzija 30/60 cm. Svi betoni su vodonepropusni VDP 2. Armatura se ugrađuje u omjeru 30% MA i 70% RA u trakastim temeljima sa zaštitnim slojem betona debljine 5,0 cm.</t>
    </r>
  </si>
  <si>
    <t>Oko temeljenja zidova na terenu obavezno se konzultirati s geomehaničarem ili provijeriti geotehnički elaborat.</t>
  </si>
  <si>
    <t>2.2.2.</t>
  </si>
  <si>
    <r>
      <t xml:space="preserve">Dobava i ugradnja betona C20/25 za izvedbu </t>
    </r>
    <r>
      <rPr>
        <b/>
        <i/>
        <sz val="10"/>
        <color indexed="8"/>
        <rFont val="Arial"/>
        <family val="2"/>
        <charset val="238"/>
      </rPr>
      <t>AB zidova na terenu</t>
    </r>
    <r>
      <rPr>
        <sz val="10"/>
        <color indexed="8"/>
        <rFont val="Arial"/>
        <family val="2"/>
        <charset val="238"/>
      </rPr>
      <t xml:space="preserve"> debljine 20 cm. Zidovi se izvode u glatkoj oplati (tip kao DOKA), odnosno prema radioničkim nacrtima plana oplate. Obračun oplate kao dvostruke, odnosno kvadratura izvedenog zida odgovara kvadraturi oplate. Debljine zaštitnog sloja betona je 5,0 cm. Visnine zidova variraju, potrebno ih je obrediti prema planu oplate. Armatura se ugrađuje u omjeru 50% MA i 50% RA. </t>
    </r>
  </si>
  <si>
    <t>BETONSKI I ARMIRANO-BETONSKI RADOVI UKUPNO</t>
  </si>
  <si>
    <t>3.</t>
  </si>
  <si>
    <t>OBLOGE - OKOLIŠ</t>
  </si>
  <si>
    <t>površina</t>
  </si>
  <si>
    <t>3.2.</t>
  </si>
  <si>
    <t>3.3.</t>
  </si>
  <si>
    <t>3.4.</t>
  </si>
  <si>
    <t>KAMENE OBLOGE UKUPNO</t>
  </si>
  <si>
    <t>4.</t>
  </si>
  <si>
    <t>BILJNI MATERIJAL - OKOLIŠ</t>
  </si>
  <si>
    <t>4.1.</t>
  </si>
  <si>
    <t>5.</t>
  </si>
  <si>
    <t>BRAVARIJA - OKOLIŠ</t>
  </si>
  <si>
    <t>5.1.</t>
  </si>
  <si>
    <t>BRAVARIJA - OKOLIŠ UKUPNO</t>
  </si>
  <si>
    <t>REKAPITULACIJA RADOVA U OKOLIŠU</t>
  </si>
  <si>
    <t>OKOLIŠ</t>
  </si>
  <si>
    <t>ZEMLJANI RADOVI</t>
  </si>
  <si>
    <t>BETONSKI I ARMIRANO-BETONSKI RADOVI</t>
  </si>
  <si>
    <t>OBLOGE</t>
  </si>
  <si>
    <t>BILJNI MATERIJAL</t>
  </si>
  <si>
    <t>OKOLIŠ SVEUKUPNO</t>
  </si>
  <si>
    <t>Strojno-ručni kombinirani iskop terena za temelje zidova oko parcele II,III, IV  kat., karakterističnom za primorski pojas, na dubinu nacrtom označenu odnosno do nosivog tla, odbacivanjem i prebacivanjem materijala od iskopanog rova na potrebnu udaljenost, eventualnim razupiranjem rova te odvajanjem kamena od zemljenog materijala i njegovim slaganjem. (Iskopani materijal upotrijebiti za izvedbu objekta i okoliša, nasipavanje u objektu i van njega, a višak materijala odvesti na gradski deponij). Kod obračuna (izmjera) mjerodavna  je širina temelja iz nacrta. Eventualni "višak" u mjeri, izvođač je dužan ukalkulirati u cijenu.</t>
  </si>
  <si>
    <t>Krajobrazno uređenje parcele. Uključeni su pripremni zemljani radovi, radovi s biljnim materijalom, sam biljni materijal i navodnjavanje. Potrebno je izraditi izvedbenu dokumentaciju krajobraznog rješenja i predočiti je glavnom projektantu / investitoru na ovjeru. Radovi uključuju:</t>
  </si>
  <si>
    <t>Dobava i izrada uvaljane šljunčane podloge d=15-20 cm ispod temelja.</t>
  </si>
  <si>
    <t>komad</t>
  </si>
  <si>
    <t>kom.</t>
  </si>
  <si>
    <t>BRAVARIJA OKOLIŠ</t>
  </si>
  <si>
    <r>
      <t xml:space="preserve">Faksimilizirana ograda zajedno s vlastitim pješačkim vratima navedena je u </t>
    </r>
    <r>
      <rPr>
        <i/>
        <sz val="10"/>
        <color theme="1"/>
        <rFont val="Arial"/>
        <family val="2"/>
        <charset val="238"/>
      </rPr>
      <t>Zanatskim radovima 12. Bravarski radovi</t>
    </r>
    <r>
      <rPr>
        <sz val="10"/>
        <color theme="1"/>
        <rFont val="Arial"/>
        <family val="2"/>
        <charset val="238"/>
      </rPr>
      <t xml:space="preserve">. Betonska ograda oko parcele zajedno s pripadajućim vratima obrađena je u ovom troškovniku </t>
    </r>
    <r>
      <rPr>
        <i/>
        <sz val="10"/>
        <color theme="1"/>
        <rFont val="Arial"/>
        <family val="2"/>
        <charset val="238"/>
      </rPr>
      <t>Okoliš 5. Bravarija - okoliš</t>
    </r>
    <r>
      <rPr>
        <sz val="10"/>
        <color theme="1"/>
        <rFont val="Arial"/>
        <family val="2"/>
        <charset val="238"/>
      </rPr>
      <t>.</t>
    </r>
  </si>
  <si>
    <t>Zatrpavanje-nasipavanje u slojevima od 30 cm u objektu oko izbetoniranih temelja obodnih zidova oko koji se nasipava materijalom dobivenim od iskopa sa potrebnim strojnim nabijanjem na modul zbijenosti ME 40MN/m2 kako bi se onemogućilo naknadno slijeganje nasutog materijala, uključivo sa ispitivanjem postignute zbitosti.</t>
  </si>
  <si>
    <t>Kolni Pristup parceli je omeđen kapijom i parlafonom te automatskim otvaranjem/zatvaranjem dimenzija 580x180.  Klizna ograda od okvira iz čeličnih profila 40x80 i 3 stupa 40x40 te ispune od vertikalno postavljenog čeličnog flaha 40x5 na razmacima od 12cm. Kapija je klizna, a u stavku je uključen elektromotor, parlafon i potrebne vodilice. Vrata su obojana u RAL po izboru projektanta / investitora. Dimenzije kapije prema postojećim. Obračun po komadu.</t>
  </si>
  <si>
    <t>Zatrpavanje-nasipavanje u slojevima od 30 cm oko rampi na terenu materijalom dobivenim od iskopa sa potrebnim strojnim nabijanjem na modul zbijenosti ME 40MN/m2 kako bi se onemogućilo naknadno slijeganje nasutog materijala, uključivo sa ispitivanjem postignute zbitosti.</t>
  </si>
  <si>
    <t>Izvođač jamči da materijal zadovoljava sve zahtjeve za vatrogasni pristup građevini.</t>
  </si>
  <si>
    <t>Dobava i ugradnja završnog sloja asfaltne mješavine AB8 u uvaljanom sloju debljine min 4 cm na postojeću podlogu. Asfalt na vanjskim površinama gdje je pristup kolnim vozilom.  Ugradnja mora odgovarati tehničkim uvjetima za ovu vrstu radova. Sloj mora omogućavati potrebnu čvrstoću na habanje. Ugradnja i sve potrebne predradnje prema uputama proizvođača.  Svi potrebni slojevi uključeni u cijenu.
Obračun po m2.</t>
  </si>
  <si>
    <t>Doprema i razastiranje plodnog tla na bazi humusa, doprema i ugradnja supstrata na bazi komposta, površinsko prekopavanje tla i fino planiranje.</t>
  </si>
  <si>
    <t>4.2.</t>
  </si>
  <si>
    <t xml:space="preserve">Dovoz bilja do mjesta sadnje. Iskop sadnih jama s odlaganjem iskopa u stranu te zamjenom zemlje 30%. Sadnja uz prihranu hranjivim humusom u količini od 5% volumena jame (gnojenje organskim gnojivom 50 g/kom), zatrpavanje. Sadnja biljnog materijala s uključenim jednokratnim zaljevanjem - vodu osigurava Investitor. </t>
  </si>
  <si>
    <t>Za sadnju stablašica jama dimenzija 100x100x100 cm. Strojno kopanje jame.</t>
  </si>
  <si>
    <t>Za sadnju grmova jama dimenzija 50x50x50 cm</t>
  </si>
  <si>
    <t>Za sadnju trajnica jama dimenzija 40x40x40 cm</t>
  </si>
  <si>
    <t>Za sadnju trajnica jama dimenzija 20x20x20 cm</t>
  </si>
  <si>
    <t>kom</t>
  </si>
  <si>
    <t>Dovoz bilja, iskop jama i sadnja bilja</t>
  </si>
  <si>
    <t>Kolenje stablašica</t>
  </si>
  <si>
    <t xml:space="preserve">Dobava, doprema i ugradnja impregniranih kolaca, Ø 6 cm, visine 250 cm. Stavka uključuje vezivanje stablašica gurtnom te, po potrebi, prikraćivanje kolaca. Ugrađuju se po tri kolca za svaku stablašicu i polustablašicu koji su međusobno povezani drvenim letvicama.
Stavka uključuje sve materijale i radove. </t>
  </si>
  <si>
    <t>DOBAVA BILJNOG MATERIJALA</t>
  </si>
  <si>
    <t>Tumač oznaka</t>
  </si>
  <si>
    <t>stablašice: ob. debla – opseg debla</t>
  </si>
  <si>
    <t>grmovi: vis. sad. 0,8-1 m - visina sadnice</t>
  </si>
  <si>
    <r>
      <t xml:space="preserve"> </t>
    </r>
    <r>
      <rPr>
        <sz val="10"/>
        <color indexed="8"/>
        <rFont val="Verdana"/>
        <family val="2"/>
        <charset val="238"/>
      </rPr>
      <t>pl. 40 cm - veličina lončića</t>
    </r>
  </si>
  <si>
    <t>trajnice: pl. 14 cm - veličina lončića</t>
  </si>
  <si>
    <t>penjačice: vis. sad. 0,8-1 m - visina sadnice</t>
  </si>
  <si>
    <t>Dobava bilja</t>
  </si>
  <si>
    <t>Dobava sadnog biljnog materijala prema specifikaciji:</t>
  </si>
  <si>
    <t>stablašice :</t>
  </si>
  <si>
    <t>Quercus robur; op.debla 10-12 cm, kontejner Clt 35</t>
  </si>
  <si>
    <t>Carpinus betulus; op. debla10-12 cm, kontejner Clt 35</t>
  </si>
  <si>
    <t>grmovi i trajnice:</t>
  </si>
  <si>
    <t>Eleagnus ebbingaii; vis. sad.100-125 cm; specifikacija za sadnju  1kom/m2</t>
  </si>
  <si>
    <t>Weigela florida,pl.18; specifikacija za sadnju  2kom/m2</t>
  </si>
  <si>
    <t>Spirea bumalda,pl.18; specifikacija za sadnju  2kom/m2</t>
  </si>
  <si>
    <t>pokrivač tla:</t>
  </si>
  <si>
    <t>Hedera helix, pl. 9; specifikacija za sadnju  9kom/m2</t>
  </si>
  <si>
    <t>4.2.3.</t>
  </si>
  <si>
    <t>4.2.1.</t>
  </si>
  <si>
    <t>4.2.2.</t>
  </si>
  <si>
    <t>4.2.4.</t>
  </si>
  <si>
    <t>4.3.</t>
  </si>
  <si>
    <t>4.2.5.</t>
  </si>
  <si>
    <t>4.3.1.</t>
  </si>
  <si>
    <t>4.3.2.</t>
  </si>
  <si>
    <t>4.3.3.</t>
  </si>
  <si>
    <t>4.3.4.</t>
  </si>
  <si>
    <t>4.3.5.</t>
  </si>
  <si>
    <t>4.3.6.</t>
  </si>
  <si>
    <r>
      <t xml:space="preserve">Dobava materijala i obrada, te izvedba završne obloge na </t>
    </r>
    <r>
      <rPr>
        <b/>
        <sz val="10"/>
        <color rgb="FF000000"/>
        <rFont val="Arial"/>
        <family val="2"/>
        <charset val="238"/>
      </rPr>
      <t>pješačkim pristupnim plohama</t>
    </r>
    <r>
      <rPr>
        <sz val="10"/>
        <color rgb="FF000000"/>
        <rFont val="Arial"/>
        <family val="2"/>
        <charset val="238"/>
      </rPr>
      <t xml:space="preserve"> kao velikoformatne prefabricirane ploče, formata  cca 120x60x5. 
Ploče za popločavanje potvrđene prema normi HRN EN 1339 - zadovoljavanje visokih trajnosnih svojstava, otpornost na habanje i protukliznost. 
Stavka uključuje sav materijal i rad potreban za izvedbu pjašačke površine. Potrebno je uskladiti detalje izvedbe s projektantom. Obračun po površini puta.</t>
    </r>
  </si>
  <si>
    <r>
      <t xml:space="preserve">Dobava materijala  i obrada, te izvedba </t>
    </r>
    <r>
      <rPr>
        <b/>
        <sz val="10"/>
        <color rgb="FF000000"/>
        <rFont val="Arial"/>
        <family val="2"/>
        <charset val="238"/>
      </rPr>
      <t xml:space="preserve">završne obloge zidova uz kolni pristup i uz rub parcele </t>
    </r>
    <r>
      <rPr>
        <sz val="10"/>
        <color rgb="FF000000"/>
        <rFont val="Arial"/>
        <family val="2"/>
        <charset val="238"/>
      </rPr>
      <t xml:space="preserve">kamenom (poput kamena kanfanara) debljine 5,0 cm na armirano-betonskim zidovima u okolišu zgrade.  Uključena je i obrada gornje horizontalne plohe zida. Kamena obloga se mortom postavlja na AB zid te se ankeriranjem prihvaćena za AB zid. Stavka uključuje sam materijal i rad potreban za izvedbu kamene obloge (završeci, spojevi sa susjednim zidovima i plohama stubišta). Potrebno je uskladiti detalje izvedbe s projektantom. Obračun po površini zida.
</t>
    </r>
  </si>
  <si>
    <t xml:space="preserve">Kamene ploče pravokutnog oblika nepravilnih dimenzija max 80x80 (faksimil postojeće ograde i zida) - mjere uzeti na licu mjesta.
Kamene ploče poklopnice cca 80x80 cm (faksimil postojećih) - mjere uzeti na licu mjesta.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</si>
</sst>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kn&quot;_-;\-* #,##0.00\ &quot;kn&quot;_-;_-* &quot;-&quot;??\ &quot;kn&quot;_-;_-@_-"/>
    <numFmt numFmtId="43" formatCode="_-* #,##0.00\ _k_n_-;\-* #,##0.00\ _k_n_-;_-* &quot;-&quot;??\ _k_n_-;_-@_-"/>
    <numFmt numFmtId="164" formatCode="_-&quot;kn&quot;\ * #,##0.00_-;\-&quot;kn&quot;\ * #,##0.00_-;_-&quot;kn&quot;\ * &quot;-&quot;??_-;_-@_-"/>
    <numFmt numFmtId="165" formatCode="#,##0.00\ &quot;kn&quot;"/>
    <numFmt numFmtId="166" formatCode="_-* #,##0.00_-;\-* #,##0.00_-;_-* &quot;-&quot;??_-;_-@_-"/>
    <numFmt numFmtId="167" formatCode="0.00_)"/>
    <numFmt numFmtId="168" formatCode="0.000"/>
  </numFmts>
  <fonts count="34" x14ac:knownFonts="1">
    <font>
      <sz val="11"/>
      <color theme="1"/>
      <name val="Calibri"/>
      <family val="2"/>
      <charset val="238"/>
      <scheme val="minor"/>
    </font>
    <font>
      <sz val="11"/>
      <color theme="1"/>
      <name val="Calibri"/>
      <family val="2"/>
      <charset val="238"/>
      <scheme val="minor"/>
    </font>
    <font>
      <sz val="10"/>
      <name val="Arial"/>
      <family val="2"/>
      <charset val="238"/>
    </font>
    <font>
      <b/>
      <sz val="12"/>
      <color theme="0"/>
      <name val="Arial"/>
      <family val="2"/>
      <charset val="238"/>
    </font>
    <font>
      <b/>
      <sz val="10"/>
      <color theme="0"/>
      <name val="Arial"/>
      <family val="2"/>
      <charset val="238"/>
    </font>
    <font>
      <sz val="10"/>
      <color theme="0"/>
      <name val="Arial"/>
      <family val="2"/>
      <charset val="238"/>
    </font>
    <font>
      <b/>
      <sz val="10"/>
      <color theme="1"/>
      <name val="Arial"/>
      <family val="2"/>
      <charset val="238"/>
    </font>
    <font>
      <sz val="10"/>
      <color theme="1"/>
      <name val="Arial"/>
      <family val="2"/>
      <charset val="238"/>
    </font>
    <font>
      <sz val="10"/>
      <color indexed="8"/>
      <name val="Arial"/>
      <family val="2"/>
      <charset val="238"/>
    </font>
    <font>
      <sz val="10"/>
      <color rgb="FF000000"/>
      <name val="Arial"/>
      <family val="2"/>
      <charset val="238"/>
    </font>
    <font>
      <b/>
      <sz val="10"/>
      <name val="Arial"/>
      <family val="2"/>
      <charset val="238"/>
    </font>
    <font>
      <vertAlign val="superscript"/>
      <sz val="10"/>
      <name val="Arial"/>
      <family val="2"/>
      <charset val="238"/>
    </font>
    <font>
      <sz val="10"/>
      <name val="Courier"/>
      <family val="3"/>
    </font>
    <font>
      <b/>
      <sz val="10"/>
      <color rgb="FFFF0000"/>
      <name val="Arial"/>
      <family val="2"/>
      <charset val="238"/>
    </font>
    <font>
      <sz val="10"/>
      <color rgb="FFFF0000"/>
      <name val="Arial"/>
      <family val="2"/>
      <charset val="238"/>
    </font>
    <font>
      <b/>
      <i/>
      <sz val="9"/>
      <color theme="1"/>
      <name val="Arial"/>
      <family val="2"/>
      <charset val="238"/>
    </font>
    <font>
      <sz val="10"/>
      <name val="Tahoma"/>
      <family val="2"/>
    </font>
    <font>
      <b/>
      <sz val="10"/>
      <name val="Tahoma"/>
      <family val="2"/>
    </font>
    <font>
      <sz val="10"/>
      <name val="Arial"/>
      <family val="2"/>
    </font>
    <font>
      <sz val="10"/>
      <color indexed="10"/>
      <name val="Arial"/>
      <family val="2"/>
      <charset val="238"/>
    </font>
    <font>
      <i/>
      <sz val="10"/>
      <name val="Arial"/>
      <family val="2"/>
      <charset val="238"/>
    </font>
    <font>
      <b/>
      <i/>
      <sz val="10"/>
      <color theme="1"/>
      <name val="Arial"/>
      <family val="2"/>
      <charset val="238"/>
    </font>
    <font>
      <b/>
      <i/>
      <sz val="10"/>
      <color indexed="8"/>
      <name val="Arial"/>
      <family val="2"/>
      <charset val="238"/>
    </font>
    <font>
      <b/>
      <sz val="10"/>
      <color indexed="8"/>
      <name val="Arial"/>
      <family val="2"/>
      <charset val="238"/>
    </font>
    <font>
      <b/>
      <sz val="10"/>
      <color rgb="FF000000"/>
      <name val="Arial"/>
      <family val="2"/>
      <charset val="238"/>
    </font>
    <font>
      <b/>
      <sz val="12"/>
      <name val="Arial"/>
      <family val="2"/>
      <charset val="238"/>
    </font>
    <font>
      <sz val="8"/>
      <name val="Arial"/>
      <family val="2"/>
      <charset val="238"/>
    </font>
    <font>
      <i/>
      <sz val="10"/>
      <color theme="1"/>
      <name val="Arial"/>
      <family val="2"/>
      <charset val="238"/>
    </font>
    <font>
      <sz val="10"/>
      <color indexed="8"/>
      <name val="Verdana"/>
      <family val="2"/>
      <charset val="238"/>
    </font>
    <font>
      <sz val="10"/>
      <name val="Verdana"/>
      <family val="2"/>
      <charset val="238"/>
    </font>
    <font>
      <b/>
      <sz val="10.5"/>
      <name val="Verdana"/>
      <family val="2"/>
      <charset val="238"/>
    </font>
    <font>
      <sz val="10.5"/>
      <name val="Verdana"/>
      <family val="2"/>
      <charset val="238"/>
    </font>
    <font>
      <b/>
      <sz val="10"/>
      <name val="Verdana"/>
      <family val="2"/>
      <charset val="238"/>
    </font>
    <font>
      <b/>
      <sz val="11"/>
      <name val="Arial"/>
      <family val="2"/>
      <charset val="238"/>
    </font>
  </fonts>
  <fills count="4">
    <fill>
      <patternFill patternType="none"/>
    </fill>
    <fill>
      <patternFill patternType="gray125"/>
    </fill>
    <fill>
      <patternFill patternType="solid">
        <fgColor theme="4" tint="0.79998168889431442"/>
        <bgColor indexed="65"/>
      </patternFill>
    </fill>
    <fill>
      <patternFill patternType="solid">
        <fgColor theme="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2">
    <xf numFmtId="0" fontId="0"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1" fillId="2" borderId="0" applyNumberFormat="0" applyFill="0" applyBorder="0" applyAlignment="0" applyProtection="0"/>
    <xf numFmtId="166" fontId="2" fillId="0" borderId="0" applyFont="0" applyFill="0" applyBorder="0" applyAlignment="0" applyProtection="0"/>
    <xf numFmtId="43" fontId="2" fillId="0" borderId="0" applyFont="0" applyFill="0" applyBorder="0" applyAlignment="0" applyProtection="0"/>
    <xf numFmtId="167" fontId="12" fillId="0" borderId="0"/>
    <xf numFmtId="0" fontId="10" fillId="0" borderId="4"/>
    <xf numFmtId="0" fontId="2" fillId="0" borderId="0">
      <alignment horizontal="left" vertical="top"/>
    </xf>
    <xf numFmtId="0" fontId="3" fillId="3" borderId="0"/>
    <xf numFmtId="0" fontId="25" fillId="0" borderId="4"/>
  </cellStyleXfs>
  <cellXfs count="143">
    <xf numFmtId="0" fontId="0" fillId="0" borderId="0" xfId="0"/>
    <xf numFmtId="0" fontId="2" fillId="0" borderId="1" xfId="1" applyFont="1" applyBorder="1" applyAlignment="1">
      <alignment horizontal="center" vertical="top" wrapText="1"/>
    </xf>
    <xf numFmtId="0" fontId="2" fillId="0" borderId="1" xfId="1" applyFont="1" applyBorder="1" applyAlignment="1">
      <alignment horizontal="center" vertical="center" wrapText="1"/>
    </xf>
    <xf numFmtId="4" fontId="2" fillId="0" borderId="1" xfId="1" applyNumberFormat="1" applyFont="1" applyFill="1" applyBorder="1" applyAlignment="1" applyProtection="1">
      <alignment horizontal="center" vertical="center" wrapText="1"/>
      <protection locked="0"/>
    </xf>
    <xf numFmtId="164" fontId="2" fillId="0" borderId="0" xfId="1" applyNumberFormat="1" applyFont="1" applyAlignment="1" applyProtection="1">
      <alignment horizontal="left" vertical="center" wrapText="1"/>
      <protection locked="0"/>
    </xf>
    <xf numFmtId="0" fontId="2" fillId="0" borderId="0" xfId="1" applyFont="1" applyAlignment="1">
      <alignment horizontal="left" vertical="center" wrapText="1"/>
    </xf>
    <xf numFmtId="0" fontId="3" fillId="3" borderId="0" xfId="1" applyFont="1" applyFill="1" applyAlignment="1">
      <alignment horizontal="left" vertical="top"/>
    </xf>
    <xf numFmtId="0" fontId="3" fillId="3" borderId="0" xfId="1" applyFont="1" applyFill="1" applyAlignment="1">
      <alignment horizontal="left" vertical="center"/>
    </xf>
    <xf numFmtId="0" fontId="4" fillId="3" borderId="0" xfId="1" applyFont="1" applyFill="1" applyAlignment="1">
      <alignment horizontal="left" vertical="center" wrapText="1"/>
    </xf>
    <xf numFmtId="0" fontId="5" fillId="3" borderId="0" xfId="1" applyFont="1" applyFill="1" applyAlignment="1">
      <alignment horizontal="left" vertical="center" wrapText="1"/>
    </xf>
    <xf numFmtId="0" fontId="5" fillId="3" borderId="0" xfId="1" applyFont="1" applyFill="1" applyAlignment="1">
      <alignment horizontal="right" vertical="center" wrapText="1"/>
    </xf>
    <xf numFmtId="4" fontId="5" fillId="3" borderId="0" xfId="1" applyNumberFormat="1" applyFont="1" applyFill="1" applyAlignment="1" applyProtection="1">
      <alignment horizontal="right" vertical="center" wrapText="1"/>
      <protection locked="0"/>
    </xf>
    <xf numFmtId="0" fontId="2" fillId="0" borderId="0" xfId="1" applyFont="1" applyAlignment="1" applyProtection="1">
      <alignment horizontal="left" vertical="center" wrapText="1"/>
      <protection locked="0"/>
    </xf>
    <xf numFmtId="0" fontId="2" fillId="0" borderId="0" xfId="1" applyFont="1" applyAlignment="1">
      <alignment horizontal="left" vertical="top"/>
    </xf>
    <xf numFmtId="2" fontId="2" fillId="0" borderId="0" xfId="2" applyNumberFormat="1" applyFont="1" applyAlignment="1">
      <alignment horizontal="right" vertical="center" wrapText="1"/>
    </xf>
    <xf numFmtId="4" fontId="2" fillId="0" borderId="0" xfId="1" applyNumberFormat="1" applyFont="1" applyFill="1" applyAlignment="1" applyProtection="1">
      <alignment horizontal="right" vertical="center" wrapText="1"/>
      <protection locked="0"/>
    </xf>
    <xf numFmtId="164" fontId="2" fillId="0" borderId="0" xfId="3" applyNumberFormat="1" applyFont="1" applyAlignment="1" applyProtection="1">
      <alignment horizontal="left" vertical="center" wrapText="1"/>
      <protection locked="0"/>
    </xf>
    <xf numFmtId="0" fontId="2" fillId="0" borderId="0" xfId="1" applyFont="1"/>
    <xf numFmtId="0" fontId="6" fillId="0" borderId="0" xfId="1" applyFont="1"/>
    <xf numFmtId="0" fontId="2" fillId="0" borderId="0" xfId="1"/>
    <xf numFmtId="0" fontId="7" fillId="0" borderId="0" xfId="1" applyFont="1" applyAlignment="1">
      <alignment wrapText="1"/>
    </xf>
    <xf numFmtId="0" fontId="7" fillId="0" borderId="0" xfId="1" applyFont="1" applyAlignment="1">
      <alignment horizontal="left" vertical="center" wrapText="1"/>
    </xf>
    <xf numFmtId="0" fontId="8" fillId="0" borderId="0" xfId="1" applyFont="1" applyAlignment="1">
      <alignment wrapText="1"/>
    </xf>
    <xf numFmtId="0" fontId="9" fillId="0" borderId="0" xfId="0" applyFont="1" applyAlignment="1">
      <alignment vertical="top" wrapText="1"/>
    </xf>
    <xf numFmtId="0" fontId="2" fillId="0" borderId="0" xfId="1" applyFont="1" applyAlignment="1" applyProtection="1">
      <alignment horizontal="left" vertical="top" wrapText="1"/>
      <protection locked="0"/>
    </xf>
    <xf numFmtId="0" fontId="2" fillId="0" borderId="0" xfId="1" applyFont="1" applyAlignment="1" applyProtection="1">
      <alignment vertical="top" wrapText="1"/>
      <protection locked="0"/>
    </xf>
    <xf numFmtId="0" fontId="2" fillId="0" borderId="0" xfId="1" applyFont="1" applyAlignment="1">
      <alignment horizontal="left"/>
    </xf>
    <xf numFmtId="0" fontId="7" fillId="0" borderId="0" xfId="4" applyFont="1" applyFill="1" applyAlignment="1">
      <alignment horizontal="right" vertical="center" wrapText="1"/>
    </xf>
    <xf numFmtId="0" fontId="2" fillId="0" borderId="0" xfId="1" applyFont="1" applyAlignment="1">
      <alignment horizontal="right" vertical="top"/>
    </xf>
    <xf numFmtId="2" fontId="2" fillId="0" borderId="0" xfId="1" applyNumberFormat="1" applyFont="1" applyAlignment="1">
      <alignment horizontal="right" vertical="top"/>
    </xf>
    <xf numFmtId="165" fontId="2" fillId="0" borderId="0" xfId="1" applyNumberFormat="1" applyFont="1" applyAlignment="1">
      <alignment horizontal="right" vertical="top"/>
    </xf>
    <xf numFmtId="2" fontId="2" fillId="0" borderId="0" xfId="5" applyNumberFormat="1" applyFont="1" applyBorder="1" applyAlignment="1">
      <alignment horizontal="right" vertical="top"/>
    </xf>
    <xf numFmtId="0" fontId="10" fillId="0" borderId="0" xfId="1" applyFont="1" applyAlignment="1">
      <alignment horizontal="left" wrapText="1"/>
    </xf>
    <xf numFmtId="0" fontId="10" fillId="0" borderId="0" xfId="1" applyFont="1" applyAlignment="1">
      <alignment horizontal="left" vertical="top"/>
    </xf>
    <xf numFmtId="0" fontId="7" fillId="0" borderId="0" xfId="4" applyFont="1" applyFill="1" applyAlignment="1" applyProtection="1">
      <alignment vertical="top" wrapText="1"/>
      <protection locked="0"/>
    </xf>
    <xf numFmtId="0" fontId="10" fillId="0" borderId="0" xfId="1" applyFont="1" applyAlignment="1">
      <alignment horizontal="right" vertical="center" wrapText="1"/>
    </xf>
    <xf numFmtId="0" fontId="2" fillId="0" borderId="0" xfId="1" applyFont="1" applyAlignment="1">
      <alignment horizontal="center" vertical="top" wrapText="1"/>
    </xf>
    <xf numFmtId="165" fontId="2" fillId="0" borderId="0" xfId="6" applyNumberFormat="1" applyFont="1" applyAlignment="1">
      <alignment horizontal="right"/>
    </xf>
    <xf numFmtId="44" fontId="2" fillId="0" borderId="0" xfId="6" applyNumberFormat="1" applyFont="1" applyAlignment="1">
      <alignment horizontal="right"/>
    </xf>
    <xf numFmtId="0" fontId="10" fillId="0" borderId="0" xfId="1" applyFont="1" applyAlignment="1">
      <alignment horizontal="left" vertical="center" wrapText="1"/>
    </xf>
    <xf numFmtId="0" fontId="2" fillId="0" borderId="0" xfId="1" applyFont="1" applyAlignment="1">
      <alignment horizontal="left" vertical="top" wrapText="1"/>
    </xf>
    <xf numFmtId="44" fontId="2" fillId="0" borderId="0" xfId="6" applyNumberFormat="1" applyFont="1" applyAlignment="1">
      <alignment horizontal="right" vertical="top"/>
    </xf>
    <xf numFmtId="0" fontId="2" fillId="0" borderId="0" xfId="1" applyFont="1" applyAlignment="1">
      <alignment horizontal="right" wrapText="1"/>
    </xf>
    <xf numFmtId="49" fontId="2" fillId="0" borderId="0" xfId="7" applyNumberFormat="1" applyFont="1" applyBorder="1" applyAlignment="1">
      <alignment horizontal="left" vertical="top" wrapText="1"/>
    </xf>
    <xf numFmtId="0" fontId="7" fillId="0" borderId="0" xfId="4" applyFont="1" applyFill="1" applyBorder="1" applyAlignment="1">
      <alignment horizontal="left" vertical="top" wrapText="1"/>
    </xf>
    <xf numFmtId="167" fontId="2" fillId="0" borderId="0" xfId="7" applyFont="1" applyBorder="1" applyAlignment="1" applyProtection="1">
      <alignment horizontal="center"/>
    </xf>
    <xf numFmtId="2" fontId="2" fillId="0" borderId="0" xfId="5" applyNumberFormat="1" applyFont="1" applyAlignment="1">
      <alignment vertical="top"/>
    </xf>
    <xf numFmtId="0" fontId="2" fillId="0" borderId="0" xfId="1" applyFont="1" applyProtection="1">
      <protection locked="0"/>
    </xf>
    <xf numFmtId="4" fontId="2" fillId="0" borderId="0" xfId="7" applyNumberFormat="1" applyFont="1" applyBorder="1" applyAlignment="1">
      <alignment horizontal="right" vertical="top"/>
    </xf>
    <xf numFmtId="165" fontId="2" fillId="0" borderId="0" xfId="1" applyNumberFormat="1" applyFont="1" applyProtection="1">
      <protection locked="0"/>
    </xf>
    <xf numFmtId="2" fontId="2" fillId="0" borderId="0" xfId="2" applyNumberFormat="1" applyFont="1" applyAlignment="1">
      <alignment horizontal="right" vertical="top" wrapText="1"/>
    </xf>
    <xf numFmtId="2" fontId="2" fillId="0" borderId="0" xfId="1" applyNumberFormat="1" applyFont="1" applyAlignment="1">
      <alignment horizontal="right" vertical="top" wrapText="1"/>
    </xf>
    <xf numFmtId="0" fontId="2" fillId="0" borderId="0" xfId="1" applyFont="1" applyAlignment="1">
      <alignment horizontal="right" vertical="center" wrapText="1"/>
    </xf>
    <xf numFmtId="0" fontId="13" fillId="0" borderId="0" xfId="1" applyFont="1" applyAlignment="1">
      <alignment horizontal="left" vertical="top" wrapText="1"/>
    </xf>
    <xf numFmtId="165" fontId="2" fillId="0" borderId="0" xfId="1" applyNumberFormat="1" applyFont="1" applyFill="1" applyAlignment="1" applyProtection="1">
      <alignment horizontal="right" vertical="center" wrapText="1"/>
      <protection locked="0"/>
    </xf>
    <xf numFmtId="2" fontId="14" fillId="0" borderId="0" xfId="2" applyNumberFormat="1" applyFont="1" applyAlignment="1">
      <alignment horizontal="right" vertical="top" wrapText="1"/>
    </xf>
    <xf numFmtId="0" fontId="7" fillId="0" borderId="0" xfId="4" applyFont="1" applyFill="1" applyBorder="1" applyAlignment="1">
      <alignment horizontal="left" wrapText="1"/>
    </xf>
    <xf numFmtId="2" fontId="2" fillId="0" borderId="0" xfId="1" applyNumberFormat="1" applyFont="1" applyBorder="1" applyAlignment="1">
      <alignment horizontal="right" vertical="top" wrapText="1"/>
    </xf>
    <xf numFmtId="2" fontId="2" fillId="0" borderId="0" xfId="1" applyNumberFormat="1" applyFont="1" applyBorder="1" applyAlignment="1">
      <alignment vertical="top"/>
    </xf>
    <xf numFmtId="164" fontId="2" fillId="0" borderId="0" xfId="3" applyNumberFormat="1" applyFont="1" applyBorder="1" applyAlignment="1" applyProtection="1">
      <alignment horizontal="left" vertical="center" wrapText="1"/>
      <protection locked="0"/>
    </xf>
    <xf numFmtId="0" fontId="2" fillId="0" borderId="0" xfId="1" applyFont="1" applyBorder="1" applyAlignment="1">
      <alignment horizontal="left" vertical="center" wrapText="1"/>
    </xf>
    <xf numFmtId="0" fontId="2" fillId="0" borderId="4" xfId="1" applyFont="1" applyBorder="1" applyAlignment="1">
      <alignment horizontal="left" vertical="top"/>
    </xf>
    <xf numFmtId="0" fontId="10" fillId="0" borderId="4" xfId="1" applyFont="1" applyBorder="1" applyAlignment="1">
      <alignment horizontal="left" vertical="center"/>
    </xf>
    <xf numFmtId="0" fontId="2" fillId="0" borderId="4" xfId="1" applyFont="1" applyBorder="1" applyAlignment="1">
      <alignment horizontal="left" vertical="center" wrapText="1"/>
    </xf>
    <xf numFmtId="2" fontId="2" fillId="0" borderId="4" xfId="2" applyNumberFormat="1" applyFont="1" applyBorder="1" applyAlignment="1">
      <alignment horizontal="right" vertical="center" wrapText="1"/>
    </xf>
    <xf numFmtId="44" fontId="10" fillId="0" borderId="4" xfId="8" applyNumberFormat="1" applyBorder="1"/>
    <xf numFmtId="164" fontId="10" fillId="0" borderId="0" xfId="3" applyNumberFormat="1" applyFont="1" applyBorder="1" applyAlignment="1" applyProtection="1">
      <alignment horizontal="center" vertical="center" wrapText="1"/>
      <protection locked="0"/>
    </xf>
    <xf numFmtId="168" fontId="15" fillId="0" borderId="0" xfId="0" applyNumberFormat="1" applyFont="1"/>
    <xf numFmtId="0" fontId="16" fillId="0" borderId="0" xfId="1" applyFont="1" applyAlignment="1">
      <alignment horizontal="left" vertical="top"/>
    </xf>
    <xf numFmtId="0" fontId="16" fillId="0" borderId="0" xfId="1" applyFont="1" applyAlignment="1">
      <alignment horizontal="left" vertical="center" wrapText="1"/>
    </xf>
    <xf numFmtId="2" fontId="16" fillId="0" borderId="0" xfId="2" applyNumberFormat="1" applyFont="1" applyAlignment="1">
      <alignment horizontal="right" vertical="center" wrapText="1"/>
    </xf>
    <xf numFmtId="4" fontId="16" fillId="0" borderId="0" xfId="1" applyNumberFormat="1" applyFont="1" applyFill="1" applyAlignment="1" applyProtection="1">
      <alignment horizontal="right" vertical="center" wrapText="1"/>
      <protection locked="0"/>
    </xf>
    <xf numFmtId="164" fontId="16" fillId="0" borderId="0" xfId="3" applyNumberFormat="1" applyFont="1" applyAlignment="1" applyProtection="1">
      <alignment horizontal="left" vertical="center" wrapText="1"/>
      <protection locked="0"/>
    </xf>
    <xf numFmtId="0" fontId="16" fillId="0" borderId="0" xfId="1" applyFont="1" applyAlignment="1">
      <alignment horizontal="right" vertical="center" wrapText="1"/>
    </xf>
    <xf numFmtId="0" fontId="17" fillId="0" borderId="0" xfId="1" applyFont="1" applyAlignment="1">
      <alignment horizontal="left" vertical="top"/>
    </xf>
    <xf numFmtId="0" fontId="17" fillId="0" borderId="0" xfId="1" applyFont="1" applyAlignment="1">
      <alignment horizontal="right" vertical="center" wrapText="1"/>
    </xf>
    <xf numFmtId="0" fontId="18" fillId="0" borderId="0" xfId="1" applyFont="1" applyAlignment="1">
      <alignment horizontal="right"/>
    </xf>
    <xf numFmtId="0" fontId="17" fillId="0" borderId="0" xfId="1" applyFont="1" applyAlignment="1">
      <alignment horizontal="left" vertical="center" wrapText="1"/>
    </xf>
    <xf numFmtId="4" fontId="17" fillId="0" borderId="0" xfId="1" applyNumberFormat="1" applyFont="1" applyFill="1" applyAlignment="1" applyProtection="1">
      <alignment horizontal="right" vertical="center" wrapText="1"/>
      <protection locked="0"/>
    </xf>
    <xf numFmtId="164" fontId="17" fillId="0" borderId="0" xfId="1" applyNumberFormat="1" applyFont="1" applyAlignment="1" applyProtection="1">
      <alignment horizontal="left" vertical="center" wrapText="1"/>
      <protection locked="0"/>
    </xf>
    <xf numFmtId="0" fontId="19" fillId="0" borderId="0" xfId="1" applyFont="1" applyAlignment="1">
      <alignment horizontal="left" vertical="top"/>
    </xf>
    <xf numFmtId="0" fontId="19" fillId="0" borderId="0" xfId="1" applyFont="1" applyAlignment="1">
      <alignment horizontal="left" vertical="center" wrapText="1"/>
    </xf>
    <xf numFmtId="0" fontId="19" fillId="0" borderId="0" xfId="1" applyFont="1" applyAlignment="1">
      <alignment horizontal="right" vertical="center" wrapText="1"/>
    </xf>
    <xf numFmtId="4" fontId="19" fillId="0" borderId="0" xfId="1" applyNumberFormat="1" applyFont="1" applyFill="1" applyAlignment="1" applyProtection="1">
      <alignment horizontal="right" vertical="center" wrapText="1"/>
      <protection locked="0"/>
    </xf>
    <xf numFmtId="164" fontId="19" fillId="0" borderId="0" xfId="1" applyNumberFormat="1" applyFont="1" applyAlignment="1" applyProtection="1">
      <alignment horizontal="left" vertical="center" wrapText="1"/>
      <protection locked="0"/>
    </xf>
    <xf numFmtId="0" fontId="2" fillId="0" borderId="1" xfId="9" applyFont="1" applyBorder="1" applyAlignment="1">
      <alignment horizontal="center" vertical="center" wrapText="1"/>
    </xf>
    <xf numFmtId="0" fontId="3" fillId="3" borderId="0" xfId="10"/>
    <xf numFmtId="0" fontId="3" fillId="3" borderId="0" xfId="10" applyAlignment="1"/>
    <xf numFmtId="0" fontId="7" fillId="0" borderId="0" xfId="0" applyFont="1"/>
    <xf numFmtId="0" fontId="6" fillId="0" borderId="0" xfId="0" applyFont="1" applyAlignment="1">
      <alignment vertical="top"/>
    </xf>
    <xf numFmtId="0" fontId="7" fillId="0" borderId="0" xfId="0" applyFont="1" applyAlignment="1">
      <alignment wrapText="1"/>
    </xf>
    <xf numFmtId="0" fontId="20" fillId="0" borderId="0" xfId="0" applyFont="1" applyAlignment="1">
      <alignment horizontal="center" vertical="top"/>
    </xf>
    <xf numFmtId="0" fontId="9" fillId="0" borderId="0" xfId="4" applyFont="1" applyFill="1" applyBorder="1" applyAlignment="1">
      <alignment horizontal="left" vertical="top" wrapText="1"/>
    </xf>
    <xf numFmtId="0" fontId="2" fillId="0" borderId="0" xfId="0" applyFont="1" applyAlignment="1">
      <alignment horizontal="right" vertical="top"/>
    </xf>
    <xf numFmtId="2" fontId="2" fillId="0" borderId="0" xfId="0" applyNumberFormat="1" applyFont="1" applyAlignment="1">
      <alignment vertical="top"/>
    </xf>
    <xf numFmtId="43" fontId="2" fillId="0" borderId="0" xfId="6" applyFont="1" applyAlignment="1">
      <alignment horizontal="right" vertical="top"/>
    </xf>
    <xf numFmtId="0" fontId="2" fillId="0" borderId="0" xfId="0" applyFont="1" applyAlignment="1">
      <alignment vertical="top"/>
    </xf>
    <xf numFmtId="0" fontId="2" fillId="0" borderId="0" xfId="0" applyFont="1" applyAlignment="1">
      <alignment horizontal="right" vertical="center" wrapText="1"/>
    </xf>
    <xf numFmtId="0" fontId="7" fillId="0" borderId="0" xfId="4" applyFont="1" applyFill="1" applyBorder="1" applyAlignment="1">
      <alignment horizontal="left" vertical="center" wrapText="1"/>
    </xf>
    <xf numFmtId="44" fontId="0" fillId="0" borderId="0" xfId="0" applyNumberFormat="1"/>
    <xf numFmtId="0" fontId="10" fillId="0" borderId="4" xfId="8" applyFont="1"/>
    <xf numFmtId="44" fontId="10" fillId="0" borderId="4" xfId="8" applyNumberFormat="1" applyFont="1"/>
    <xf numFmtId="0" fontId="0" fillId="0" borderId="0" xfId="0" applyFill="1"/>
    <xf numFmtId="0" fontId="7" fillId="0" borderId="0" xfId="0" applyFont="1" applyAlignment="1">
      <alignment vertical="top"/>
    </xf>
    <xf numFmtId="0" fontId="20" fillId="0" borderId="0" xfId="0" applyFont="1" applyAlignment="1">
      <alignment horizontal="right" vertical="center" wrapText="1"/>
    </xf>
    <xf numFmtId="0" fontId="2" fillId="0" borderId="0" xfId="9">
      <alignment horizontal="left" vertical="top"/>
    </xf>
    <xf numFmtId="0" fontId="25" fillId="0" borderId="4" xfId="11"/>
    <xf numFmtId="0" fontId="10" fillId="0" borderId="4" xfId="8"/>
    <xf numFmtId="44" fontId="2" fillId="0" borderId="0" xfId="9" applyNumberFormat="1" applyAlignment="1">
      <alignment horizontal="right" vertical="top"/>
    </xf>
    <xf numFmtId="0" fontId="26" fillId="0" borderId="0" xfId="9" applyFont="1">
      <alignment horizontal="left" vertical="top"/>
    </xf>
    <xf numFmtId="0" fontId="2" fillId="0" borderId="0" xfId="9" applyAlignment="1">
      <alignment horizontal="right" vertical="top"/>
    </xf>
    <xf numFmtId="0" fontId="2" fillId="0" borderId="0" xfId="9" applyAlignment="1">
      <alignment vertical="top"/>
    </xf>
    <xf numFmtId="44" fontId="10" fillId="0" borderId="4" xfId="8" applyNumberFormat="1"/>
    <xf numFmtId="0" fontId="7" fillId="0" borderId="0" xfId="0" applyFont="1" applyAlignment="1">
      <alignment vertical="top" wrapText="1"/>
    </xf>
    <xf numFmtId="2" fontId="0" fillId="0" borderId="0" xfId="0" applyNumberFormat="1"/>
    <xf numFmtId="0" fontId="3" fillId="3" borderId="0" xfId="10"/>
    <xf numFmtId="0" fontId="25" fillId="0" borderId="4" xfId="11" applyAlignment="1">
      <alignment horizontal="left"/>
    </xf>
    <xf numFmtId="0" fontId="2" fillId="0" borderId="1" xfId="9" applyFont="1" applyBorder="1" applyAlignment="1">
      <alignment horizontal="right" vertical="center" wrapText="1"/>
    </xf>
    <xf numFmtId="0" fontId="7" fillId="0" borderId="0" xfId="0" applyFont="1" applyAlignment="1">
      <alignment horizontal="right"/>
    </xf>
    <xf numFmtId="0" fontId="0" fillId="0" borderId="0" xfId="0" applyAlignment="1">
      <alignment horizontal="right"/>
    </xf>
    <xf numFmtId="0" fontId="30" fillId="0" borderId="0" xfId="0" applyFont="1" applyFill="1" applyAlignment="1">
      <alignment horizontal="right"/>
    </xf>
    <xf numFmtId="0" fontId="30" fillId="0" borderId="0" xfId="0" applyFont="1" applyFill="1"/>
    <xf numFmtId="0" fontId="31" fillId="0" borderId="0" xfId="0" applyFont="1" applyAlignment="1">
      <alignment horizontal="right"/>
    </xf>
    <xf numFmtId="0" fontId="31" fillId="0" borderId="0" xfId="0" applyFont="1"/>
    <xf numFmtId="0" fontId="32" fillId="0" borderId="0" xfId="0" applyFont="1" applyBorder="1" applyAlignment="1">
      <alignment horizontal="right"/>
    </xf>
    <xf numFmtId="0" fontId="29" fillId="0" borderId="0" xfId="0" applyFont="1"/>
    <xf numFmtId="0" fontId="31" fillId="0" borderId="0" xfId="0" applyFont="1" applyFill="1" applyAlignment="1">
      <alignment horizontal="right"/>
    </xf>
    <xf numFmtId="0" fontId="31" fillId="0" borderId="0" xfId="0" applyFont="1" applyFill="1"/>
    <xf numFmtId="0" fontId="29" fillId="0" borderId="0" xfId="0" applyFont="1" applyFill="1" applyAlignment="1">
      <alignment horizontal="right"/>
    </xf>
    <xf numFmtId="0" fontId="29" fillId="0" borderId="0" xfId="0" applyFont="1" applyFill="1"/>
    <xf numFmtId="0" fontId="29" fillId="0" borderId="0" xfId="0" applyFont="1" applyAlignment="1">
      <alignment horizontal="right"/>
    </xf>
    <xf numFmtId="0" fontId="29" fillId="0" borderId="0" xfId="0" applyFont="1" applyFill="1" applyBorder="1"/>
    <xf numFmtId="0" fontId="32" fillId="0" borderId="0" xfId="0" applyFont="1" applyFill="1" applyBorder="1" applyAlignment="1">
      <alignment horizontal="right"/>
    </xf>
    <xf numFmtId="0" fontId="30" fillId="0" borderId="0" xfId="0" applyFont="1" applyFill="1" applyBorder="1"/>
    <xf numFmtId="0" fontId="32" fillId="0" borderId="0" xfId="0" applyFont="1" applyFill="1" applyAlignment="1">
      <alignment horizontal="right"/>
    </xf>
    <xf numFmtId="0" fontId="3" fillId="3" borderId="0" xfId="10" applyAlignment="1">
      <alignment wrapText="1"/>
    </xf>
    <xf numFmtId="0" fontId="0" fillId="0" borderId="0" xfId="0" applyAlignment="1">
      <alignment wrapText="1"/>
    </xf>
    <xf numFmtId="0" fontId="33" fillId="0" borderId="4" xfId="8" applyFont="1"/>
    <xf numFmtId="44" fontId="33" fillId="0" borderId="4" xfId="8" applyNumberFormat="1" applyFont="1"/>
    <xf numFmtId="0" fontId="1" fillId="0" borderId="0" xfId="0" applyFont="1"/>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3" fillId="3" borderId="0" xfId="10"/>
  </cellXfs>
  <cellStyles count="12">
    <cellStyle name="20% - Accent1 2" xfId="4"/>
    <cellStyle name="Comma 2" xfId="2"/>
    <cellStyle name="Comma_troskovnik" xfId="5"/>
    <cellStyle name="Comma_troskovnik_dramalj_01" xfId="6"/>
    <cellStyle name="Currency 2" xfId="3"/>
    <cellStyle name="Naslov1" xfId="10"/>
    <cellStyle name="Naslov3" xfId="8"/>
    <cellStyle name="Naslov4" xfId="11"/>
    <cellStyle name="Normal" xfId="0" builtinId="0"/>
    <cellStyle name="Normal 2" xfId="1"/>
    <cellStyle name="Normal_TROS36" xfId="7"/>
    <cellStyle name="Standard"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server\Documents%20and%20Settings\Administrator\My%20Documents\dokumenti\2007\CJENICI\u%20kunama\CIJENIK20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I111"/>
  <sheetViews>
    <sheetView view="pageBreakPreview" topLeftCell="A4" zoomScale="85" zoomScaleNormal="100" zoomScaleSheetLayoutView="85" workbookViewId="0">
      <selection activeCell="B24" sqref="B24"/>
    </sheetView>
  </sheetViews>
  <sheetFormatPr defaultRowHeight="12.75" x14ac:dyDescent="0.25"/>
  <cols>
    <col min="1" max="1" width="8.140625" style="13" customWidth="1"/>
    <col min="2" max="2" width="47.5703125" style="5" customWidth="1"/>
    <col min="3" max="3" width="5" style="5" customWidth="1"/>
    <col min="4" max="4" width="5.7109375" style="5" customWidth="1"/>
    <col min="5" max="5" width="9.42578125" style="52" customWidth="1"/>
    <col min="6" max="6" width="10.140625" style="5" customWidth="1"/>
    <col min="7" max="7" width="16" style="15" customWidth="1"/>
    <col min="8" max="8" width="17.140625" style="4" customWidth="1"/>
    <col min="9" max="9" width="33.85546875" style="5" customWidth="1"/>
    <col min="10" max="256" width="9.140625" style="5"/>
    <col min="257" max="257" width="6.140625" style="5" customWidth="1"/>
    <col min="258" max="258" width="47.5703125" style="5" customWidth="1"/>
    <col min="259" max="260" width="3.140625" style="5" customWidth="1"/>
    <col min="261" max="261" width="9.42578125" style="5" customWidth="1"/>
    <col min="262" max="262" width="8.5703125" style="5" customWidth="1"/>
    <col min="263" max="263" width="13.7109375" style="5" customWidth="1"/>
    <col min="264" max="264" width="17.140625" style="5" customWidth="1"/>
    <col min="265" max="265" width="33.85546875" style="5" customWidth="1"/>
    <col min="266" max="512" width="9.140625" style="5"/>
    <col min="513" max="513" width="6.140625" style="5" customWidth="1"/>
    <col min="514" max="514" width="47.5703125" style="5" customWidth="1"/>
    <col min="515" max="516" width="3.140625" style="5" customWidth="1"/>
    <col min="517" max="517" width="9.42578125" style="5" customWidth="1"/>
    <col min="518" max="518" width="8.5703125" style="5" customWidth="1"/>
    <col min="519" max="519" width="13.7109375" style="5" customWidth="1"/>
    <col min="520" max="520" width="17.140625" style="5" customWidth="1"/>
    <col min="521" max="521" width="33.85546875" style="5" customWidth="1"/>
    <col min="522" max="768" width="9.140625" style="5"/>
    <col min="769" max="769" width="6.140625" style="5" customWidth="1"/>
    <col min="770" max="770" width="47.5703125" style="5" customWidth="1"/>
    <col min="771" max="772" width="3.140625" style="5" customWidth="1"/>
    <col min="773" max="773" width="9.42578125" style="5" customWidth="1"/>
    <col min="774" max="774" width="8.5703125" style="5" customWidth="1"/>
    <col min="775" max="775" width="13.7109375" style="5" customWidth="1"/>
    <col min="776" max="776" width="17.140625" style="5" customWidth="1"/>
    <col min="777" max="777" width="33.85546875" style="5" customWidth="1"/>
    <col min="778" max="1024" width="9.140625" style="5"/>
    <col min="1025" max="1025" width="6.140625" style="5" customWidth="1"/>
    <col min="1026" max="1026" width="47.5703125" style="5" customWidth="1"/>
    <col min="1027" max="1028" width="3.140625" style="5" customWidth="1"/>
    <col min="1029" max="1029" width="9.42578125" style="5" customWidth="1"/>
    <col min="1030" max="1030" width="8.5703125" style="5" customWidth="1"/>
    <col min="1031" max="1031" width="13.7109375" style="5" customWidth="1"/>
    <col min="1032" max="1032" width="17.140625" style="5" customWidth="1"/>
    <col min="1033" max="1033" width="33.85546875" style="5" customWidth="1"/>
    <col min="1034" max="1280" width="9.140625" style="5"/>
    <col min="1281" max="1281" width="6.140625" style="5" customWidth="1"/>
    <col min="1282" max="1282" width="47.5703125" style="5" customWidth="1"/>
    <col min="1283" max="1284" width="3.140625" style="5" customWidth="1"/>
    <col min="1285" max="1285" width="9.42578125" style="5" customWidth="1"/>
    <col min="1286" max="1286" width="8.5703125" style="5" customWidth="1"/>
    <col min="1287" max="1287" width="13.7109375" style="5" customWidth="1"/>
    <col min="1288" max="1288" width="17.140625" style="5" customWidth="1"/>
    <col min="1289" max="1289" width="33.85546875" style="5" customWidth="1"/>
    <col min="1290" max="1536" width="9.140625" style="5"/>
    <col min="1537" max="1537" width="6.140625" style="5" customWidth="1"/>
    <col min="1538" max="1538" width="47.5703125" style="5" customWidth="1"/>
    <col min="1539" max="1540" width="3.140625" style="5" customWidth="1"/>
    <col min="1541" max="1541" width="9.42578125" style="5" customWidth="1"/>
    <col min="1542" max="1542" width="8.5703125" style="5" customWidth="1"/>
    <col min="1543" max="1543" width="13.7109375" style="5" customWidth="1"/>
    <col min="1544" max="1544" width="17.140625" style="5" customWidth="1"/>
    <col min="1545" max="1545" width="33.85546875" style="5" customWidth="1"/>
    <col min="1546" max="1792" width="9.140625" style="5"/>
    <col min="1793" max="1793" width="6.140625" style="5" customWidth="1"/>
    <col min="1794" max="1794" width="47.5703125" style="5" customWidth="1"/>
    <col min="1795" max="1796" width="3.140625" style="5" customWidth="1"/>
    <col min="1797" max="1797" width="9.42578125" style="5" customWidth="1"/>
    <col min="1798" max="1798" width="8.5703125" style="5" customWidth="1"/>
    <col min="1799" max="1799" width="13.7109375" style="5" customWidth="1"/>
    <col min="1800" max="1800" width="17.140625" style="5" customWidth="1"/>
    <col min="1801" max="1801" width="33.85546875" style="5" customWidth="1"/>
    <col min="1802" max="2048" width="9.140625" style="5"/>
    <col min="2049" max="2049" width="6.140625" style="5" customWidth="1"/>
    <col min="2050" max="2050" width="47.5703125" style="5" customWidth="1"/>
    <col min="2051" max="2052" width="3.140625" style="5" customWidth="1"/>
    <col min="2053" max="2053" width="9.42578125" style="5" customWidth="1"/>
    <col min="2054" max="2054" width="8.5703125" style="5" customWidth="1"/>
    <col min="2055" max="2055" width="13.7109375" style="5" customWidth="1"/>
    <col min="2056" max="2056" width="17.140625" style="5" customWidth="1"/>
    <col min="2057" max="2057" width="33.85546875" style="5" customWidth="1"/>
    <col min="2058" max="2304" width="9.140625" style="5"/>
    <col min="2305" max="2305" width="6.140625" style="5" customWidth="1"/>
    <col min="2306" max="2306" width="47.5703125" style="5" customWidth="1"/>
    <col min="2307" max="2308" width="3.140625" style="5" customWidth="1"/>
    <col min="2309" max="2309" width="9.42578125" style="5" customWidth="1"/>
    <col min="2310" max="2310" width="8.5703125" style="5" customWidth="1"/>
    <col min="2311" max="2311" width="13.7109375" style="5" customWidth="1"/>
    <col min="2312" max="2312" width="17.140625" style="5" customWidth="1"/>
    <col min="2313" max="2313" width="33.85546875" style="5" customWidth="1"/>
    <col min="2314" max="2560" width="9.140625" style="5"/>
    <col min="2561" max="2561" width="6.140625" style="5" customWidth="1"/>
    <col min="2562" max="2562" width="47.5703125" style="5" customWidth="1"/>
    <col min="2563" max="2564" width="3.140625" style="5" customWidth="1"/>
    <col min="2565" max="2565" width="9.42578125" style="5" customWidth="1"/>
    <col min="2566" max="2566" width="8.5703125" style="5" customWidth="1"/>
    <col min="2567" max="2567" width="13.7109375" style="5" customWidth="1"/>
    <col min="2568" max="2568" width="17.140625" style="5" customWidth="1"/>
    <col min="2569" max="2569" width="33.85546875" style="5" customWidth="1"/>
    <col min="2570" max="2816" width="9.140625" style="5"/>
    <col min="2817" max="2817" width="6.140625" style="5" customWidth="1"/>
    <col min="2818" max="2818" width="47.5703125" style="5" customWidth="1"/>
    <col min="2819" max="2820" width="3.140625" style="5" customWidth="1"/>
    <col min="2821" max="2821" width="9.42578125" style="5" customWidth="1"/>
    <col min="2822" max="2822" width="8.5703125" style="5" customWidth="1"/>
    <col min="2823" max="2823" width="13.7109375" style="5" customWidth="1"/>
    <col min="2824" max="2824" width="17.140625" style="5" customWidth="1"/>
    <col min="2825" max="2825" width="33.85546875" style="5" customWidth="1"/>
    <col min="2826" max="3072" width="9.140625" style="5"/>
    <col min="3073" max="3073" width="6.140625" style="5" customWidth="1"/>
    <col min="3074" max="3074" width="47.5703125" style="5" customWidth="1"/>
    <col min="3075" max="3076" width="3.140625" style="5" customWidth="1"/>
    <col min="3077" max="3077" width="9.42578125" style="5" customWidth="1"/>
    <col min="3078" max="3078" width="8.5703125" style="5" customWidth="1"/>
    <col min="3079" max="3079" width="13.7109375" style="5" customWidth="1"/>
    <col min="3080" max="3080" width="17.140625" style="5" customWidth="1"/>
    <col min="3081" max="3081" width="33.85546875" style="5" customWidth="1"/>
    <col min="3082" max="3328" width="9.140625" style="5"/>
    <col min="3329" max="3329" width="6.140625" style="5" customWidth="1"/>
    <col min="3330" max="3330" width="47.5703125" style="5" customWidth="1"/>
    <col min="3331" max="3332" width="3.140625" style="5" customWidth="1"/>
    <col min="3333" max="3333" width="9.42578125" style="5" customWidth="1"/>
    <col min="3334" max="3334" width="8.5703125" style="5" customWidth="1"/>
    <col min="3335" max="3335" width="13.7109375" style="5" customWidth="1"/>
    <col min="3336" max="3336" width="17.140625" style="5" customWidth="1"/>
    <col min="3337" max="3337" width="33.85546875" style="5" customWidth="1"/>
    <col min="3338" max="3584" width="9.140625" style="5"/>
    <col min="3585" max="3585" width="6.140625" style="5" customWidth="1"/>
    <col min="3586" max="3586" width="47.5703125" style="5" customWidth="1"/>
    <col min="3587" max="3588" width="3.140625" style="5" customWidth="1"/>
    <col min="3589" max="3589" width="9.42578125" style="5" customWidth="1"/>
    <col min="3590" max="3590" width="8.5703125" style="5" customWidth="1"/>
    <col min="3591" max="3591" width="13.7109375" style="5" customWidth="1"/>
    <col min="3592" max="3592" width="17.140625" style="5" customWidth="1"/>
    <col min="3593" max="3593" width="33.85546875" style="5" customWidth="1"/>
    <col min="3594" max="3840" width="9.140625" style="5"/>
    <col min="3841" max="3841" width="6.140625" style="5" customWidth="1"/>
    <col min="3842" max="3842" width="47.5703125" style="5" customWidth="1"/>
    <col min="3843" max="3844" width="3.140625" style="5" customWidth="1"/>
    <col min="3845" max="3845" width="9.42578125" style="5" customWidth="1"/>
    <col min="3846" max="3846" width="8.5703125" style="5" customWidth="1"/>
    <col min="3847" max="3847" width="13.7109375" style="5" customWidth="1"/>
    <col min="3848" max="3848" width="17.140625" style="5" customWidth="1"/>
    <col min="3849" max="3849" width="33.85546875" style="5" customWidth="1"/>
    <col min="3850" max="4096" width="9.140625" style="5"/>
    <col min="4097" max="4097" width="6.140625" style="5" customWidth="1"/>
    <col min="4098" max="4098" width="47.5703125" style="5" customWidth="1"/>
    <col min="4099" max="4100" width="3.140625" style="5" customWidth="1"/>
    <col min="4101" max="4101" width="9.42578125" style="5" customWidth="1"/>
    <col min="4102" max="4102" width="8.5703125" style="5" customWidth="1"/>
    <col min="4103" max="4103" width="13.7109375" style="5" customWidth="1"/>
    <col min="4104" max="4104" width="17.140625" style="5" customWidth="1"/>
    <col min="4105" max="4105" width="33.85546875" style="5" customWidth="1"/>
    <col min="4106" max="4352" width="9.140625" style="5"/>
    <col min="4353" max="4353" width="6.140625" style="5" customWidth="1"/>
    <col min="4354" max="4354" width="47.5703125" style="5" customWidth="1"/>
    <col min="4355" max="4356" width="3.140625" style="5" customWidth="1"/>
    <col min="4357" max="4357" width="9.42578125" style="5" customWidth="1"/>
    <col min="4358" max="4358" width="8.5703125" style="5" customWidth="1"/>
    <col min="4359" max="4359" width="13.7109375" style="5" customWidth="1"/>
    <col min="4360" max="4360" width="17.140625" style="5" customWidth="1"/>
    <col min="4361" max="4361" width="33.85546875" style="5" customWidth="1"/>
    <col min="4362" max="4608" width="9.140625" style="5"/>
    <col min="4609" max="4609" width="6.140625" style="5" customWidth="1"/>
    <col min="4610" max="4610" width="47.5703125" style="5" customWidth="1"/>
    <col min="4611" max="4612" width="3.140625" style="5" customWidth="1"/>
    <col min="4613" max="4613" width="9.42578125" style="5" customWidth="1"/>
    <col min="4614" max="4614" width="8.5703125" style="5" customWidth="1"/>
    <col min="4615" max="4615" width="13.7109375" style="5" customWidth="1"/>
    <col min="4616" max="4616" width="17.140625" style="5" customWidth="1"/>
    <col min="4617" max="4617" width="33.85546875" style="5" customWidth="1"/>
    <col min="4618" max="4864" width="9.140625" style="5"/>
    <col min="4865" max="4865" width="6.140625" style="5" customWidth="1"/>
    <col min="4866" max="4866" width="47.5703125" style="5" customWidth="1"/>
    <col min="4867" max="4868" width="3.140625" style="5" customWidth="1"/>
    <col min="4869" max="4869" width="9.42578125" style="5" customWidth="1"/>
    <col min="4870" max="4870" width="8.5703125" style="5" customWidth="1"/>
    <col min="4871" max="4871" width="13.7109375" style="5" customWidth="1"/>
    <col min="4872" max="4872" width="17.140625" style="5" customWidth="1"/>
    <col min="4873" max="4873" width="33.85546875" style="5" customWidth="1"/>
    <col min="4874" max="5120" width="9.140625" style="5"/>
    <col min="5121" max="5121" width="6.140625" style="5" customWidth="1"/>
    <col min="5122" max="5122" width="47.5703125" style="5" customWidth="1"/>
    <col min="5123" max="5124" width="3.140625" style="5" customWidth="1"/>
    <col min="5125" max="5125" width="9.42578125" style="5" customWidth="1"/>
    <col min="5126" max="5126" width="8.5703125" style="5" customWidth="1"/>
    <col min="5127" max="5127" width="13.7109375" style="5" customWidth="1"/>
    <col min="5128" max="5128" width="17.140625" style="5" customWidth="1"/>
    <col min="5129" max="5129" width="33.85546875" style="5" customWidth="1"/>
    <col min="5130" max="5376" width="9.140625" style="5"/>
    <col min="5377" max="5377" width="6.140625" style="5" customWidth="1"/>
    <col min="5378" max="5378" width="47.5703125" style="5" customWidth="1"/>
    <col min="5379" max="5380" width="3.140625" style="5" customWidth="1"/>
    <col min="5381" max="5381" width="9.42578125" style="5" customWidth="1"/>
    <col min="5382" max="5382" width="8.5703125" style="5" customWidth="1"/>
    <col min="5383" max="5383" width="13.7109375" style="5" customWidth="1"/>
    <col min="5384" max="5384" width="17.140625" style="5" customWidth="1"/>
    <col min="5385" max="5385" width="33.85546875" style="5" customWidth="1"/>
    <col min="5386" max="5632" width="9.140625" style="5"/>
    <col min="5633" max="5633" width="6.140625" style="5" customWidth="1"/>
    <col min="5634" max="5634" width="47.5703125" style="5" customWidth="1"/>
    <col min="5635" max="5636" width="3.140625" style="5" customWidth="1"/>
    <col min="5637" max="5637" width="9.42578125" style="5" customWidth="1"/>
    <col min="5638" max="5638" width="8.5703125" style="5" customWidth="1"/>
    <col min="5639" max="5639" width="13.7109375" style="5" customWidth="1"/>
    <col min="5640" max="5640" width="17.140625" style="5" customWidth="1"/>
    <col min="5641" max="5641" width="33.85546875" style="5" customWidth="1"/>
    <col min="5642" max="5888" width="9.140625" style="5"/>
    <col min="5889" max="5889" width="6.140625" style="5" customWidth="1"/>
    <col min="5890" max="5890" width="47.5703125" style="5" customWidth="1"/>
    <col min="5891" max="5892" width="3.140625" style="5" customWidth="1"/>
    <col min="5893" max="5893" width="9.42578125" style="5" customWidth="1"/>
    <col min="5894" max="5894" width="8.5703125" style="5" customWidth="1"/>
    <col min="5895" max="5895" width="13.7109375" style="5" customWidth="1"/>
    <col min="5896" max="5896" width="17.140625" style="5" customWidth="1"/>
    <col min="5897" max="5897" width="33.85546875" style="5" customWidth="1"/>
    <col min="5898" max="6144" width="9.140625" style="5"/>
    <col min="6145" max="6145" width="6.140625" style="5" customWidth="1"/>
    <col min="6146" max="6146" width="47.5703125" style="5" customWidth="1"/>
    <col min="6147" max="6148" width="3.140625" style="5" customWidth="1"/>
    <col min="6149" max="6149" width="9.42578125" style="5" customWidth="1"/>
    <col min="6150" max="6150" width="8.5703125" style="5" customWidth="1"/>
    <col min="6151" max="6151" width="13.7109375" style="5" customWidth="1"/>
    <col min="6152" max="6152" width="17.140625" style="5" customWidth="1"/>
    <col min="6153" max="6153" width="33.85546875" style="5" customWidth="1"/>
    <col min="6154" max="6400" width="9.140625" style="5"/>
    <col min="6401" max="6401" width="6.140625" style="5" customWidth="1"/>
    <col min="6402" max="6402" width="47.5703125" style="5" customWidth="1"/>
    <col min="6403" max="6404" width="3.140625" style="5" customWidth="1"/>
    <col min="6405" max="6405" width="9.42578125" style="5" customWidth="1"/>
    <col min="6406" max="6406" width="8.5703125" style="5" customWidth="1"/>
    <col min="6407" max="6407" width="13.7109375" style="5" customWidth="1"/>
    <col min="6408" max="6408" width="17.140625" style="5" customWidth="1"/>
    <col min="6409" max="6409" width="33.85546875" style="5" customWidth="1"/>
    <col min="6410" max="6656" width="9.140625" style="5"/>
    <col min="6657" max="6657" width="6.140625" style="5" customWidth="1"/>
    <col min="6658" max="6658" width="47.5703125" style="5" customWidth="1"/>
    <col min="6659" max="6660" width="3.140625" style="5" customWidth="1"/>
    <col min="6661" max="6661" width="9.42578125" style="5" customWidth="1"/>
    <col min="6662" max="6662" width="8.5703125" style="5" customWidth="1"/>
    <col min="6663" max="6663" width="13.7109375" style="5" customWidth="1"/>
    <col min="6664" max="6664" width="17.140625" style="5" customWidth="1"/>
    <col min="6665" max="6665" width="33.85546875" style="5" customWidth="1"/>
    <col min="6666" max="6912" width="9.140625" style="5"/>
    <col min="6913" max="6913" width="6.140625" style="5" customWidth="1"/>
    <col min="6914" max="6914" width="47.5703125" style="5" customWidth="1"/>
    <col min="6915" max="6916" width="3.140625" style="5" customWidth="1"/>
    <col min="6917" max="6917" width="9.42578125" style="5" customWidth="1"/>
    <col min="6918" max="6918" width="8.5703125" style="5" customWidth="1"/>
    <col min="6919" max="6919" width="13.7109375" style="5" customWidth="1"/>
    <col min="6920" max="6920" width="17.140625" style="5" customWidth="1"/>
    <col min="6921" max="6921" width="33.85546875" style="5" customWidth="1"/>
    <col min="6922" max="7168" width="9.140625" style="5"/>
    <col min="7169" max="7169" width="6.140625" style="5" customWidth="1"/>
    <col min="7170" max="7170" width="47.5703125" style="5" customWidth="1"/>
    <col min="7171" max="7172" width="3.140625" style="5" customWidth="1"/>
    <col min="7173" max="7173" width="9.42578125" style="5" customWidth="1"/>
    <col min="7174" max="7174" width="8.5703125" style="5" customWidth="1"/>
    <col min="7175" max="7175" width="13.7109375" style="5" customWidth="1"/>
    <col min="7176" max="7176" width="17.140625" style="5" customWidth="1"/>
    <col min="7177" max="7177" width="33.85546875" style="5" customWidth="1"/>
    <col min="7178" max="7424" width="9.140625" style="5"/>
    <col min="7425" max="7425" width="6.140625" style="5" customWidth="1"/>
    <col min="7426" max="7426" width="47.5703125" style="5" customWidth="1"/>
    <col min="7427" max="7428" width="3.140625" style="5" customWidth="1"/>
    <col min="7429" max="7429" width="9.42578125" style="5" customWidth="1"/>
    <col min="7430" max="7430" width="8.5703125" style="5" customWidth="1"/>
    <col min="7431" max="7431" width="13.7109375" style="5" customWidth="1"/>
    <col min="7432" max="7432" width="17.140625" style="5" customWidth="1"/>
    <col min="7433" max="7433" width="33.85546875" style="5" customWidth="1"/>
    <col min="7434" max="7680" width="9.140625" style="5"/>
    <col min="7681" max="7681" width="6.140625" style="5" customWidth="1"/>
    <col min="7682" max="7682" width="47.5703125" style="5" customWidth="1"/>
    <col min="7683" max="7684" width="3.140625" style="5" customWidth="1"/>
    <col min="7685" max="7685" width="9.42578125" style="5" customWidth="1"/>
    <col min="7686" max="7686" width="8.5703125" style="5" customWidth="1"/>
    <col min="7687" max="7687" width="13.7109375" style="5" customWidth="1"/>
    <col min="7688" max="7688" width="17.140625" style="5" customWidth="1"/>
    <col min="7689" max="7689" width="33.85546875" style="5" customWidth="1"/>
    <col min="7690" max="7936" width="9.140625" style="5"/>
    <col min="7937" max="7937" width="6.140625" style="5" customWidth="1"/>
    <col min="7938" max="7938" width="47.5703125" style="5" customWidth="1"/>
    <col min="7939" max="7940" width="3.140625" style="5" customWidth="1"/>
    <col min="7941" max="7941" width="9.42578125" style="5" customWidth="1"/>
    <col min="7942" max="7942" width="8.5703125" style="5" customWidth="1"/>
    <col min="7943" max="7943" width="13.7109375" style="5" customWidth="1"/>
    <col min="7944" max="7944" width="17.140625" style="5" customWidth="1"/>
    <col min="7945" max="7945" width="33.85546875" style="5" customWidth="1"/>
    <col min="7946" max="8192" width="9.140625" style="5"/>
    <col min="8193" max="8193" width="6.140625" style="5" customWidth="1"/>
    <col min="8194" max="8194" width="47.5703125" style="5" customWidth="1"/>
    <col min="8195" max="8196" width="3.140625" style="5" customWidth="1"/>
    <col min="8197" max="8197" width="9.42578125" style="5" customWidth="1"/>
    <col min="8198" max="8198" width="8.5703125" style="5" customWidth="1"/>
    <col min="8199" max="8199" width="13.7109375" style="5" customWidth="1"/>
    <col min="8200" max="8200" width="17.140625" style="5" customWidth="1"/>
    <col min="8201" max="8201" width="33.85546875" style="5" customWidth="1"/>
    <col min="8202" max="8448" width="9.140625" style="5"/>
    <col min="8449" max="8449" width="6.140625" style="5" customWidth="1"/>
    <col min="8450" max="8450" width="47.5703125" style="5" customWidth="1"/>
    <col min="8451" max="8452" width="3.140625" style="5" customWidth="1"/>
    <col min="8453" max="8453" width="9.42578125" style="5" customWidth="1"/>
    <col min="8454" max="8454" width="8.5703125" style="5" customWidth="1"/>
    <col min="8455" max="8455" width="13.7109375" style="5" customWidth="1"/>
    <col min="8456" max="8456" width="17.140625" style="5" customWidth="1"/>
    <col min="8457" max="8457" width="33.85546875" style="5" customWidth="1"/>
    <col min="8458" max="8704" width="9.140625" style="5"/>
    <col min="8705" max="8705" width="6.140625" style="5" customWidth="1"/>
    <col min="8706" max="8706" width="47.5703125" style="5" customWidth="1"/>
    <col min="8707" max="8708" width="3.140625" style="5" customWidth="1"/>
    <col min="8709" max="8709" width="9.42578125" style="5" customWidth="1"/>
    <col min="8710" max="8710" width="8.5703125" style="5" customWidth="1"/>
    <col min="8711" max="8711" width="13.7109375" style="5" customWidth="1"/>
    <col min="8712" max="8712" width="17.140625" style="5" customWidth="1"/>
    <col min="8713" max="8713" width="33.85546875" style="5" customWidth="1"/>
    <col min="8714" max="8960" width="9.140625" style="5"/>
    <col min="8961" max="8961" width="6.140625" style="5" customWidth="1"/>
    <col min="8962" max="8962" width="47.5703125" style="5" customWidth="1"/>
    <col min="8963" max="8964" width="3.140625" style="5" customWidth="1"/>
    <col min="8965" max="8965" width="9.42578125" style="5" customWidth="1"/>
    <col min="8966" max="8966" width="8.5703125" style="5" customWidth="1"/>
    <col min="8967" max="8967" width="13.7109375" style="5" customWidth="1"/>
    <col min="8968" max="8968" width="17.140625" style="5" customWidth="1"/>
    <col min="8969" max="8969" width="33.85546875" style="5" customWidth="1"/>
    <col min="8970" max="9216" width="9.140625" style="5"/>
    <col min="9217" max="9217" width="6.140625" style="5" customWidth="1"/>
    <col min="9218" max="9218" width="47.5703125" style="5" customWidth="1"/>
    <col min="9219" max="9220" width="3.140625" style="5" customWidth="1"/>
    <col min="9221" max="9221" width="9.42578125" style="5" customWidth="1"/>
    <col min="9222" max="9222" width="8.5703125" style="5" customWidth="1"/>
    <col min="9223" max="9223" width="13.7109375" style="5" customWidth="1"/>
    <col min="9224" max="9224" width="17.140625" style="5" customWidth="1"/>
    <col min="9225" max="9225" width="33.85546875" style="5" customWidth="1"/>
    <col min="9226" max="9472" width="9.140625" style="5"/>
    <col min="9473" max="9473" width="6.140625" style="5" customWidth="1"/>
    <col min="9474" max="9474" width="47.5703125" style="5" customWidth="1"/>
    <col min="9475" max="9476" width="3.140625" style="5" customWidth="1"/>
    <col min="9477" max="9477" width="9.42578125" style="5" customWidth="1"/>
    <col min="9478" max="9478" width="8.5703125" style="5" customWidth="1"/>
    <col min="9479" max="9479" width="13.7109375" style="5" customWidth="1"/>
    <col min="9480" max="9480" width="17.140625" style="5" customWidth="1"/>
    <col min="9481" max="9481" width="33.85546875" style="5" customWidth="1"/>
    <col min="9482" max="9728" width="9.140625" style="5"/>
    <col min="9729" max="9729" width="6.140625" style="5" customWidth="1"/>
    <col min="9730" max="9730" width="47.5703125" style="5" customWidth="1"/>
    <col min="9731" max="9732" width="3.140625" style="5" customWidth="1"/>
    <col min="9733" max="9733" width="9.42578125" style="5" customWidth="1"/>
    <col min="9734" max="9734" width="8.5703125" style="5" customWidth="1"/>
    <col min="9735" max="9735" width="13.7109375" style="5" customWidth="1"/>
    <col min="9736" max="9736" width="17.140625" style="5" customWidth="1"/>
    <col min="9737" max="9737" width="33.85546875" style="5" customWidth="1"/>
    <col min="9738" max="9984" width="9.140625" style="5"/>
    <col min="9985" max="9985" width="6.140625" style="5" customWidth="1"/>
    <col min="9986" max="9986" width="47.5703125" style="5" customWidth="1"/>
    <col min="9987" max="9988" width="3.140625" style="5" customWidth="1"/>
    <col min="9989" max="9989" width="9.42578125" style="5" customWidth="1"/>
    <col min="9990" max="9990" width="8.5703125" style="5" customWidth="1"/>
    <col min="9991" max="9991" width="13.7109375" style="5" customWidth="1"/>
    <col min="9992" max="9992" width="17.140625" style="5" customWidth="1"/>
    <col min="9993" max="9993" width="33.85546875" style="5" customWidth="1"/>
    <col min="9994" max="10240" width="9.140625" style="5"/>
    <col min="10241" max="10241" width="6.140625" style="5" customWidth="1"/>
    <col min="10242" max="10242" width="47.5703125" style="5" customWidth="1"/>
    <col min="10243" max="10244" width="3.140625" style="5" customWidth="1"/>
    <col min="10245" max="10245" width="9.42578125" style="5" customWidth="1"/>
    <col min="10246" max="10246" width="8.5703125" style="5" customWidth="1"/>
    <col min="10247" max="10247" width="13.7109375" style="5" customWidth="1"/>
    <col min="10248" max="10248" width="17.140625" style="5" customWidth="1"/>
    <col min="10249" max="10249" width="33.85546875" style="5" customWidth="1"/>
    <col min="10250" max="10496" width="9.140625" style="5"/>
    <col min="10497" max="10497" width="6.140625" style="5" customWidth="1"/>
    <col min="10498" max="10498" width="47.5703125" style="5" customWidth="1"/>
    <col min="10499" max="10500" width="3.140625" style="5" customWidth="1"/>
    <col min="10501" max="10501" width="9.42578125" style="5" customWidth="1"/>
    <col min="10502" max="10502" width="8.5703125" style="5" customWidth="1"/>
    <col min="10503" max="10503" width="13.7109375" style="5" customWidth="1"/>
    <col min="10504" max="10504" width="17.140625" style="5" customWidth="1"/>
    <col min="10505" max="10505" width="33.85546875" style="5" customWidth="1"/>
    <col min="10506" max="10752" width="9.140625" style="5"/>
    <col min="10753" max="10753" width="6.140625" style="5" customWidth="1"/>
    <col min="10754" max="10754" width="47.5703125" style="5" customWidth="1"/>
    <col min="10755" max="10756" width="3.140625" style="5" customWidth="1"/>
    <col min="10757" max="10757" width="9.42578125" style="5" customWidth="1"/>
    <col min="10758" max="10758" width="8.5703125" style="5" customWidth="1"/>
    <col min="10759" max="10759" width="13.7109375" style="5" customWidth="1"/>
    <col min="10760" max="10760" width="17.140625" style="5" customWidth="1"/>
    <col min="10761" max="10761" width="33.85546875" style="5" customWidth="1"/>
    <col min="10762" max="11008" width="9.140625" style="5"/>
    <col min="11009" max="11009" width="6.140625" style="5" customWidth="1"/>
    <col min="11010" max="11010" width="47.5703125" style="5" customWidth="1"/>
    <col min="11011" max="11012" width="3.140625" style="5" customWidth="1"/>
    <col min="11013" max="11013" width="9.42578125" style="5" customWidth="1"/>
    <col min="11014" max="11014" width="8.5703125" style="5" customWidth="1"/>
    <col min="11015" max="11015" width="13.7109375" style="5" customWidth="1"/>
    <col min="11016" max="11016" width="17.140625" style="5" customWidth="1"/>
    <col min="11017" max="11017" width="33.85546875" style="5" customWidth="1"/>
    <col min="11018" max="11264" width="9.140625" style="5"/>
    <col min="11265" max="11265" width="6.140625" style="5" customWidth="1"/>
    <col min="11266" max="11266" width="47.5703125" style="5" customWidth="1"/>
    <col min="11267" max="11268" width="3.140625" style="5" customWidth="1"/>
    <col min="11269" max="11269" width="9.42578125" style="5" customWidth="1"/>
    <col min="11270" max="11270" width="8.5703125" style="5" customWidth="1"/>
    <col min="11271" max="11271" width="13.7109375" style="5" customWidth="1"/>
    <col min="11272" max="11272" width="17.140625" style="5" customWidth="1"/>
    <col min="11273" max="11273" width="33.85546875" style="5" customWidth="1"/>
    <col min="11274" max="11520" width="9.140625" style="5"/>
    <col min="11521" max="11521" width="6.140625" style="5" customWidth="1"/>
    <col min="11522" max="11522" width="47.5703125" style="5" customWidth="1"/>
    <col min="11523" max="11524" width="3.140625" style="5" customWidth="1"/>
    <col min="11525" max="11525" width="9.42578125" style="5" customWidth="1"/>
    <col min="11526" max="11526" width="8.5703125" style="5" customWidth="1"/>
    <col min="11527" max="11527" width="13.7109375" style="5" customWidth="1"/>
    <col min="11528" max="11528" width="17.140625" style="5" customWidth="1"/>
    <col min="11529" max="11529" width="33.85546875" style="5" customWidth="1"/>
    <col min="11530" max="11776" width="9.140625" style="5"/>
    <col min="11777" max="11777" width="6.140625" style="5" customWidth="1"/>
    <col min="11778" max="11778" width="47.5703125" style="5" customWidth="1"/>
    <col min="11779" max="11780" width="3.140625" style="5" customWidth="1"/>
    <col min="11781" max="11781" width="9.42578125" style="5" customWidth="1"/>
    <col min="11782" max="11782" width="8.5703125" style="5" customWidth="1"/>
    <col min="11783" max="11783" width="13.7109375" style="5" customWidth="1"/>
    <col min="11784" max="11784" width="17.140625" style="5" customWidth="1"/>
    <col min="11785" max="11785" width="33.85546875" style="5" customWidth="1"/>
    <col min="11786" max="12032" width="9.140625" style="5"/>
    <col min="12033" max="12033" width="6.140625" style="5" customWidth="1"/>
    <col min="12034" max="12034" width="47.5703125" style="5" customWidth="1"/>
    <col min="12035" max="12036" width="3.140625" style="5" customWidth="1"/>
    <col min="12037" max="12037" width="9.42578125" style="5" customWidth="1"/>
    <col min="12038" max="12038" width="8.5703125" style="5" customWidth="1"/>
    <col min="12039" max="12039" width="13.7109375" style="5" customWidth="1"/>
    <col min="12040" max="12040" width="17.140625" style="5" customWidth="1"/>
    <col min="12041" max="12041" width="33.85546875" style="5" customWidth="1"/>
    <col min="12042" max="12288" width="9.140625" style="5"/>
    <col min="12289" max="12289" width="6.140625" style="5" customWidth="1"/>
    <col min="12290" max="12290" width="47.5703125" style="5" customWidth="1"/>
    <col min="12291" max="12292" width="3.140625" style="5" customWidth="1"/>
    <col min="12293" max="12293" width="9.42578125" style="5" customWidth="1"/>
    <col min="12294" max="12294" width="8.5703125" style="5" customWidth="1"/>
    <col min="12295" max="12295" width="13.7109375" style="5" customWidth="1"/>
    <col min="12296" max="12296" width="17.140625" style="5" customWidth="1"/>
    <col min="12297" max="12297" width="33.85546875" style="5" customWidth="1"/>
    <col min="12298" max="12544" width="9.140625" style="5"/>
    <col min="12545" max="12545" width="6.140625" style="5" customWidth="1"/>
    <col min="12546" max="12546" width="47.5703125" style="5" customWidth="1"/>
    <col min="12547" max="12548" width="3.140625" style="5" customWidth="1"/>
    <col min="12549" max="12549" width="9.42578125" style="5" customWidth="1"/>
    <col min="12550" max="12550" width="8.5703125" style="5" customWidth="1"/>
    <col min="12551" max="12551" width="13.7109375" style="5" customWidth="1"/>
    <col min="12552" max="12552" width="17.140625" style="5" customWidth="1"/>
    <col min="12553" max="12553" width="33.85546875" style="5" customWidth="1"/>
    <col min="12554" max="12800" width="9.140625" style="5"/>
    <col min="12801" max="12801" width="6.140625" style="5" customWidth="1"/>
    <col min="12802" max="12802" width="47.5703125" style="5" customWidth="1"/>
    <col min="12803" max="12804" width="3.140625" style="5" customWidth="1"/>
    <col min="12805" max="12805" width="9.42578125" style="5" customWidth="1"/>
    <col min="12806" max="12806" width="8.5703125" style="5" customWidth="1"/>
    <col min="12807" max="12807" width="13.7109375" style="5" customWidth="1"/>
    <col min="12808" max="12808" width="17.140625" style="5" customWidth="1"/>
    <col min="12809" max="12809" width="33.85546875" style="5" customWidth="1"/>
    <col min="12810" max="13056" width="9.140625" style="5"/>
    <col min="13057" max="13057" width="6.140625" style="5" customWidth="1"/>
    <col min="13058" max="13058" width="47.5703125" style="5" customWidth="1"/>
    <col min="13059" max="13060" width="3.140625" style="5" customWidth="1"/>
    <col min="13061" max="13061" width="9.42578125" style="5" customWidth="1"/>
    <col min="13062" max="13062" width="8.5703125" style="5" customWidth="1"/>
    <col min="13063" max="13063" width="13.7109375" style="5" customWidth="1"/>
    <col min="13064" max="13064" width="17.140625" style="5" customWidth="1"/>
    <col min="13065" max="13065" width="33.85546875" style="5" customWidth="1"/>
    <col min="13066" max="13312" width="9.140625" style="5"/>
    <col min="13313" max="13313" width="6.140625" style="5" customWidth="1"/>
    <col min="13314" max="13314" width="47.5703125" style="5" customWidth="1"/>
    <col min="13315" max="13316" width="3.140625" style="5" customWidth="1"/>
    <col min="13317" max="13317" width="9.42578125" style="5" customWidth="1"/>
    <col min="13318" max="13318" width="8.5703125" style="5" customWidth="1"/>
    <col min="13319" max="13319" width="13.7109375" style="5" customWidth="1"/>
    <col min="13320" max="13320" width="17.140625" style="5" customWidth="1"/>
    <col min="13321" max="13321" width="33.85546875" style="5" customWidth="1"/>
    <col min="13322" max="13568" width="9.140625" style="5"/>
    <col min="13569" max="13569" width="6.140625" style="5" customWidth="1"/>
    <col min="13570" max="13570" width="47.5703125" style="5" customWidth="1"/>
    <col min="13571" max="13572" width="3.140625" style="5" customWidth="1"/>
    <col min="13573" max="13573" width="9.42578125" style="5" customWidth="1"/>
    <col min="13574" max="13574" width="8.5703125" style="5" customWidth="1"/>
    <col min="13575" max="13575" width="13.7109375" style="5" customWidth="1"/>
    <col min="13576" max="13576" width="17.140625" style="5" customWidth="1"/>
    <col min="13577" max="13577" width="33.85546875" style="5" customWidth="1"/>
    <col min="13578" max="13824" width="9.140625" style="5"/>
    <col min="13825" max="13825" width="6.140625" style="5" customWidth="1"/>
    <col min="13826" max="13826" width="47.5703125" style="5" customWidth="1"/>
    <col min="13827" max="13828" width="3.140625" style="5" customWidth="1"/>
    <col min="13829" max="13829" width="9.42578125" style="5" customWidth="1"/>
    <col min="13830" max="13830" width="8.5703125" style="5" customWidth="1"/>
    <col min="13831" max="13831" width="13.7109375" style="5" customWidth="1"/>
    <col min="13832" max="13832" width="17.140625" style="5" customWidth="1"/>
    <col min="13833" max="13833" width="33.85546875" style="5" customWidth="1"/>
    <col min="13834" max="14080" width="9.140625" style="5"/>
    <col min="14081" max="14081" width="6.140625" style="5" customWidth="1"/>
    <col min="14082" max="14082" width="47.5703125" style="5" customWidth="1"/>
    <col min="14083" max="14084" width="3.140625" style="5" customWidth="1"/>
    <col min="14085" max="14085" width="9.42578125" style="5" customWidth="1"/>
    <col min="14086" max="14086" width="8.5703125" style="5" customWidth="1"/>
    <col min="14087" max="14087" width="13.7109375" style="5" customWidth="1"/>
    <col min="14088" max="14088" width="17.140625" style="5" customWidth="1"/>
    <col min="14089" max="14089" width="33.85546875" style="5" customWidth="1"/>
    <col min="14090" max="14336" width="9.140625" style="5"/>
    <col min="14337" max="14337" width="6.140625" style="5" customWidth="1"/>
    <col min="14338" max="14338" width="47.5703125" style="5" customWidth="1"/>
    <col min="14339" max="14340" width="3.140625" style="5" customWidth="1"/>
    <col min="14341" max="14341" width="9.42578125" style="5" customWidth="1"/>
    <col min="14342" max="14342" width="8.5703125" style="5" customWidth="1"/>
    <col min="14343" max="14343" width="13.7109375" style="5" customWidth="1"/>
    <col min="14344" max="14344" width="17.140625" style="5" customWidth="1"/>
    <col min="14345" max="14345" width="33.85546875" style="5" customWidth="1"/>
    <col min="14346" max="14592" width="9.140625" style="5"/>
    <col min="14593" max="14593" width="6.140625" style="5" customWidth="1"/>
    <col min="14594" max="14594" width="47.5703125" style="5" customWidth="1"/>
    <col min="14595" max="14596" width="3.140625" style="5" customWidth="1"/>
    <col min="14597" max="14597" width="9.42578125" style="5" customWidth="1"/>
    <col min="14598" max="14598" width="8.5703125" style="5" customWidth="1"/>
    <col min="14599" max="14599" width="13.7109375" style="5" customWidth="1"/>
    <col min="14600" max="14600" width="17.140625" style="5" customWidth="1"/>
    <col min="14601" max="14601" width="33.85546875" style="5" customWidth="1"/>
    <col min="14602" max="14848" width="9.140625" style="5"/>
    <col min="14849" max="14849" width="6.140625" style="5" customWidth="1"/>
    <col min="14850" max="14850" width="47.5703125" style="5" customWidth="1"/>
    <col min="14851" max="14852" width="3.140625" style="5" customWidth="1"/>
    <col min="14853" max="14853" width="9.42578125" style="5" customWidth="1"/>
    <col min="14854" max="14854" width="8.5703125" style="5" customWidth="1"/>
    <col min="14855" max="14855" width="13.7109375" style="5" customWidth="1"/>
    <col min="14856" max="14856" width="17.140625" style="5" customWidth="1"/>
    <col min="14857" max="14857" width="33.85546875" style="5" customWidth="1"/>
    <col min="14858" max="15104" width="9.140625" style="5"/>
    <col min="15105" max="15105" width="6.140625" style="5" customWidth="1"/>
    <col min="15106" max="15106" width="47.5703125" style="5" customWidth="1"/>
    <col min="15107" max="15108" width="3.140625" style="5" customWidth="1"/>
    <col min="15109" max="15109" width="9.42578125" style="5" customWidth="1"/>
    <col min="15110" max="15110" width="8.5703125" style="5" customWidth="1"/>
    <col min="15111" max="15111" width="13.7109375" style="5" customWidth="1"/>
    <col min="15112" max="15112" width="17.140625" style="5" customWidth="1"/>
    <col min="15113" max="15113" width="33.85546875" style="5" customWidth="1"/>
    <col min="15114" max="15360" width="9.140625" style="5"/>
    <col min="15361" max="15361" width="6.140625" style="5" customWidth="1"/>
    <col min="15362" max="15362" width="47.5703125" style="5" customWidth="1"/>
    <col min="15363" max="15364" width="3.140625" style="5" customWidth="1"/>
    <col min="15365" max="15365" width="9.42578125" style="5" customWidth="1"/>
    <col min="15366" max="15366" width="8.5703125" style="5" customWidth="1"/>
    <col min="15367" max="15367" width="13.7109375" style="5" customWidth="1"/>
    <col min="15368" max="15368" width="17.140625" style="5" customWidth="1"/>
    <col min="15369" max="15369" width="33.85546875" style="5" customWidth="1"/>
    <col min="15370" max="15616" width="9.140625" style="5"/>
    <col min="15617" max="15617" width="6.140625" style="5" customWidth="1"/>
    <col min="15618" max="15618" width="47.5703125" style="5" customWidth="1"/>
    <col min="15619" max="15620" width="3.140625" style="5" customWidth="1"/>
    <col min="15621" max="15621" width="9.42578125" style="5" customWidth="1"/>
    <col min="15622" max="15622" width="8.5703125" style="5" customWidth="1"/>
    <col min="15623" max="15623" width="13.7109375" style="5" customWidth="1"/>
    <col min="15624" max="15624" width="17.140625" style="5" customWidth="1"/>
    <col min="15625" max="15625" width="33.85546875" style="5" customWidth="1"/>
    <col min="15626" max="15872" width="9.140625" style="5"/>
    <col min="15873" max="15873" width="6.140625" style="5" customWidth="1"/>
    <col min="15874" max="15874" width="47.5703125" style="5" customWidth="1"/>
    <col min="15875" max="15876" width="3.140625" style="5" customWidth="1"/>
    <col min="15877" max="15877" width="9.42578125" style="5" customWidth="1"/>
    <col min="15878" max="15878" width="8.5703125" style="5" customWidth="1"/>
    <col min="15879" max="15879" width="13.7109375" style="5" customWidth="1"/>
    <col min="15880" max="15880" width="17.140625" style="5" customWidth="1"/>
    <col min="15881" max="15881" width="33.85546875" style="5" customWidth="1"/>
    <col min="15882" max="16128" width="9.140625" style="5"/>
    <col min="16129" max="16129" width="6.140625" style="5" customWidth="1"/>
    <col min="16130" max="16130" width="47.5703125" style="5" customWidth="1"/>
    <col min="16131" max="16132" width="3.140625" style="5" customWidth="1"/>
    <col min="16133" max="16133" width="9.42578125" style="5" customWidth="1"/>
    <col min="16134" max="16134" width="8.5703125" style="5" customWidth="1"/>
    <col min="16135" max="16135" width="13.7109375" style="5" customWidth="1"/>
    <col min="16136" max="16136" width="17.140625" style="5" customWidth="1"/>
    <col min="16137" max="16137" width="33.85546875" style="5" customWidth="1"/>
    <col min="16138" max="16384" width="9.140625" style="5"/>
  </cols>
  <sheetData>
    <row r="1" spans="1:8" ht="25.5" customHeight="1" x14ac:dyDescent="0.25">
      <c r="A1" s="1" t="s">
        <v>0</v>
      </c>
      <c r="B1" s="2" t="s">
        <v>1</v>
      </c>
      <c r="C1" s="140" t="s">
        <v>2</v>
      </c>
      <c r="D1" s="141"/>
      <c r="E1" s="2" t="s">
        <v>3</v>
      </c>
      <c r="F1" s="2" t="s">
        <v>4</v>
      </c>
      <c r="G1" s="3" t="s">
        <v>5</v>
      </c>
    </row>
    <row r="3" spans="1:8" ht="18" customHeight="1" x14ac:dyDescent="0.25">
      <c r="A3" s="6" t="s">
        <v>6</v>
      </c>
      <c r="B3" s="7" t="s">
        <v>7</v>
      </c>
      <c r="C3" s="8"/>
      <c r="D3" s="9"/>
      <c r="E3" s="10"/>
      <c r="F3" s="9"/>
      <c r="G3" s="11"/>
      <c r="H3" s="12"/>
    </row>
    <row r="4" spans="1:8" x14ac:dyDescent="0.25">
      <c r="E4" s="14"/>
      <c r="H4" s="16"/>
    </row>
    <row r="5" spans="1:8" s="19" customFormat="1" x14ac:dyDescent="0.2">
      <c r="A5" s="17"/>
      <c r="B5" s="18" t="s">
        <v>8</v>
      </c>
      <c r="C5" s="17"/>
      <c r="D5" s="17"/>
      <c r="E5" s="17"/>
      <c r="F5" s="17"/>
      <c r="G5" s="17"/>
    </row>
    <row r="6" spans="1:8" x14ac:dyDescent="0.25">
      <c r="B6" s="21" t="s">
        <v>9</v>
      </c>
      <c r="E6" s="14"/>
      <c r="H6" s="16"/>
    </row>
    <row r="7" spans="1:8" ht="38.25" x14ac:dyDescent="0.2">
      <c r="B7" s="20" t="s">
        <v>10</v>
      </c>
      <c r="E7" s="14"/>
      <c r="H7" s="16"/>
    </row>
    <row r="8" spans="1:8" ht="25.5" x14ac:dyDescent="0.2">
      <c r="B8" s="20" t="s">
        <v>11</v>
      </c>
      <c r="E8" s="14"/>
      <c r="H8" s="16"/>
    </row>
    <row r="9" spans="1:8" ht="25.5" x14ac:dyDescent="0.2">
      <c r="B9" s="22" t="s">
        <v>12</v>
      </c>
      <c r="E9" s="14"/>
      <c r="H9" s="16"/>
    </row>
    <row r="10" spans="1:8" ht="25.5" x14ac:dyDescent="0.2">
      <c r="B10" s="20" t="s">
        <v>13</v>
      </c>
      <c r="E10" s="14"/>
      <c r="H10" s="16"/>
    </row>
    <row r="11" spans="1:8" ht="54.75" customHeight="1" x14ac:dyDescent="0.25">
      <c r="B11" s="23" t="s">
        <v>14</v>
      </c>
      <c r="E11" s="14"/>
      <c r="H11" s="16"/>
    </row>
    <row r="12" spans="1:8" ht="54.75" customHeight="1" x14ac:dyDescent="0.25">
      <c r="B12" s="23" t="s">
        <v>15</v>
      </c>
      <c r="E12" s="14"/>
      <c r="H12" s="16"/>
    </row>
    <row r="13" spans="1:8" ht="12.75" customHeight="1" x14ac:dyDescent="0.2">
      <c r="B13" s="20" t="s">
        <v>16</v>
      </c>
      <c r="C13" s="24"/>
      <c r="D13" s="24"/>
      <c r="E13" s="24"/>
      <c r="F13" s="25"/>
      <c r="G13" s="25"/>
      <c r="H13" s="16"/>
    </row>
    <row r="14" spans="1:8" s="32" customFormat="1" ht="14.25" customHeight="1" x14ac:dyDescent="0.2">
      <c r="A14" s="26"/>
      <c r="B14" s="27"/>
      <c r="C14" s="5"/>
      <c r="D14" s="28"/>
      <c r="E14" s="29"/>
      <c r="F14" s="29"/>
      <c r="G14" s="30"/>
      <c r="H14" s="31"/>
    </row>
    <row r="15" spans="1:8" s="39" customFormat="1" ht="162" customHeight="1" x14ac:dyDescent="0.2">
      <c r="A15" s="33" t="s">
        <v>17</v>
      </c>
      <c r="B15" s="34" t="s">
        <v>60</v>
      </c>
      <c r="C15" s="25"/>
      <c r="D15" s="42"/>
      <c r="E15" s="29"/>
      <c r="F15" s="36"/>
      <c r="G15" s="37"/>
      <c r="H15" s="38"/>
    </row>
    <row r="16" spans="1:8" s="17" customFormat="1" ht="16.5" customHeight="1" x14ac:dyDescent="0.2">
      <c r="A16" s="43"/>
      <c r="B16" s="44"/>
      <c r="C16" s="45"/>
      <c r="D16" s="28" t="s">
        <v>18</v>
      </c>
      <c r="E16" s="46">
        <v>50</v>
      </c>
      <c r="F16" s="29"/>
      <c r="G16" s="41">
        <f>F16*E16</f>
        <v>0</v>
      </c>
      <c r="H16" s="47"/>
    </row>
    <row r="17" spans="1:9" s="17" customFormat="1" ht="14.25" customHeight="1" x14ac:dyDescent="0.2">
      <c r="A17" s="43"/>
      <c r="B17" s="44"/>
      <c r="C17" s="45"/>
      <c r="D17" s="28"/>
      <c r="E17" s="46"/>
      <c r="F17" s="48"/>
      <c r="G17" s="49"/>
      <c r="H17" s="47"/>
    </row>
    <row r="18" spans="1:9" s="39" customFormat="1" ht="93.75" customHeight="1" x14ac:dyDescent="0.2">
      <c r="A18" s="33" t="s">
        <v>19</v>
      </c>
      <c r="B18" s="34" t="s">
        <v>67</v>
      </c>
      <c r="C18" s="25"/>
      <c r="D18" s="35"/>
      <c r="E18" s="50"/>
      <c r="F18" s="36"/>
      <c r="G18" s="37"/>
      <c r="H18" s="38"/>
    </row>
    <row r="19" spans="1:9" s="39" customFormat="1" ht="12.75" customHeight="1" x14ac:dyDescent="0.2">
      <c r="A19" s="33"/>
      <c r="B19" s="34"/>
      <c r="C19" s="25"/>
      <c r="D19" s="42" t="s">
        <v>18</v>
      </c>
      <c r="E19" s="46">
        <v>20</v>
      </c>
      <c r="F19" s="51"/>
      <c r="G19" s="41">
        <f>F19*E19</f>
        <v>0</v>
      </c>
      <c r="H19" s="38"/>
    </row>
    <row r="20" spans="1:9" s="39" customFormat="1" x14ac:dyDescent="0.25">
      <c r="A20" s="13"/>
      <c r="B20" s="27"/>
      <c r="C20" s="5"/>
      <c r="D20" s="52"/>
      <c r="E20" s="53"/>
      <c r="F20" s="40"/>
      <c r="G20" s="54"/>
      <c r="H20" s="16"/>
    </row>
    <row r="21" spans="1:9" s="39" customFormat="1" ht="31.5" customHeight="1" x14ac:dyDescent="0.2">
      <c r="A21" s="33" t="s">
        <v>20</v>
      </c>
      <c r="B21" s="44" t="s">
        <v>62</v>
      </c>
      <c r="C21" s="25"/>
      <c r="D21" s="42"/>
      <c r="E21" s="55"/>
      <c r="F21" s="36"/>
      <c r="G21" s="37"/>
      <c r="H21" s="38"/>
    </row>
    <row r="22" spans="1:9" s="39" customFormat="1" ht="15" customHeight="1" x14ac:dyDescent="0.2">
      <c r="A22" s="33"/>
      <c r="B22" s="56"/>
      <c r="C22" s="25"/>
      <c r="D22" s="42" t="s">
        <v>18</v>
      </c>
      <c r="E22" s="57">
        <v>15</v>
      </c>
      <c r="F22" s="58"/>
      <c r="G22" s="41">
        <f>F22*E22</f>
        <v>0</v>
      </c>
      <c r="H22" s="38"/>
    </row>
    <row r="23" spans="1:9" s="39" customFormat="1" ht="15" customHeight="1" x14ac:dyDescent="0.2">
      <c r="A23" s="33"/>
      <c r="B23" s="56"/>
      <c r="C23" s="25"/>
      <c r="D23" s="42"/>
      <c r="E23" s="57"/>
      <c r="F23" s="58"/>
      <c r="G23" s="41"/>
      <c r="H23" s="38"/>
    </row>
    <row r="24" spans="1:9" ht="71.25" customHeight="1" x14ac:dyDescent="0.2">
      <c r="A24" s="33" t="s">
        <v>21</v>
      </c>
      <c r="B24" s="34" t="s">
        <v>69</v>
      </c>
      <c r="C24" s="25"/>
      <c r="D24" s="35"/>
      <c r="E24" s="50"/>
      <c r="F24" s="36"/>
      <c r="G24" s="37"/>
      <c r="H24" s="59"/>
      <c r="I24" s="60"/>
    </row>
    <row r="25" spans="1:9" ht="14.25" x14ac:dyDescent="0.2">
      <c r="A25" s="33"/>
      <c r="B25" s="34"/>
      <c r="C25" s="25"/>
      <c r="D25" s="42" t="s">
        <v>18</v>
      </c>
      <c r="E25" s="46">
        <v>700</v>
      </c>
      <c r="F25" s="51"/>
      <c r="G25" s="41">
        <f>F25*E25</f>
        <v>0</v>
      </c>
      <c r="H25" s="66"/>
      <c r="I25" s="60"/>
    </row>
    <row r="26" spans="1:9" x14ac:dyDescent="0.25">
      <c r="B26" s="27"/>
      <c r="D26" s="52"/>
      <c r="E26" s="53"/>
      <c r="F26" s="40"/>
      <c r="G26" s="54"/>
      <c r="H26" s="16"/>
    </row>
    <row r="27" spans="1:9" x14ac:dyDescent="0.2">
      <c r="A27" s="61"/>
      <c r="B27" s="62" t="s">
        <v>22</v>
      </c>
      <c r="C27" s="63"/>
      <c r="D27" s="63"/>
      <c r="E27" s="64"/>
      <c r="F27" s="63"/>
      <c r="G27" s="65"/>
      <c r="H27" s="16"/>
    </row>
    <row r="28" spans="1:9" x14ac:dyDescent="0.25">
      <c r="B28" s="52"/>
      <c r="E28" s="14"/>
      <c r="H28" s="16"/>
    </row>
    <row r="29" spans="1:9" x14ac:dyDescent="0.25">
      <c r="B29" s="52"/>
      <c r="E29" s="14"/>
      <c r="H29" s="16"/>
    </row>
    <row r="30" spans="1:9" x14ac:dyDescent="0.25">
      <c r="B30" s="52"/>
      <c r="E30" s="14"/>
      <c r="H30" s="16"/>
    </row>
    <row r="31" spans="1:9" x14ac:dyDescent="0.25">
      <c r="B31" s="52"/>
      <c r="E31" s="14"/>
      <c r="H31" s="16"/>
    </row>
    <row r="32" spans="1:9" x14ac:dyDescent="0.25">
      <c r="E32" s="14"/>
      <c r="H32" s="16"/>
    </row>
    <row r="33" spans="1:8" x14ac:dyDescent="0.25">
      <c r="B33" s="52"/>
      <c r="E33" s="14"/>
      <c r="H33" s="16"/>
    </row>
    <row r="34" spans="1:8" x14ac:dyDescent="0.25">
      <c r="B34" s="52"/>
      <c r="E34" s="14"/>
      <c r="H34" s="16"/>
    </row>
    <row r="35" spans="1:8" x14ac:dyDescent="0.25">
      <c r="B35" s="52"/>
      <c r="E35" s="14"/>
      <c r="H35" s="16"/>
    </row>
    <row r="36" spans="1:8" x14ac:dyDescent="0.25">
      <c r="B36" s="52"/>
      <c r="E36" s="14"/>
      <c r="H36" s="16"/>
    </row>
    <row r="37" spans="1:8" x14ac:dyDescent="0.25">
      <c r="E37" s="14"/>
      <c r="H37" s="16"/>
    </row>
    <row r="38" spans="1:8" x14ac:dyDescent="0.25">
      <c r="B38" s="35"/>
      <c r="E38" s="14"/>
      <c r="H38" s="16"/>
    </row>
    <row r="39" spans="1:8" x14ac:dyDescent="0.25">
      <c r="B39" s="35"/>
      <c r="E39" s="14"/>
      <c r="H39" s="16"/>
    </row>
    <row r="40" spans="1:8" x14ac:dyDescent="0.25">
      <c r="B40" s="35"/>
      <c r="E40" s="14"/>
      <c r="H40" s="16"/>
    </row>
    <row r="41" spans="1:8" s="39" customFormat="1" x14ac:dyDescent="0.25">
      <c r="A41" s="13"/>
      <c r="B41" s="35"/>
      <c r="C41" s="5"/>
      <c r="D41" s="5"/>
      <c r="E41" s="14"/>
      <c r="F41" s="5"/>
      <c r="G41" s="15"/>
      <c r="H41" s="16"/>
    </row>
    <row r="42" spans="1:8" s="39" customFormat="1" x14ac:dyDescent="0.25">
      <c r="A42" s="13"/>
      <c r="B42" s="35"/>
      <c r="C42" s="5"/>
      <c r="D42" s="5"/>
      <c r="E42" s="14"/>
      <c r="F42" s="5"/>
      <c r="G42" s="15"/>
      <c r="H42" s="16"/>
    </row>
    <row r="43" spans="1:8" x14ac:dyDescent="0.25">
      <c r="B43" s="35"/>
      <c r="E43" s="14"/>
      <c r="H43" s="16"/>
    </row>
    <row r="44" spans="1:8" x14ac:dyDescent="0.25">
      <c r="A44" s="33"/>
      <c r="B44" s="35"/>
      <c r="E44" s="14"/>
      <c r="H44" s="16"/>
    </row>
    <row r="45" spans="1:8" x14ac:dyDescent="0.25">
      <c r="A45" s="33"/>
      <c r="B45" s="35"/>
      <c r="E45" s="14"/>
      <c r="H45" s="72"/>
    </row>
    <row r="46" spans="1:8" x14ac:dyDescent="0.25">
      <c r="E46" s="14"/>
      <c r="H46" s="72"/>
    </row>
    <row r="47" spans="1:8" x14ac:dyDescent="0.25">
      <c r="E47" s="14"/>
      <c r="H47" s="72"/>
    </row>
    <row r="48" spans="1:8" x14ac:dyDescent="0.25">
      <c r="A48" s="68"/>
      <c r="B48" s="69"/>
      <c r="C48" s="69"/>
      <c r="D48" s="69"/>
      <c r="E48" s="70"/>
      <c r="F48" s="69"/>
      <c r="G48" s="71"/>
      <c r="H48" s="72"/>
    </row>
    <row r="49" spans="1:8" x14ac:dyDescent="0.25">
      <c r="A49" s="68"/>
      <c r="B49" s="73"/>
      <c r="C49" s="69"/>
      <c r="D49" s="69"/>
      <c r="E49" s="70"/>
      <c r="F49" s="69"/>
      <c r="G49" s="71"/>
      <c r="H49" s="72"/>
    </row>
    <row r="50" spans="1:8" x14ac:dyDescent="0.25">
      <c r="A50" s="68"/>
      <c r="B50" s="73"/>
      <c r="C50" s="69"/>
      <c r="D50" s="69"/>
      <c r="E50" s="70"/>
      <c r="F50" s="69"/>
      <c r="G50" s="71"/>
      <c r="H50" s="72"/>
    </row>
    <row r="51" spans="1:8" x14ac:dyDescent="0.25">
      <c r="A51" s="68"/>
      <c r="B51" s="69"/>
      <c r="C51" s="69"/>
      <c r="D51" s="69"/>
      <c r="E51" s="70"/>
      <c r="F51" s="69"/>
      <c r="G51" s="71"/>
      <c r="H51" s="72"/>
    </row>
    <row r="52" spans="1:8" x14ac:dyDescent="0.25">
      <c r="A52" s="68"/>
      <c r="B52" s="73"/>
      <c r="C52" s="69"/>
      <c r="D52" s="69"/>
      <c r="E52" s="70"/>
      <c r="F52" s="69"/>
      <c r="G52" s="71"/>
      <c r="H52" s="72"/>
    </row>
    <row r="53" spans="1:8" x14ac:dyDescent="0.25">
      <c r="A53" s="68"/>
      <c r="B53" s="73"/>
      <c r="C53" s="69"/>
      <c r="D53" s="69"/>
      <c r="E53" s="70"/>
      <c r="F53" s="69"/>
      <c r="G53" s="71"/>
      <c r="H53" s="72"/>
    </row>
    <row r="54" spans="1:8" x14ac:dyDescent="0.25">
      <c r="A54" s="68"/>
      <c r="B54" s="69"/>
      <c r="C54" s="69"/>
      <c r="D54" s="69"/>
      <c r="E54" s="70"/>
      <c r="F54" s="69"/>
      <c r="G54" s="71"/>
      <c r="H54" s="72"/>
    </row>
    <row r="55" spans="1:8" x14ac:dyDescent="0.25">
      <c r="A55" s="68"/>
      <c r="B55" s="73"/>
      <c r="C55" s="69"/>
      <c r="D55" s="69"/>
      <c r="E55" s="70"/>
      <c r="F55" s="69"/>
      <c r="G55" s="71"/>
      <c r="H55" s="72"/>
    </row>
    <row r="56" spans="1:8" x14ac:dyDescent="0.25">
      <c r="A56" s="68"/>
      <c r="B56" s="73"/>
      <c r="C56" s="69"/>
      <c r="D56" s="69"/>
      <c r="E56" s="70"/>
      <c r="F56" s="69"/>
      <c r="G56" s="71"/>
      <c r="H56" s="72"/>
    </row>
    <row r="57" spans="1:8" x14ac:dyDescent="0.25">
      <c r="A57" s="68"/>
      <c r="B57" s="73"/>
      <c r="C57" s="69"/>
      <c r="D57" s="69"/>
      <c r="E57" s="70"/>
      <c r="F57" s="69"/>
      <c r="G57" s="71"/>
      <c r="H57" s="72"/>
    </row>
    <row r="58" spans="1:8" x14ac:dyDescent="0.25">
      <c r="A58" s="68"/>
      <c r="B58" s="73"/>
      <c r="C58" s="69"/>
      <c r="D58" s="69"/>
      <c r="E58" s="70"/>
      <c r="F58" s="69"/>
      <c r="G58" s="71"/>
      <c r="H58" s="72"/>
    </row>
    <row r="59" spans="1:8" x14ac:dyDescent="0.25">
      <c r="A59" s="68"/>
      <c r="B59" s="73"/>
      <c r="C59" s="69"/>
      <c r="D59" s="69"/>
      <c r="E59" s="70"/>
      <c r="F59" s="69"/>
      <c r="G59" s="71"/>
      <c r="H59" s="72"/>
    </row>
    <row r="60" spans="1:8" x14ac:dyDescent="0.25">
      <c r="A60" s="68"/>
      <c r="B60" s="69"/>
      <c r="C60" s="69"/>
      <c r="D60" s="69"/>
      <c r="E60" s="70"/>
      <c r="F60" s="69"/>
      <c r="G60" s="71"/>
      <c r="H60" s="72"/>
    </row>
    <row r="61" spans="1:8" x14ac:dyDescent="0.25">
      <c r="A61" s="68"/>
      <c r="B61" s="73"/>
      <c r="C61" s="69"/>
      <c r="D61" s="69"/>
      <c r="E61" s="70"/>
      <c r="F61" s="69"/>
      <c r="G61" s="71"/>
      <c r="H61" s="72"/>
    </row>
    <row r="62" spans="1:8" x14ac:dyDescent="0.25">
      <c r="A62" s="68"/>
      <c r="B62" s="73"/>
      <c r="C62" s="69"/>
      <c r="D62" s="69"/>
      <c r="E62" s="70"/>
      <c r="F62" s="69"/>
      <c r="G62" s="71"/>
      <c r="H62" s="72"/>
    </row>
    <row r="63" spans="1:8" x14ac:dyDescent="0.25">
      <c r="A63" s="68"/>
      <c r="B63" s="69"/>
      <c r="C63" s="69"/>
      <c r="D63" s="69"/>
      <c r="E63" s="70"/>
      <c r="F63" s="69"/>
      <c r="G63" s="71"/>
      <c r="H63" s="72"/>
    </row>
    <row r="64" spans="1:8" x14ac:dyDescent="0.25">
      <c r="A64" s="68"/>
      <c r="B64" s="73"/>
      <c r="C64" s="69"/>
      <c r="D64" s="69"/>
      <c r="E64" s="70"/>
      <c r="F64" s="69"/>
      <c r="G64" s="71"/>
      <c r="H64" s="72"/>
    </row>
    <row r="65" spans="1:8" x14ac:dyDescent="0.25">
      <c r="A65" s="68"/>
      <c r="B65" s="73"/>
      <c r="C65" s="69"/>
      <c r="D65" s="69"/>
      <c r="E65" s="70"/>
      <c r="F65" s="69"/>
      <c r="G65" s="71"/>
      <c r="H65" s="72"/>
    </row>
    <row r="66" spans="1:8" x14ac:dyDescent="0.25">
      <c r="A66" s="68"/>
      <c r="B66" s="69"/>
      <c r="C66" s="69"/>
      <c r="D66" s="69"/>
      <c r="E66" s="70"/>
      <c r="F66" s="69"/>
      <c r="G66" s="71"/>
      <c r="H66" s="72"/>
    </row>
    <row r="67" spans="1:8" x14ac:dyDescent="0.25">
      <c r="A67" s="68"/>
      <c r="B67" s="73"/>
      <c r="C67" s="69"/>
      <c r="D67" s="69"/>
      <c r="E67" s="70"/>
      <c r="F67" s="69"/>
      <c r="G67" s="71"/>
      <c r="H67" s="72"/>
    </row>
    <row r="68" spans="1:8" s="39" customFormat="1" x14ac:dyDescent="0.25">
      <c r="A68" s="68"/>
      <c r="B68" s="73"/>
      <c r="C68" s="69"/>
      <c r="D68" s="69"/>
      <c r="E68" s="70"/>
      <c r="F68" s="69"/>
      <c r="G68" s="71"/>
      <c r="H68" s="72"/>
    </row>
    <row r="69" spans="1:8" s="39" customFormat="1" x14ac:dyDescent="0.25">
      <c r="A69" s="68"/>
      <c r="B69" s="69"/>
      <c r="C69" s="69"/>
      <c r="D69" s="69"/>
      <c r="E69" s="70"/>
      <c r="F69" s="69"/>
      <c r="G69" s="71"/>
      <c r="H69" s="72"/>
    </row>
    <row r="70" spans="1:8" s="39" customFormat="1" x14ac:dyDescent="0.25">
      <c r="A70" s="68"/>
      <c r="B70" s="69"/>
      <c r="C70" s="69"/>
      <c r="D70" s="69"/>
      <c r="E70" s="70"/>
      <c r="F70" s="69"/>
      <c r="G70" s="71"/>
      <c r="H70" s="72"/>
    </row>
    <row r="71" spans="1:8" x14ac:dyDescent="0.25">
      <c r="A71" s="74"/>
      <c r="B71" s="75"/>
      <c r="C71" s="69"/>
      <c r="D71" s="69"/>
      <c r="E71" s="70"/>
      <c r="F71" s="69"/>
      <c r="G71" s="71"/>
      <c r="H71" s="72"/>
    </row>
    <row r="72" spans="1:8" x14ac:dyDescent="0.25">
      <c r="A72" s="74"/>
      <c r="B72" s="75"/>
      <c r="C72" s="69"/>
      <c r="D72" s="69"/>
      <c r="E72" s="70"/>
      <c r="F72" s="69"/>
      <c r="G72" s="71"/>
      <c r="H72" s="72"/>
    </row>
    <row r="73" spans="1:8" x14ac:dyDescent="0.25">
      <c r="A73" s="74"/>
      <c r="B73" s="75"/>
      <c r="C73" s="69"/>
      <c r="D73" s="69"/>
      <c r="E73" s="70"/>
      <c r="F73" s="69"/>
      <c r="G73" s="71"/>
      <c r="H73" s="72"/>
    </row>
    <row r="74" spans="1:8" x14ac:dyDescent="0.25">
      <c r="A74" s="68"/>
      <c r="B74" s="69"/>
      <c r="C74" s="69"/>
      <c r="D74" s="69"/>
      <c r="E74" s="70"/>
      <c r="F74" s="69"/>
      <c r="G74" s="71"/>
      <c r="H74" s="72"/>
    </row>
    <row r="75" spans="1:8" x14ac:dyDescent="0.25">
      <c r="A75" s="68"/>
      <c r="B75" s="69"/>
      <c r="C75" s="69"/>
      <c r="D75" s="69"/>
      <c r="E75" s="70"/>
      <c r="F75" s="69"/>
      <c r="G75" s="71"/>
      <c r="H75" s="72"/>
    </row>
    <row r="76" spans="1:8" x14ac:dyDescent="0.25">
      <c r="A76" s="68"/>
      <c r="B76" s="69"/>
      <c r="C76" s="69"/>
      <c r="D76" s="69"/>
      <c r="E76" s="70"/>
      <c r="F76" s="69"/>
      <c r="G76" s="71"/>
      <c r="H76" s="72"/>
    </row>
    <row r="77" spans="1:8" s="39" customFormat="1" x14ac:dyDescent="0.2">
      <c r="A77" s="68"/>
      <c r="B77" s="76"/>
      <c r="C77" s="69"/>
      <c r="D77" s="69"/>
      <c r="E77" s="70"/>
      <c r="F77" s="69"/>
      <c r="G77" s="71"/>
      <c r="H77" s="79"/>
    </row>
    <row r="78" spans="1:8" x14ac:dyDescent="0.25">
      <c r="A78" s="68"/>
      <c r="B78" s="69"/>
      <c r="C78" s="69"/>
      <c r="D78" s="69"/>
      <c r="E78" s="70"/>
      <c r="F78" s="69"/>
      <c r="G78" s="71"/>
    </row>
    <row r="79" spans="1:8" x14ac:dyDescent="0.25">
      <c r="A79" s="68"/>
      <c r="B79" s="69"/>
      <c r="C79" s="69"/>
      <c r="D79" s="69"/>
      <c r="E79" s="70"/>
      <c r="F79" s="69"/>
      <c r="G79" s="71"/>
      <c r="H79" s="84"/>
    </row>
    <row r="80" spans="1:8" x14ac:dyDescent="0.25">
      <c r="A80" s="74"/>
      <c r="B80" s="77"/>
      <c r="C80" s="77"/>
      <c r="D80" s="77"/>
      <c r="E80" s="75"/>
      <c r="F80" s="77"/>
      <c r="G80" s="78"/>
      <c r="H80" s="84"/>
    </row>
    <row r="81" spans="1:8" x14ac:dyDescent="0.25">
      <c r="H81" s="84"/>
    </row>
    <row r="82" spans="1:8" x14ac:dyDescent="0.25">
      <c r="A82" s="80"/>
      <c r="B82" s="81"/>
      <c r="C82" s="81"/>
      <c r="D82" s="81"/>
      <c r="E82" s="82"/>
      <c r="F82" s="81"/>
      <c r="G82" s="83"/>
      <c r="H82" s="84"/>
    </row>
    <row r="83" spans="1:8" x14ac:dyDescent="0.25">
      <c r="A83" s="80"/>
      <c r="B83" s="81"/>
      <c r="C83" s="81"/>
      <c r="D83" s="81"/>
      <c r="E83" s="82"/>
      <c r="F83" s="81"/>
      <c r="G83" s="83"/>
      <c r="H83" s="84"/>
    </row>
    <row r="84" spans="1:8" x14ac:dyDescent="0.25">
      <c r="A84" s="80"/>
      <c r="B84" s="81"/>
      <c r="C84" s="81"/>
      <c r="D84" s="81"/>
      <c r="E84" s="82"/>
      <c r="F84" s="81"/>
      <c r="G84" s="83"/>
      <c r="H84" s="84"/>
    </row>
    <row r="85" spans="1:8" x14ac:dyDescent="0.25">
      <c r="A85" s="80"/>
      <c r="B85" s="81"/>
      <c r="C85" s="81"/>
      <c r="D85" s="81"/>
      <c r="E85" s="82"/>
      <c r="F85" s="81"/>
      <c r="G85" s="83"/>
      <c r="H85" s="84"/>
    </row>
    <row r="86" spans="1:8" x14ac:dyDescent="0.25">
      <c r="A86" s="80"/>
      <c r="B86" s="81"/>
      <c r="C86" s="81"/>
      <c r="D86" s="81"/>
      <c r="E86" s="82"/>
      <c r="F86" s="81"/>
      <c r="G86" s="83"/>
      <c r="H86" s="84"/>
    </row>
    <row r="87" spans="1:8" x14ac:dyDescent="0.25">
      <c r="A87" s="80"/>
      <c r="B87" s="81"/>
      <c r="C87" s="81"/>
      <c r="D87" s="81"/>
      <c r="E87" s="82"/>
      <c r="F87" s="81"/>
      <c r="G87" s="83"/>
      <c r="H87" s="84"/>
    </row>
    <row r="88" spans="1:8" x14ac:dyDescent="0.25">
      <c r="A88" s="80"/>
      <c r="B88" s="81"/>
      <c r="C88" s="81"/>
      <c r="D88" s="81"/>
      <c r="E88" s="82"/>
      <c r="F88" s="81"/>
      <c r="G88" s="83"/>
      <c r="H88" s="84"/>
    </row>
    <row r="89" spans="1:8" x14ac:dyDescent="0.25">
      <c r="A89" s="80"/>
      <c r="B89" s="81"/>
      <c r="C89" s="81"/>
      <c r="D89" s="81"/>
      <c r="E89" s="82"/>
      <c r="F89" s="81"/>
      <c r="G89" s="83"/>
      <c r="H89" s="84"/>
    </row>
    <row r="90" spans="1:8" x14ac:dyDescent="0.25">
      <c r="A90" s="80"/>
      <c r="B90" s="81"/>
      <c r="C90" s="81"/>
      <c r="D90" s="81"/>
      <c r="E90" s="82"/>
      <c r="F90" s="81"/>
      <c r="G90" s="83"/>
      <c r="H90" s="84"/>
    </row>
    <row r="91" spans="1:8" x14ac:dyDescent="0.25">
      <c r="A91" s="80"/>
      <c r="B91" s="81"/>
      <c r="C91" s="81"/>
      <c r="D91" s="81"/>
      <c r="E91" s="82"/>
      <c r="F91" s="81"/>
      <c r="G91" s="83"/>
      <c r="H91" s="84"/>
    </row>
    <row r="92" spans="1:8" x14ac:dyDescent="0.25">
      <c r="A92" s="80"/>
      <c r="B92" s="81"/>
      <c r="C92" s="81"/>
      <c r="D92" s="81"/>
      <c r="E92" s="82"/>
      <c r="F92" s="81"/>
      <c r="G92" s="83"/>
      <c r="H92" s="84"/>
    </row>
    <row r="93" spans="1:8" x14ac:dyDescent="0.25">
      <c r="A93" s="80"/>
      <c r="B93" s="81"/>
      <c r="C93" s="81"/>
      <c r="D93" s="81"/>
      <c r="E93" s="82"/>
      <c r="F93" s="81"/>
      <c r="G93" s="83"/>
      <c r="H93" s="84"/>
    </row>
    <row r="94" spans="1:8" x14ac:dyDescent="0.25">
      <c r="A94" s="80"/>
      <c r="B94" s="81"/>
      <c r="C94" s="81"/>
      <c r="D94" s="81"/>
      <c r="E94" s="82"/>
      <c r="F94" s="81"/>
      <c r="G94" s="83"/>
      <c r="H94" s="84"/>
    </row>
    <row r="95" spans="1:8" x14ac:dyDescent="0.25">
      <c r="A95" s="80"/>
      <c r="B95" s="81"/>
      <c r="C95" s="81"/>
      <c r="D95" s="81"/>
      <c r="E95" s="82"/>
      <c r="F95" s="81"/>
      <c r="G95" s="83"/>
      <c r="H95" s="84"/>
    </row>
    <row r="96" spans="1:8" x14ac:dyDescent="0.25">
      <c r="A96" s="80"/>
      <c r="B96" s="81"/>
      <c r="C96" s="81"/>
      <c r="D96" s="81"/>
      <c r="E96" s="82"/>
      <c r="F96" s="81"/>
      <c r="G96" s="83"/>
      <c r="H96" s="84"/>
    </row>
    <row r="97" spans="1:8" x14ac:dyDescent="0.25">
      <c r="A97" s="80"/>
      <c r="B97" s="81"/>
      <c r="C97" s="81"/>
      <c r="D97" s="81"/>
      <c r="E97" s="82"/>
      <c r="F97" s="81"/>
      <c r="G97" s="83"/>
      <c r="H97" s="84"/>
    </row>
    <row r="98" spans="1:8" x14ac:dyDescent="0.25">
      <c r="A98" s="80"/>
      <c r="B98" s="81"/>
      <c r="C98" s="81"/>
      <c r="D98" s="81"/>
      <c r="E98" s="82"/>
      <c r="F98" s="81"/>
      <c r="G98" s="83"/>
      <c r="H98" s="84"/>
    </row>
    <row r="99" spans="1:8" x14ac:dyDescent="0.25">
      <c r="A99" s="80"/>
      <c r="B99" s="81"/>
      <c r="C99" s="81"/>
      <c r="D99" s="81"/>
      <c r="E99" s="82"/>
      <c r="F99" s="81"/>
      <c r="G99" s="83"/>
      <c r="H99" s="84"/>
    </row>
    <row r="100" spans="1:8" x14ac:dyDescent="0.25">
      <c r="A100" s="80"/>
      <c r="B100" s="81"/>
      <c r="C100" s="81"/>
      <c r="D100" s="81"/>
      <c r="E100" s="82"/>
      <c r="F100" s="81"/>
      <c r="G100" s="83"/>
      <c r="H100" s="84"/>
    </row>
    <row r="101" spans="1:8" x14ac:dyDescent="0.25">
      <c r="A101" s="80"/>
      <c r="B101" s="81"/>
      <c r="C101" s="81"/>
      <c r="D101" s="81"/>
      <c r="E101" s="82"/>
      <c r="F101" s="81"/>
      <c r="G101" s="83"/>
      <c r="H101" s="84"/>
    </row>
    <row r="102" spans="1:8" x14ac:dyDescent="0.25">
      <c r="A102" s="80"/>
      <c r="B102" s="81"/>
      <c r="C102" s="81"/>
      <c r="D102" s="81"/>
      <c r="E102" s="82"/>
      <c r="F102" s="81"/>
      <c r="G102" s="83"/>
      <c r="H102" s="84"/>
    </row>
    <row r="103" spans="1:8" x14ac:dyDescent="0.25">
      <c r="A103" s="80"/>
      <c r="B103" s="81"/>
      <c r="C103" s="81"/>
      <c r="D103" s="81"/>
      <c r="E103" s="82"/>
      <c r="F103" s="81"/>
      <c r="G103" s="83"/>
      <c r="H103" s="84"/>
    </row>
    <row r="104" spans="1:8" x14ac:dyDescent="0.25">
      <c r="A104" s="80"/>
      <c r="B104" s="81"/>
      <c r="C104" s="81"/>
      <c r="D104" s="81"/>
      <c r="E104" s="82"/>
      <c r="F104" s="81"/>
      <c r="G104" s="83"/>
      <c r="H104" s="84"/>
    </row>
    <row r="105" spans="1:8" x14ac:dyDescent="0.25">
      <c r="A105" s="80"/>
      <c r="B105" s="81"/>
      <c r="C105" s="81"/>
      <c r="D105" s="81"/>
      <c r="E105" s="82"/>
      <c r="F105" s="81"/>
      <c r="G105" s="83"/>
      <c r="H105" s="84"/>
    </row>
    <row r="106" spans="1:8" x14ac:dyDescent="0.25">
      <c r="A106" s="80"/>
      <c r="B106" s="81"/>
      <c r="C106" s="81"/>
      <c r="D106" s="81"/>
      <c r="E106" s="82"/>
      <c r="F106" s="81"/>
      <c r="G106" s="83"/>
      <c r="H106" s="84"/>
    </row>
    <row r="107" spans="1:8" x14ac:dyDescent="0.25">
      <c r="A107" s="80"/>
      <c r="B107" s="81"/>
      <c r="C107" s="81"/>
      <c r="D107" s="81"/>
      <c r="E107" s="82"/>
      <c r="F107" s="81"/>
      <c r="G107" s="83"/>
      <c r="H107" s="84"/>
    </row>
    <row r="108" spans="1:8" x14ac:dyDescent="0.25">
      <c r="A108" s="80"/>
      <c r="B108" s="81"/>
      <c r="C108" s="81"/>
      <c r="D108" s="81"/>
      <c r="E108" s="82"/>
      <c r="F108" s="81"/>
      <c r="G108" s="83"/>
      <c r="H108" s="84"/>
    </row>
    <row r="109" spans="1:8" x14ac:dyDescent="0.25">
      <c r="A109" s="80"/>
      <c r="B109" s="81"/>
      <c r="C109" s="81"/>
      <c r="D109" s="81"/>
      <c r="E109" s="82"/>
      <c r="F109" s="81"/>
      <c r="G109" s="83"/>
    </row>
    <row r="110" spans="1:8" x14ac:dyDescent="0.25">
      <c r="A110" s="80"/>
      <c r="B110" s="81"/>
      <c r="C110" s="81"/>
      <c r="D110" s="81"/>
      <c r="E110" s="82"/>
      <c r="F110" s="81"/>
      <c r="G110" s="83"/>
    </row>
    <row r="111" spans="1:8" x14ac:dyDescent="0.25">
      <c r="A111" s="80"/>
      <c r="B111" s="81"/>
      <c r="C111" s="81"/>
      <c r="D111" s="81"/>
      <c r="E111" s="82"/>
      <c r="F111" s="81"/>
      <c r="G111" s="83"/>
    </row>
  </sheetData>
  <mergeCells count="1">
    <mergeCell ref="C1:D1"/>
  </mergeCells>
  <pageMargins left="0.7" right="0.7" top="0.75" bottom="0.75" header="0.3" footer="0.3"/>
  <pageSetup paperSize="9" scale="85" orientation="portrait" r:id="rId1"/>
  <headerFooter>
    <oddHeader xml:space="preserve">&amp;R&amp;"Arial Narrow,Regular"&amp;8HOTEL ROŽANIĆ, MOTOVUN
</oddHeader>
    <oddFooter>&amp;C&amp;"Arial,Regular"&amp;9Rijeka, kolovoz 2016.</oddFooter>
  </headerFooter>
  <rowBreaks count="1" manualBreakCount="1">
    <brk id="16"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G21"/>
  <sheetViews>
    <sheetView view="pageBreakPreview" zoomScale="130" zoomScaleNormal="100" zoomScaleSheetLayoutView="130" zoomScalePageLayoutView="115" workbookViewId="0">
      <selection activeCell="B13" sqref="B13"/>
    </sheetView>
  </sheetViews>
  <sheetFormatPr defaultRowHeight="15" x14ac:dyDescent="0.25"/>
  <cols>
    <col min="2" max="2" width="47.5703125" customWidth="1"/>
    <col min="4" max="4" width="9.5703125" bestFit="1" customWidth="1"/>
    <col min="5" max="5" width="10.28515625" bestFit="1" customWidth="1"/>
    <col min="6" max="6" width="19.42578125" bestFit="1" customWidth="1"/>
    <col min="7" max="7" width="14" bestFit="1" customWidth="1"/>
    <col min="8" max="8" width="14.28515625" bestFit="1" customWidth="1"/>
  </cols>
  <sheetData>
    <row r="1" spans="1:6" ht="25.5" x14ac:dyDescent="0.25">
      <c r="A1" s="85" t="s">
        <v>0</v>
      </c>
      <c r="B1" s="85" t="s">
        <v>1</v>
      </c>
      <c r="C1" s="85" t="s">
        <v>2</v>
      </c>
      <c r="D1" s="85" t="s">
        <v>3</v>
      </c>
      <c r="E1" s="85" t="s">
        <v>4</v>
      </c>
      <c r="F1" s="85" t="s">
        <v>5</v>
      </c>
    </row>
    <row r="3" spans="1:6" ht="15.75" x14ac:dyDescent="0.25">
      <c r="A3" s="86" t="s">
        <v>23</v>
      </c>
      <c r="B3" s="87" t="s">
        <v>24</v>
      </c>
      <c r="C3" s="87"/>
      <c r="D3" s="86"/>
      <c r="E3" s="86"/>
      <c r="F3" s="86"/>
    </row>
    <row r="4" spans="1:6" x14ac:dyDescent="0.25">
      <c r="A4" s="88"/>
      <c r="B4" s="88"/>
      <c r="C4" s="88"/>
      <c r="D4" s="88"/>
      <c r="E4" s="88"/>
      <c r="F4" s="88"/>
    </row>
    <row r="5" spans="1:6" ht="51.75" x14ac:dyDescent="0.25">
      <c r="A5" s="89" t="s">
        <v>31</v>
      </c>
      <c r="B5" s="90" t="s">
        <v>32</v>
      </c>
      <c r="C5" s="88"/>
      <c r="D5" s="88"/>
      <c r="E5" s="88"/>
      <c r="F5" s="88"/>
    </row>
    <row r="6" spans="1:6" x14ac:dyDescent="0.25">
      <c r="A6" s="88"/>
      <c r="B6" s="88"/>
      <c r="C6" s="88"/>
      <c r="D6" s="88"/>
      <c r="E6" s="88"/>
      <c r="F6" s="88"/>
    </row>
    <row r="7" spans="1:6" ht="63.75" x14ac:dyDescent="0.25">
      <c r="A7" s="91" t="s">
        <v>33</v>
      </c>
      <c r="B7" s="98" t="s">
        <v>34</v>
      </c>
      <c r="C7" s="93"/>
      <c r="D7" s="94"/>
      <c r="E7" s="41"/>
      <c r="F7" s="95"/>
    </row>
    <row r="8" spans="1:6" ht="29.25" customHeight="1" x14ac:dyDescent="0.25">
      <c r="A8" s="91"/>
      <c r="B8" s="98" t="s">
        <v>35</v>
      </c>
      <c r="C8" s="93"/>
      <c r="D8" s="94"/>
      <c r="E8" s="41"/>
      <c r="F8" s="95"/>
    </row>
    <row r="9" spans="1:6" x14ac:dyDescent="0.25">
      <c r="A9" s="96"/>
      <c r="B9" s="97" t="s">
        <v>25</v>
      </c>
      <c r="C9" s="93" t="s">
        <v>26</v>
      </c>
      <c r="D9" s="94">
        <v>30</v>
      </c>
      <c r="E9" s="41"/>
      <c r="F9" s="41">
        <f>SUM(D9*E9)</f>
        <v>0</v>
      </c>
    </row>
    <row r="10" spans="1:6" x14ac:dyDescent="0.25">
      <c r="A10" s="96"/>
      <c r="B10" s="97" t="s">
        <v>27</v>
      </c>
      <c r="C10" s="93" t="s">
        <v>28</v>
      </c>
      <c r="D10" s="94">
        <v>50</v>
      </c>
      <c r="E10" s="41"/>
      <c r="F10" s="41">
        <f>SUM(D10*E10)</f>
        <v>0</v>
      </c>
    </row>
    <row r="11" spans="1:6" x14ac:dyDescent="0.25">
      <c r="A11" s="96"/>
      <c r="B11" s="97" t="s">
        <v>29</v>
      </c>
      <c r="C11" s="93" t="s">
        <v>30</v>
      </c>
      <c r="D11" s="94">
        <v>3000</v>
      </c>
      <c r="E11" s="41"/>
      <c r="F11" s="41">
        <f>SUM(D11*E11)</f>
        <v>0</v>
      </c>
    </row>
    <row r="12" spans="1:6" x14ac:dyDescent="0.25">
      <c r="A12" s="96"/>
      <c r="B12" s="97"/>
      <c r="C12" s="93"/>
      <c r="D12" s="94"/>
      <c r="E12" s="41"/>
      <c r="F12" s="41"/>
    </row>
    <row r="13" spans="1:6" ht="108.75" customHeight="1" x14ac:dyDescent="0.25">
      <c r="A13" s="91" t="s">
        <v>36</v>
      </c>
      <c r="B13" s="44" t="s">
        <v>37</v>
      </c>
      <c r="C13" s="93"/>
      <c r="D13" s="94"/>
      <c r="E13" s="41"/>
      <c r="F13" s="95"/>
    </row>
    <row r="14" spans="1:6" x14ac:dyDescent="0.25">
      <c r="A14" s="96"/>
      <c r="B14" s="97" t="s">
        <v>25</v>
      </c>
      <c r="C14" s="93" t="s">
        <v>26</v>
      </c>
      <c r="D14" s="94">
        <v>30</v>
      </c>
      <c r="E14" s="41"/>
      <c r="F14" s="41">
        <f>PRODUCT(E14,D14)</f>
        <v>30</v>
      </c>
    </row>
    <row r="15" spans="1:6" x14ac:dyDescent="0.25">
      <c r="A15" s="96"/>
      <c r="B15" s="97" t="s">
        <v>27</v>
      </c>
      <c r="C15" s="93" t="s">
        <v>28</v>
      </c>
      <c r="D15" s="94">
        <v>120</v>
      </c>
      <c r="E15" s="41"/>
      <c r="F15" s="41">
        <f>PRODUCT(E15,D15)</f>
        <v>120</v>
      </c>
    </row>
    <row r="16" spans="1:6" x14ac:dyDescent="0.25">
      <c r="A16" s="96"/>
      <c r="B16" s="97" t="s">
        <v>29</v>
      </c>
      <c r="C16" s="93" t="s">
        <v>30</v>
      </c>
      <c r="D16" s="94">
        <v>3000</v>
      </c>
      <c r="E16" s="41"/>
      <c r="F16" s="41">
        <f>PRODUCT(E16,D16)</f>
        <v>3000</v>
      </c>
    </row>
    <row r="17" spans="1:7" x14ac:dyDescent="0.25">
      <c r="A17" s="88"/>
      <c r="B17" s="88"/>
      <c r="C17" s="88"/>
      <c r="D17" s="88"/>
      <c r="E17" s="88"/>
      <c r="F17" s="88"/>
    </row>
    <row r="18" spans="1:7" x14ac:dyDescent="0.25">
      <c r="A18" s="100"/>
      <c r="B18" s="100" t="s">
        <v>38</v>
      </c>
      <c r="C18" s="100"/>
      <c r="D18" s="100"/>
      <c r="E18" s="100"/>
      <c r="F18" s="101"/>
    </row>
    <row r="20" spans="1:7" x14ac:dyDescent="0.25">
      <c r="G20" s="102"/>
    </row>
    <row r="21" spans="1:7" x14ac:dyDescent="0.25">
      <c r="F21" s="67"/>
    </row>
  </sheetData>
  <pageMargins left="0.7" right="0.7" top="0.75" bottom="0.75" header="0.3" footer="0.3"/>
  <pageSetup paperSize="9" scale="83" fitToWidth="0" fitToHeight="0" orientation="portrait" r:id="rId1"/>
  <headerFooter>
    <oddHeader xml:space="preserve">&amp;R&amp;"Arial Narrow,Regular"&amp;8HOTEL ROŽANIĆ, MOTOVUN
</oddHeader>
    <oddFooter>&amp;C&amp;"Arial,Regular"&amp;9Rijeka, kolovoz 2016.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G19"/>
  <sheetViews>
    <sheetView view="pageBreakPreview" topLeftCell="A13" zoomScale="115" zoomScaleNormal="100" zoomScaleSheetLayoutView="115" zoomScalePageLayoutView="115" workbookViewId="0">
      <selection activeCell="D22" sqref="D22"/>
    </sheetView>
  </sheetViews>
  <sheetFormatPr defaultRowHeight="15" x14ac:dyDescent="0.25"/>
  <cols>
    <col min="2" max="2" width="47.5703125" customWidth="1"/>
    <col min="4" max="4" width="9.5703125" bestFit="1" customWidth="1"/>
    <col min="5" max="5" width="10.28515625" bestFit="1" customWidth="1"/>
    <col min="6" max="6" width="15.7109375" bestFit="1" customWidth="1"/>
    <col min="7" max="7" width="14" bestFit="1" customWidth="1"/>
  </cols>
  <sheetData>
    <row r="1" spans="1:7" ht="25.5" x14ac:dyDescent="0.25">
      <c r="A1" s="85" t="s">
        <v>0</v>
      </c>
      <c r="B1" s="85" t="s">
        <v>1</v>
      </c>
      <c r="C1" s="85" t="s">
        <v>2</v>
      </c>
      <c r="D1" s="85" t="s">
        <v>3</v>
      </c>
      <c r="E1" s="85" t="s">
        <v>4</v>
      </c>
      <c r="F1" s="85" t="s">
        <v>5</v>
      </c>
    </row>
    <row r="3" spans="1:7" ht="15.75" x14ac:dyDescent="0.25">
      <c r="A3" s="86" t="s">
        <v>39</v>
      </c>
      <c r="B3" s="142" t="s">
        <v>40</v>
      </c>
      <c r="C3" s="142"/>
      <c r="D3" s="86"/>
      <c r="E3" s="86"/>
      <c r="F3" s="86"/>
    </row>
    <row r="4" spans="1:7" x14ac:dyDescent="0.25">
      <c r="A4" s="88"/>
      <c r="B4" s="88"/>
      <c r="C4" s="88"/>
      <c r="D4" s="88"/>
      <c r="E4" s="88"/>
      <c r="F4" s="88"/>
    </row>
    <row r="5" spans="1:7" ht="153" x14ac:dyDescent="0.25">
      <c r="A5" s="103" t="s">
        <v>42</v>
      </c>
      <c r="B5" s="92" t="s">
        <v>114</v>
      </c>
      <c r="C5" s="88"/>
      <c r="D5" s="88"/>
      <c r="E5" s="88"/>
      <c r="F5" s="88"/>
    </row>
    <row r="6" spans="1:7" ht="76.5" x14ac:dyDescent="0.25">
      <c r="A6" s="103"/>
      <c r="B6" s="92" t="s">
        <v>115</v>
      </c>
      <c r="C6" s="88"/>
      <c r="D6" s="88"/>
      <c r="E6" s="88"/>
      <c r="F6" s="88"/>
    </row>
    <row r="7" spans="1:7" x14ac:dyDescent="0.25">
      <c r="A7" s="88"/>
      <c r="B7" s="104" t="s">
        <v>41</v>
      </c>
      <c r="C7" s="93" t="s">
        <v>28</v>
      </c>
      <c r="D7" s="94">
        <v>240</v>
      </c>
      <c r="E7" s="41"/>
      <c r="F7" s="41">
        <f>SUM(D7*E7)</f>
        <v>0</v>
      </c>
      <c r="G7" s="99"/>
    </row>
    <row r="8" spans="1:7" x14ac:dyDescent="0.25">
      <c r="A8" s="88"/>
      <c r="B8" s="88"/>
      <c r="C8" s="88"/>
      <c r="D8" s="88"/>
      <c r="E8" s="88"/>
      <c r="F8" s="88"/>
    </row>
    <row r="9" spans="1:7" ht="114.75" x14ac:dyDescent="0.25">
      <c r="A9" s="103" t="s">
        <v>43</v>
      </c>
      <c r="B9" s="92" t="s">
        <v>71</v>
      </c>
      <c r="C9" s="88"/>
      <c r="D9" s="88"/>
      <c r="E9" s="88"/>
      <c r="F9" s="88"/>
    </row>
    <row r="10" spans="1:7" ht="29.25" customHeight="1" x14ac:dyDescent="0.25">
      <c r="A10" s="103"/>
      <c r="B10" s="92" t="s">
        <v>70</v>
      </c>
      <c r="C10" s="88"/>
      <c r="D10" s="88"/>
      <c r="E10" s="88"/>
      <c r="F10" s="88"/>
    </row>
    <row r="11" spans="1:7" x14ac:dyDescent="0.25">
      <c r="A11" s="88"/>
      <c r="B11" s="104" t="s">
        <v>41</v>
      </c>
      <c r="C11" s="93" t="s">
        <v>28</v>
      </c>
      <c r="D11" s="94">
        <v>300</v>
      </c>
      <c r="E11" s="41"/>
      <c r="F11" s="41">
        <f>SUM(D11*E11)</f>
        <v>0</v>
      </c>
      <c r="G11" s="99"/>
    </row>
    <row r="12" spans="1:7" x14ac:dyDescent="0.25">
      <c r="A12" s="88"/>
      <c r="B12" s="88"/>
      <c r="C12" s="88"/>
      <c r="D12" s="88"/>
      <c r="E12" s="88"/>
      <c r="F12" s="88"/>
    </row>
    <row r="13" spans="1:7" ht="117" customHeight="1" x14ac:dyDescent="0.25">
      <c r="A13" s="103" t="s">
        <v>44</v>
      </c>
      <c r="B13" s="92" t="s">
        <v>113</v>
      </c>
      <c r="C13" s="88"/>
      <c r="D13" s="88"/>
      <c r="E13" s="88"/>
      <c r="F13" s="88"/>
    </row>
    <row r="14" spans="1:7" x14ac:dyDescent="0.25">
      <c r="A14" s="88"/>
      <c r="B14" s="104" t="s">
        <v>41</v>
      </c>
      <c r="C14" s="93" t="s">
        <v>28</v>
      </c>
      <c r="D14" s="94">
        <v>270</v>
      </c>
      <c r="E14" s="41"/>
      <c r="F14" s="41">
        <f>SUM(D14*E14)</f>
        <v>0</v>
      </c>
      <c r="G14" s="99"/>
    </row>
    <row r="15" spans="1:7" x14ac:dyDescent="0.25">
      <c r="A15" s="88"/>
      <c r="B15" s="88"/>
      <c r="C15" s="88"/>
      <c r="D15" s="88"/>
      <c r="E15" s="88"/>
      <c r="F15" s="88"/>
    </row>
    <row r="16" spans="1:7" x14ac:dyDescent="0.25">
      <c r="A16" s="100"/>
      <c r="B16" s="100" t="s">
        <v>45</v>
      </c>
      <c r="C16" s="100"/>
      <c r="D16" s="100"/>
      <c r="E16" s="100"/>
      <c r="F16" s="101"/>
    </row>
    <row r="17" spans="1:6" x14ac:dyDescent="0.25">
      <c r="A17" s="100"/>
      <c r="B17" s="100"/>
      <c r="C17" s="100"/>
      <c r="D17" s="100"/>
      <c r="E17" s="100"/>
      <c r="F17" s="101"/>
    </row>
    <row r="19" spans="1:6" x14ac:dyDescent="0.25">
      <c r="D19" s="114"/>
    </row>
  </sheetData>
  <mergeCells count="1">
    <mergeCell ref="B3:C3"/>
  </mergeCells>
  <pageMargins left="0.7" right="0.7" top="0.75" bottom="0.75" header="0.3" footer="0.3"/>
  <pageSetup paperSize="9" scale="86" fitToWidth="0" fitToHeight="0" orientation="portrait" r:id="rId1"/>
  <headerFooter>
    <oddHeader xml:space="preserve">&amp;R&amp;"Arial Narrow,Regular"&amp;8HOTEL ROŽANIĆ, MOTOVUN
</oddHeader>
    <oddFooter>&amp;C&amp;"Arial,Regular"&amp;9Rijeka, kolovoz 2016.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IS84"/>
  <sheetViews>
    <sheetView view="pageBreakPreview" topLeftCell="A10" zoomScaleNormal="100" zoomScaleSheetLayoutView="100" zoomScalePageLayoutView="115" workbookViewId="0">
      <selection activeCell="B44" sqref="B44"/>
    </sheetView>
  </sheetViews>
  <sheetFormatPr defaultRowHeight="15" x14ac:dyDescent="0.25"/>
  <cols>
    <col min="2" max="2" width="47.5703125" style="136" customWidth="1"/>
    <col min="3" max="3" width="9.140625" style="119"/>
    <col min="4" max="4" width="9.5703125" bestFit="1" customWidth="1"/>
    <col min="5" max="5" width="10.28515625" bestFit="1" customWidth="1"/>
    <col min="6" max="6" width="15.7109375" bestFit="1" customWidth="1"/>
    <col min="7" max="7" width="14" bestFit="1" customWidth="1"/>
  </cols>
  <sheetData>
    <row r="1" spans="1:8" ht="25.5" x14ac:dyDescent="0.25">
      <c r="A1" s="85" t="s">
        <v>0</v>
      </c>
      <c r="B1" s="85" t="s">
        <v>1</v>
      </c>
      <c r="C1" s="117" t="s">
        <v>2</v>
      </c>
      <c r="D1" s="85" t="s">
        <v>3</v>
      </c>
      <c r="E1" s="85" t="s">
        <v>4</v>
      </c>
      <c r="F1" s="85" t="s">
        <v>5</v>
      </c>
    </row>
    <row r="3" spans="1:8" ht="15.75" x14ac:dyDescent="0.25">
      <c r="A3" s="86" t="s">
        <v>46</v>
      </c>
      <c r="B3" s="135" t="s">
        <v>47</v>
      </c>
      <c r="C3" s="115"/>
      <c r="D3" s="86"/>
      <c r="E3" s="86"/>
      <c r="F3" s="86"/>
    </row>
    <row r="4" spans="1:8" x14ac:dyDescent="0.25">
      <c r="A4" s="88"/>
      <c r="B4" s="90"/>
      <c r="C4" s="118"/>
      <c r="D4" s="88"/>
      <c r="E4" s="88"/>
      <c r="F4" s="88"/>
    </row>
    <row r="5" spans="1:8" ht="76.5" x14ac:dyDescent="0.25">
      <c r="A5" s="103"/>
      <c r="B5" s="92" t="s">
        <v>61</v>
      </c>
      <c r="C5" s="118"/>
      <c r="D5" s="88"/>
      <c r="E5" s="88"/>
      <c r="F5" s="88"/>
    </row>
    <row r="6" spans="1:8" ht="39.75" customHeight="1" x14ac:dyDescent="0.25">
      <c r="A6" s="103" t="s">
        <v>48</v>
      </c>
      <c r="B6" s="90" t="s">
        <v>72</v>
      </c>
      <c r="C6" s="118"/>
      <c r="D6" s="88"/>
      <c r="E6" s="88"/>
      <c r="F6" s="88"/>
    </row>
    <row r="7" spans="1:8" ht="14.25" customHeight="1" x14ac:dyDescent="0.25">
      <c r="A7" s="88"/>
      <c r="B7" s="104" t="s">
        <v>41</v>
      </c>
      <c r="C7" s="93" t="s">
        <v>28</v>
      </c>
      <c r="D7" s="94">
        <v>450</v>
      </c>
      <c r="E7" s="41"/>
      <c r="F7" s="41">
        <f>SUM(D7*E7)</f>
        <v>0</v>
      </c>
    </row>
    <row r="8" spans="1:8" s="121" customFormat="1" ht="14.1" customHeight="1" x14ac:dyDescent="0.2">
      <c r="A8" s="88" t="s">
        <v>73</v>
      </c>
      <c r="B8" s="90" t="s">
        <v>80</v>
      </c>
      <c r="C8" s="88"/>
      <c r="D8" s="88"/>
      <c r="E8" s="88"/>
      <c r="F8" s="88"/>
      <c r="G8" s="88"/>
      <c r="H8" s="120"/>
    </row>
    <row r="9" spans="1:8" s="121" customFormat="1" ht="89.25" x14ac:dyDescent="0.2">
      <c r="A9" s="88"/>
      <c r="B9" s="90" t="s">
        <v>74</v>
      </c>
      <c r="C9" s="88"/>
      <c r="D9" s="88"/>
      <c r="E9" s="88"/>
      <c r="F9" s="88"/>
      <c r="G9" s="88"/>
      <c r="H9" s="120"/>
    </row>
    <row r="10" spans="1:8" s="121" customFormat="1" ht="25.5" x14ac:dyDescent="0.2">
      <c r="A10" s="118" t="s">
        <v>102</v>
      </c>
      <c r="B10" s="90" t="s">
        <v>75</v>
      </c>
      <c r="C10" s="88" t="s">
        <v>79</v>
      </c>
      <c r="D10" s="88">
        <v>5</v>
      </c>
      <c r="E10" s="88"/>
      <c r="F10" s="41">
        <f>SUM(D10*E10)</f>
        <v>0</v>
      </c>
      <c r="G10" s="88"/>
      <c r="H10" s="120"/>
    </row>
    <row r="11" spans="1:8" s="121" customFormat="1" ht="13.5" x14ac:dyDescent="0.2">
      <c r="A11" s="118" t="s">
        <v>103</v>
      </c>
      <c r="B11" s="90" t="s">
        <v>76</v>
      </c>
      <c r="C11" s="88" t="s">
        <v>79</v>
      </c>
      <c r="D11" s="88">
        <f>D35</f>
        <v>100</v>
      </c>
      <c r="E11" s="88"/>
      <c r="F11" s="41">
        <f>SUM(D11*E11)</f>
        <v>0</v>
      </c>
      <c r="G11" s="88"/>
      <c r="H11" s="120"/>
    </row>
    <row r="12" spans="1:8" s="123" customFormat="1" ht="13.5" x14ac:dyDescent="0.2">
      <c r="A12" s="118" t="s">
        <v>101</v>
      </c>
      <c r="B12" s="90" t="s">
        <v>77</v>
      </c>
      <c r="C12" s="88" t="s">
        <v>79</v>
      </c>
      <c r="D12" s="88">
        <f>SUM(D36:D37)</f>
        <v>200</v>
      </c>
      <c r="E12" s="88"/>
      <c r="F12" s="41">
        <f>SUM(D12*E12)</f>
        <v>0</v>
      </c>
      <c r="G12" s="88"/>
      <c r="H12" s="122"/>
    </row>
    <row r="13" spans="1:8" s="123" customFormat="1" ht="13.5" x14ac:dyDescent="0.2">
      <c r="A13" s="118" t="s">
        <v>104</v>
      </c>
      <c r="B13" s="90" t="s">
        <v>78</v>
      </c>
      <c r="C13" s="88" t="s">
        <v>79</v>
      </c>
      <c r="D13" s="88">
        <f>D41</f>
        <v>1800</v>
      </c>
      <c r="E13" s="88"/>
      <c r="F13" s="41">
        <f>SUM(D13*E13)</f>
        <v>0</v>
      </c>
      <c r="G13" s="88"/>
      <c r="H13" s="122"/>
    </row>
    <row r="14" spans="1:8" s="123" customFormat="1" ht="13.5" x14ac:dyDescent="0.2">
      <c r="A14" s="88"/>
      <c r="B14" s="90"/>
      <c r="C14" s="88"/>
      <c r="D14" s="88"/>
      <c r="E14" s="88"/>
      <c r="F14" s="88"/>
      <c r="G14" s="88"/>
      <c r="H14" s="122"/>
    </row>
    <row r="15" spans="1:8" s="121" customFormat="1" ht="13.5" x14ac:dyDescent="0.2">
      <c r="A15" s="118" t="s">
        <v>106</v>
      </c>
      <c r="B15" s="90" t="s">
        <v>81</v>
      </c>
      <c r="C15" s="88"/>
      <c r="D15" s="88"/>
      <c r="E15" s="88"/>
      <c r="F15" s="88"/>
      <c r="G15" s="88"/>
      <c r="H15" s="120"/>
    </row>
    <row r="16" spans="1:8" s="123" customFormat="1" ht="89.25" x14ac:dyDescent="0.2">
      <c r="A16" s="88"/>
      <c r="B16" s="90" t="s">
        <v>82</v>
      </c>
      <c r="C16" s="88" t="s">
        <v>79</v>
      </c>
      <c r="D16" s="88">
        <v>5</v>
      </c>
      <c r="E16" s="88"/>
      <c r="F16" s="41">
        <f>SUM(D16*E16)</f>
        <v>0</v>
      </c>
      <c r="G16" s="88"/>
      <c r="H16" s="122"/>
    </row>
    <row r="17" spans="1:253" x14ac:dyDescent="0.25">
      <c r="A17" s="88"/>
      <c r="B17" s="90"/>
      <c r="C17" s="88"/>
      <c r="D17" s="88"/>
      <c r="E17" s="88"/>
      <c r="F17" s="88"/>
      <c r="G17" s="88"/>
      <c r="H17" s="124"/>
      <c r="I17" s="125"/>
      <c r="J17" s="125"/>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125"/>
      <c r="AL17" s="125"/>
      <c r="AM17" s="125"/>
      <c r="AN17" s="125"/>
      <c r="AO17" s="125"/>
      <c r="AP17" s="125"/>
      <c r="AQ17" s="125"/>
      <c r="AR17" s="125"/>
      <c r="AS17" s="125"/>
      <c r="AT17" s="125"/>
      <c r="AU17" s="125"/>
      <c r="AV17" s="125"/>
      <c r="AW17" s="125"/>
      <c r="AX17" s="125"/>
      <c r="AY17" s="125"/>
      <c r="AZ17" s="125"/>
      <c r="BA17" s="125"/>
      <c r="BB17" s="125"/>
      <c r="BC17" s="125"/>
      <c r="BD17" s="125"/>
      <c r="BE17" s="125"/>
      <c r="BF17" s="125"/>
      <c r="BG17" s="125"/>
      <c r="BH17" s="125"/>
      <c r="BI17" s="125"/>
      <c r="BJ17" s="125"/>
      <c r="BK17" s="125"/>
      <c r="BL17" s="125"/>
      <c r="BM17" s="125"/>
      <c r="BN17" s="125"/>
      <c r="BO17" s="125"/>
      <c r="BP17" s="125"/>
      <c r="BQ17" s="125"/>
      <c r="BR17" s="125"/>
      <c r="BS17" s="125"/>
      <c r="BT17" s="125"/>
      <c r="BU17" s="125"/>
      <c r="BV17" s="125"/>
      <c r="BW17" s="125"/>
      <c r="BX17" s="125"/>
      <c r="BY17" s="125"/>
      <c r="BZ17" s="125"/>
      <c r="CA17" s="125"/>
      <c r="CB17" s="125"/>
      <c r="CC17" s="125"/>
      <c r="CD17" s="125"/>
      <c r="CE17" s="125"/>
      <c r="CF17" s="125"/>
      <c r="CG17" s="125"/>
      <c r="CH17" s="125"/>
      <c r="CI17" s="125"/>
      <c r="CJ17" s="125"/>
      <c r="CK17" s="125"/>
      <c r="CL17" s="125"/>
      <c r="CM17" s="125"/>
      <c r="CN17" s="125"/>
      <c r="CO17" s="125"/>
      <c r="CP17" s="125"/>
      <c r="CQ17" s="125"/>
      <c r="CR17" s="125"/>
      <c r="CS17" s="125"/>
      <c r="CT17" s="125"/>
      <c r="CU17" s="125"/>
      <c r="CV17" s="125"/>
      <c r="CW17" s="125"/>
      <c r="CX17" s="125"/>
      <c r="CY17" s="125"/>
      <c r="CZ17" s="125"/>
      <c r="DA17" s="125"/>
      <c r="DB17" s="125"/>
      <c r="DC17" s="125"/>
      <c r="DD17" s="125"/>
      <c r="DE17" s="125"/>
      <c r="DF17" s="125"/>
      <c r="DG17" s="125"/>
      <c r="DH17" s="125"/>
      <c r="DI17" s="125"/>
      <c r="DJ17" s="125"/>
      <c r="DK17" s="125"/>
      <c r="DL17" s="125"/>
      <c r="DM17" s="125"/>
      <c r="DN17" s="125"/>
      <c r="DO17" s="125"/>
      <c r="DP17" s="125"/>
      <c r="DQ17" s="125"/>
      <c r="DR17" s="125"/>
      <c r="DS17" s="125"/>
      <c r="DT17" s="125"/>
      <c r="DU17" s="125"/>
      <c r="DV17" s="125"/>
      <c r="DW17" s="125"/>
      <c r="DX17" s="125"/>
      <c r="DY17" s="125"/>
      <c r="DZ17" s="125"/>
      <c r="EA17" s="125"/>
      <c r="EB17" s="125"/>
      <c r="EC17" s="125"/>
      <c r="ED17" s="125"/>
      <c r="EE17" s="125"/>
      <c r="EF17" s="125"/>
      <c r="EG17" s="125"/>
      <c r="EH17" s="125"/>
      <c r="EI17" s="125"/>
      <c r="EJ17" s="125"/>
      <c r="EK17" s="125"/>
      <c r="EL17" s="125"/>
      <c r="EM17" s="125"/>
      <c r="EN17" s="125"/>
      <c r="EO17" s="125"/>
      <c r="EP17" s="125"/>
      <c r="EQ17" s="125"/>
      <c r="ER17" s="125"/>
      <c r="ES17" s="125"/>
      <c r="ET17" s="125"/>
      <c r="EU17" s="125"/>
      <c r="EV17" s="125"/>
      <c r="EW17" s="125"/>
      <c r="EX17" s="125"/>
      <c r="EY17" s="125"/>
      <c r="EZ17" s="125"/>
      <c r="FA17" s="125"/>
      <c r="FB17" s="125"/>
      <c r="FC17" s="125"/>
      <c r="FD17" s="125"/>
      <c r="FE17" s="125"/>
      <c r="FF17" s="125"/>
      <c r="FG17" s="125"/>
      <c r="FH17" s="125"/>
      <c r="FI17" s="125"/>
      <c r="FJ17" s="125"/>
      <c r="FK17" s="125"/>
      <c r="FL17" s="125"/>
      <c r="FM17" s="125"/>
      <c r="FN17" s="125"/>
      <c r="FO17" s="125"/>
      <c r="FP17" s="125"/>
      <c r="FQ17" s="125"/>
      <c r="FR17" s="125"/>
      <c r="FS17" s="125"/>
      <c r="FT17" s="125"/>
      <c r="FU17" s="125"/>
      <c r="FV17" s="125"/>
      <c r="FW17" s="125"/>
      <c r="FX17" s="125"/>
      <c r="FY17" s="125"/>
      <c r="FZ17" s="125"/>
      <c r="GA17" s="125"/>
      <c r="GB17" s="125"/>
      <c r="GC17" s="125"/>
      <c r="GD17" s="125"/>
      <c r="GE17" s="125"/>
      <c r="GF17" s="125"/>
      <c r="GG17" s="125"/>
      <c r="GH17" s="125"/>
      <c r="GI17" s="125"/>
      <c r="GJ17" s="125"/>
      <c r="GK17" s="125"/>
      <c r="GL17" s="125"/>
      <c r="GM17" s="125"/>
      <c r="GN17" s="125"/>
      <c r="GO17" s="125"/>
      <c r="GP17" s="125"/>
      <c r="GQ17" s="125"/>
      <c r="GR17" s="125"/>
      <c r="GS17" s="125"/>
      <c r="GT17" s="125"/>
      <c r="GU17" s="125"/>
      <c r="GV17" s="125"/>
      <c r="GW17" s="125"/>
      <c r="GX17" s="125"/>
      <c r="GY17" s="125"/>
      <c r="GZ17" s="125"/>
      <c r="HA17" s="125"/>
      <c r="HB17" s="125"/>
      <c r="HC17" s="125"/>
      <c r="HD17" s="125"/>
      <c r="HE17" s="125"/>
      <c r="HF17" s="125"/>
      <c r="HG17" s="125"/>
      <c r="HH17" s="125"/>
      <c r="HI17" s="125"/>
      <c r="HJ17" s="125"/>
      <c r="HK17" s="125"/>
      <c r="HL17" s="125"/>
      <c r="HM17" s="125"/>
      <c r="HN17" s="125"/>
      <c r="HO17" s="125"/>
      <c r="HP17" s="125"/>
      <c r="HQ17" s="125"/>
      <c r="HR17" s="125"/>
      <c r="HS17" s="125"/>
      <c r="HT17" s="125"/>
      <c r="HU17" s="125"/>
      <c r="HV17" s="125"/>
      <c r="HW17" s="125"/>
      <c r="HX17" s="125"/>
      <c r="HY17" s="125"/>
      <c r="HZ17" s="125"/>
      <c r="IA17" s="125"/>
      <c r="IB17" s="125"/>
      <c r="IC17" s="125"/>
      <c r="ID17" s="125"/>
      <c r="IE17" s="125"/>
      <c r="IF17" s="125"/>
      <c r="IG17" s="125"/>
      <c r="IH17" s="125"/>
      <c r="II17" s="125"/>
      <c r="IJ17" s="125"/>
      <c r="IK17" s="125"/>
      <c r="IL17" s="125"/>
      <c r="IM17" s="125"/>
      <c r="IN17" s="125"/>
      <c r="IO17" s="125"/>
      <c r="IP17" s="125"/>
      <c r="IQ17" s="125"/>
      <c r="IR17" s="125"/>
    </row>
    <row r="18" spans="1:253" s="121" customFormat="1" ht="14.1" customHeight="1" x14ac:dyDescent="0.2">
      <c r="A18" s="88"/>
      <c r="B18" s="90"/>
      <c r="C18" s="88"/>
      <c r="D18" s="88"/>
      <c r="E18" s="88"/>
      <c r="F18" s="88"/>
      <c r="G18" s="88"/>
      <c r="H18" s="120"/>
    </row>
    <row r="19" spans="1:253" s="123" customFormat="1" ht="14.1" customHeight="1" x14ac:dyDescent="0.2">
      <c r="A19" s="88" t="s">
        <v>105</v>
      </c>
      <c r="B19" s="90" t="s">
        <v>83</v>
      </c>
      <c r="C19" s="88"/>
      <c r="D19" s="88"/>
      <c r="E19" s="88"/>
      <c r="F19" s="88"/>
      <c r="G19" s="88"/>
      <c r="H19" s="122"/>
    </row>
    <row r="20" spans="1:253" s="127" customFormat="1" ht="14.1" customHeight="1" x14ac:dyDescent="0.2">
      <c r="A20" s="88"/>
      <c r="B20" s="90"/>
      <c r="C20" s="88"/>
      <c r="D20" s="88"/>
      <c r="E20" s="88"/>
      <c r="F20" s="88"/>
      <c r="G20" s="88"/>
      <c r="H20" s="126"/>
    </row>
    <row r="21" spans="1:253" ht="14.1" customHeight="1" x14ac:dyDescent="0.25">
      <c r="A21" s="88"/>
      <c r="B21" s="90" t="s">
        <v>84</v>
      </c>
      <c r="C21" s="88"/>
      <c r="D21" s="88"/>
      <c r="E21" s="88"/>
      <c r="F21" s="88"/>
      <c r="G21" s="88"/>
      <c r="H21" s="128"/>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c r="BB21" s="125"/>
      <c r="BC21" s="125"/>
      <c r="BD21" s="125"/>
      <c r="BE21" s="125"/>
      <c r="BF21" s="125"/>
      <c r="BG21" s="125"/>
      <c r="BH21" s="125"/>
      <c r="BI21" s="125"/>
      <c r="BJ21" s="125"/>
      <c r="BK21" s="125"/>
      <c r="BL21" s="125"/>
      <c r="BM21" s="125"/>
      <c r="BN21" s="125"/>
      <c r="BO21" s="125"/>
      <c r="BP21" s="125"/>
      <c r="BQ21" s="125"/>
      <c r="BR21" s="125"/>
      <c r="BS21" s="125"/>
      <c r="BT21" s="125"/>
      <c r="BU21" s="125"/>
      <c r="BV21" s="125"/>
      <c r="BW21" s="125"/>
      <c r="BX21" s="125"/>
      <c r="BY21" s="125"/>
      <c r="BZ21" s="125"/>
      <c r="CA21" s="125"/>
      <c r="CB21" s="125"/>
      <c r="CC21" s="125"/>
      <c r="CD21" s="125"/>
      <c r="CE21" s="125"/>
      <c r="CF21" s="125"/>
      <c r="CG21" s="125"/>
      <c r="CH21" s="125"/>
      <c r="CI21" s="125"/>
      <c r="CJ21" s="125"/>
      <c r="CK21" s="125"/>
      <c r="CL21" s="125"/>
      <c r="CM21" s="125"/>
      <c r="CN21" s="125"/>
      <c r="CO21" s="125"/>
      <c r="CP21" s="125"/>
      <c r="CQ21" s="125"/>
      <c r="CR21" s="125"/>
      <c r="CS21" s="125"/>
      <c r="CT21" s="125"/>
      <c r="CU21" s="125"/>
      <c r="CV21" s="125"/>
      <c r="CW21" s="125"/>
      <c r="CX21" s="125"/>
      <c r="CY21" s="125"/>
      <c r="CZ21" s="125"/>
      <c r="DA21" s="125"/>
      <c r="DB21" s="125"/>
      <c r="DC21" s="125"/>
      <c r="DD21" s="125"/>
      <c r="DE21" s="125"/>
      <c r="DF21" s="125"/>
      <c r="DG21" s="125"/>
      <c r="DH21" s="125"/>
      <c r="DI21" s="125"/>
      <c r="DJ21" s="125"/>
      <c r="DK21" s="125"/>
      <c r="DL21" s="125"/>
      <c r="DM21" s="125"/>
      <c r="DN21" s="125"/>
      <c r="DO21" s="125"/>
      <c r="DP21" s="125"/>
      <c r="DQ21" s="125"/>
      <c r="DR21" s="125"/>
      <c r="DS21" s="125"/>
      <c r="DT21" s="125"/>
      <c r="DU21" s="125"/>
      <c r="DV21" s="125"/>
      <c r="DW21" s="125"/>
      <c r="DX21" s="125"/>
      <c r="DY21" s="125"/>
      <c r="DZ21" s="125"/>
      <c r="EA21" s="125"/>
      <c r="EB21" s="125"/>
      <c r="EC21" s="125"/>
      <c r="ED21" s="125"/>
      <c r="EE21" s="125"/>
      <c r="EF21" s="125"/>
      <c r="EG21" s="125"/>
      <c r="EH21" s="125"/>
      <c r="EI21" s="125"/>
      <c r="EJ21" s="125"/>
      <c r="EK21" s="125"/>
      <c r="EL21" s="125"/>
      <c r="EM21" s="125"/>
      <c r="EN21" s="125"/>
      <c r="EO21" s="125"/>
      <c r="EP21" s="125"/>
      <c r="EQ21" s="125"/>
      <c r="ER21" s="125"/>
      <c r="ES21" s="125"/>
      <c r="ET21" s="125"/>
      <c r="EU21" s="125"/>
      <c r="EV21" s="125"/>
      <c r="EW21" s="125"/>
      <c r="EX21" s="125"/>
      <c r="EY21" s="125"/>
      <c r="EZ21" s="125"/>
      <c r="FA21" s="125"/>
      <c r="FB21" s="125"/>
      <c r="FC21" s="125"/>
      <c r="FD21" s="125"/>
      <c r="FE21" s="125"/>
      <c r="FF21" s="125"/>
      <c r="FG21" s="125"/>
      <c r="FH21" s="125"/>
      <c r="FI21" s="125"/>
      <c r="FJ21" s="125"/>
      <c r="FK21" s="125"/>
      <c r="FL21" s="125"/>
      <c r="FM21" s="125"/>
      <c r="FN21" s="125"/>
      <c r="FO21" s="125"/>
      <c r="FP21" s="125"/>
      <c r="FQ21" s="125"/>
      <c r="FR21" s="125"/>
      <c r="FS21" s="125"/>
      <c r="FT21" s="125"/>
      <c r="FU21" s="125"/>
      <c r="FV21" s="125"/>
      <c r="FW21" s="125"/>
      <c r="FX21" s="125"/>
      <c r="FY21" s="125"/>
      <c r="FZ21" s="125"/>
      <c r="GA21" s="125"/>
      <c r="GB21" s="125"/>
      <c r="GC21" s="125"/>
      <c r="GD21" s="125"/>
      <c r="GE21" s="125"/>
      <c r="GF21" s="125"/>
      <c r="GG21" s="125"/>
      <c r="GH21" s="125"/>
      <c r="GI21" s="125"/>
      <c r="GJ21" s="125"/>
      <c r="GK21" s="125"/>
      <c r="GL21" s="125"/>
      <c r="GM21" s="125"/>
      <c r="GN21" s="125"/>
      <c r="GO21" s="125"/>
      <c r="GP21" s="125"/>
      <c r="GQ21" s="125"/>
      <c r="GR21" s="125"/>
      <c r="GS21" s="125"/>
      <c r="GT21" s="125"/>
      <c r="GU21" s="125"/>
      <c r="GV21" s="125"/>
      <c r="GW21" s="125"/>
      <c r="GX21" s="125"/>
      <c r="GY21" s="125"/>
      <c r="GZ21" s="125"/>
      <c r="HA21" s="125"/>
      <c r="HB21" s="125"/>
      <c r="HC21" s="125"/>
      <c r="HD21" s="125"/>
      <c r="HE21" s="125"/>
      <c r="HF21" s="125"/>
      <c r="HG21" s="125"/>
      <c r="HH21" s="125"/>
      <c r="HI21" s="125"/>
      <c r="HJ21" s="125"/>
      <c r="HK21" s="125"/>
      <c r="HL21" s="125"/>
      <c r="HM21" s="125"/>
      <c r="HN21" s="125"/>
      <c r="HO21" s="125"/>
      <c r="HP21" s="125"/>
      <c r="HQ21" s="125"/>
      <c r="HR21" s="125"/>
      <c r="HS21" s="125"/>
      <c r="HT21" s="125"/>
      <c r="HU21" s="125"/>
      <c r="HV21" s="125"/>
      <c r="HW21" s="125"/>
      <c r="HX21" s="125"/>
      <c r="HY21" s="125"/>
      <c r="HZ21" s="125"/>
      <c r="IA21" s="125"/>
      <c r="IB21" s="125"/>
      <c r="IC21" s="125"/>
      <c r="ID21" s="125"/>
      <c r="IE21" s="125"/>
      <c r="IF21" s="125"/>
      <c r="IG21" s="125"/>
      <c r="IH21" s="125"/>
      <c r="II21" s="125"/>
      <c r="IJ21" s="125"/>
      <c r="IK21" s="125"/>
      <c r="IL21" s="125"/>
      <c r="IM21" s="125"/>
      <c r="IN21" s="125"/>
      <c r="IO21" s="125"/>
      <c r="IP21" s="125"/>
      <c r="IQ21" s="125"/>
      <c r="IR21" s="125"/>
    </row>
    <row r="22" spans="1:253" x14ac:dyDescent="0.25">
      <c r="A22" s="88"/>
      <c r="B22" s="90" t="s">
        <v>85</v>
      </c>
      <c r="C22" s="88"/>
      <c r="D22" s="88"/>
      <c r="E22" s="88"/>
      <c r="F22" s="88"/>
      <c r="G22" s="88"/>
      <c r="H22" s="128"/>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c r="AS22" s="125"/>
      <c r="AT22" s="125"/>
      <c r="AU22" s="125"/>
      <c r="AV22" s="125"/>
      <c r="AW22" s="125"/>
      <c r="AX22" s="125"/>
      <c r="AY22" s="125"/>
      <c r="AZ22" s="125"/>
      <c r="BA22" s="125"/>
      <c r="BB22" s="125"/>
      <c r="BC22" s="125"/>
      <c r="BD22" s="125"/>
      <c r="BE22" s="125"/>
      <c r="BF22" s="125"/>
      <c r="BG22" s="125"/>
      <c r="BH22" s="125"/>
      <c r="BI22" s="125"/>
      <c r="BJ22" s="125"/>
      <c r="BK22" s="125"/>
      <c r="BL22" s="125"/>
      <c r="BM22" s="125"/>
      <c r="BN22" s="125"/>
      <c r="BO22" s="125"/>
      <c r="BP22" s="125"/>
      <c r="BQ22" s="125"/>
      <c r="BR22" s="125"/>
      <c r="BS22" s="125"/>
      <c r="BT22" s="125"/>
      <c r="BU22" s="125"/>
      <c r="BV22" s="125"/>
      <c r="BW22" s="125"/>
      <c r="BX22" s="125"/>
      <c r="BY22" s="125"/>
      <c r="BZ22" s="125"/>
      <c r="CA22" s="125"/>
      <c r="CB22" s="125"/>
      <c r="CC22" s="125"/>
      <c r="CD22" s="125"/>
      <c r="CE22" s="125"/>
      <c r="CF22" s="125"/>
      <c r="CG22" s="125"/>
      <c r="CH22" s="125"/>
      <c r="CI22" s="125"/>
      <c r="CJ22" s="125"/>
      <c r="CK22" s="125"/>
      <c r="CL22" s="125"/>
      <c r="CM22" s="125"/>
      <c r="CN22" s="125"/>
      <c r="CO22" s="125"/>
      <c r="CP22" s="125"/>
      <c r="CQ22" s="125"/>
      <c r="CR22" s="125"/>
      <c r="CS22" s="125"/>
      <c r="CT22" s="125"/>
      <c r="CU22" s="125"/>
      <c r="CV22" s="125"/>
      <c r="CW22" s="125"/>
      <c r="CX22" s="125"/>
      <c r="CY22" s="125"/>
      <c r="CZ22" s="125"/>
      <c r="DA22" s="125"/>
      <c r="DB22" s="125"/>
      <c r="DC22" s="125"/>
      <c r="DD22" s="125"/>
      <c r="DE22" s="125"/>
      <c r="DF22" s="125"/>
      <c r="DG22" s="125"/>
      <c r="DH22" s="125"/>
      <c r="DI22" s="125"/>
      <c r="DJ22" s="125"/>
      <c r="DK22" s="125"/>
      <c r="DL22" s="125"/>
      <c r="DM22" s="125"/>
      <c r="DN22" s="125"/>
      <c r="DO22" s="125"/>
      <c r="DP22" s="125"/>
      <c r="DQ22" s="125"/>
      <c r="DR22" s="125"/>
      <c r="DS22" s="125"/>
      <c r="DT22" s="125"/>
      <c r="DU22" s="125"/>
      <c r="DV22" s="125"/>
      <c r="DW22" s="125"/>
      <c r="DX22" s="125"/>
      <c r="DY22" s="125"/>
      <c r="DZ22" s="125"/>
      <c r="EA22" s="125"/>
      <c r="EB22" s="125"/>
      <c r="EC22" s="125"/>
      <c r="ED22" s="125"/>
      <c r="EE22" s="125"/>
      <c r="EF22" s="125"/>
      <c r="EG22" s="125"/>
      <c r="EH22" s="125"/>
      <c r="EI22" s="125"/>
      <c r="EJ22" s="125"/>
      <c r="EK22" s="125"/>
      <c r="EL22" s="125"/>
      <c r="EM22" s="125"/>
      <c r="EN22" s="125"/>
      <c r="EO22" s="125"/>
      <c r="EP22" s="125"/>
      <c r="EQ22" s="125"/>
      <c r="ER22" s="125"/>
      <c r="ES22" s="125"/>
      <c r="ET22" s="125"/>
      <c r="EU22" s="125"/>
      <c r="EV22" s="125"/>
      <c r="EW22" s="125"/>
      <c r="EX22" s="125"/>
      <c r="EY22" s="125"/>
      <c r="EZ22" s="125"/>
      <c r="FA22" s="125"/>
      <c r="FB22" s="125"/>
      <c r="FC22" s="125"/>
      <c r="FD22" s="125"/>
      <c r="FE22" s="125"/>
      <c r="FF22" s="125"/>
      <c r="FG22" s="125"/>
      <c r="FH22" s="125"/>
      <c r="FI22" s="125"/>
      <c r="FJ22" s="125"/>
      <c r="FK22" s="125"/>
      <c r="FL22" s="125"/>
      <c r="FM22" s="125"/>
      <c r="FN22" s="125"/>
      <c r="FO22" s="125"/>
      <c r="FP22" s="125"/>
      <c r="FQ22" s="125"/>
      <c r="FR22" s="125"/>
      <c r="FS22" s="125"/>
      <c r="FT22" s="125"/>
      <c r="FU22" s="125"/>
      <c r="FV22" s="125"/>
      <c r="FW22" s="125"/>
      <c r="FX22" s="125"/>
      <c r="FY22" s="125"/>
      <c r="FZ22" s="125"/>
      <c r="GA22" s="125"/>
      <c r="GB22" s="125"/>
      <c r="GC22" s="125"/>
      <c r="GD22" s="125"/>
      <c r="GE22" s="125"/>
      <c r="GF22" s="125"/>
      <c r="GG22" s="125"/>
      <c r="GH22" s="125"/>
      <c r="GI22" s="125"/>
      <c r="GJ22" s="125"/>
      <c r="GK22" s="125"/>
      <c r="GL22" s="125"/>
      <c r="GM22" s="125"/>
      <c r="GN22" s="125"/>
      <c r="GO22" s="125"/>
      <c r="GP22" s="125"/>
      <c r="GQ22" s="125"/>
      <c r="GR22" s="125"/>
      <c r="GS22" s="125"/>
      <c r="GT22" s="125"/>
      <c r="GU22" s="125"/>
      <c r="GV22" s="125"/>
      <c r="GW22" s="125"/>
      <c r="GX22" s="125"/>
      <c r="GY22" s="125"/>
      <c r="GZ22" s="125"/>
      <c r="HA22" s="125"/>
      <c r="HB22" s="125"/>
      <c r="HC22" s="125"/>
      <c r="HD22" s="125"/>
      <c r="HE22" s="125"/>
      <c r="HF22" s="125"/>
      <c r="HG22" s="125"/>
      <c r="HH22" s="125"/>
      <c r="HI22" s="125"/>
      <c r="HJ22" s="125"/>
      <c r="HK22" s="125"/>
      <c r="HL22" s="125"/>
      <c r="HM22" s="125"/>
      <c r="HN22" s="125"/>
      <c r="HO22" s="125"/>
      <c r="HP22" s="125"/>
      <c r="HQ22" s="125"/>
      <c r="HR22" s="125"/>
      <c r="HS22" s="125"/>
      <c r="HT22" s="125"/>
      <c r="HU22" s="125"/>
      <c r="HV22" s="125"/>
      <c r="HW22" s="125"/>
      <c r="HX22" s="125"/>
      <c r="HY22" s="125"/>
      <c r="HZ22" s="125"/>
      <c r="IA22" s="125"/>
      <c r="IB22" s="125"/>
      <c r="IC22" s="125"/>
      <c r="ID22" s="125"/>
      <c r="IE22" s="125"/>
      <c r="IF22" s="125"/>
      <c r="IG22" s="125"/>
      <c r="IH22" s="125"/>
      <c r="II22" s="125"/>
      <c r="IJ22" s="125"/>
      <c r="IK22" s="125"/>
      <c r="IL22" s="125"/>
      <c r="IM22" s="125"/>
      <c r="IN22" s="125"/>
      <c r="IO22" s="125"/>
      <c r="IP22" s="125"/>
      <c r="IQ22" s="125"/>
      <c r="IR22" s="125"/>
    </row>
    <row r="23" spans="1:253" s="121" customFormat="1" ht="14.1" customHeight="1" x14ac:dyDescent="0.2">
      <c r="A23" s="88"/>
      <c r="B23" s="90" t="s">
        <v>86</v>
      </c>
      <c r="C23" s="88"/>
      <c r="D23" s="88"/>
      <c r="E23" s="88"/>
      <c r="F23" s="88"/>
      <c r="G23" s="88"/>
      <c r="H23" s="120"/>
    </row>
    <row r="24" spans="1:253" s="121" customFormat="1" ht="14.1" customHeight="1" x14ac:dyDescent="0.2">
      <c r="A24" s="88"/>
      <c r="B24" s="90" t="s">
        <v>87</v>
      </c>
      <c r="C24" s="88"/>
      <c r="D24" s="88"/>
      <c r="E24" s="88"/>
      <c r="F24" s="88"/>
      <c r="G24" s="88"/>
      <c r="H24" s="120"/>
    </row>
    <row r="25" spans="1:253" s="121" customFormat="1" ht="14.1" customHeight="1" x14ac:dyDescent="0.2">
      <c r="A25" s="88"/>
      <c r="B25" s="90" t="s">
        <v>88</v>
      </c>
      <c r="C25" s="88"/>
      <c r="D25" s="88"/>
      <c r="E25" s="88"/>
      <c r="F25" s="88"/>
      <c r="G25" s="88"/>
      <c r="H25" s="120"/>
    </row>
    <row r="26" spans="1:253" s="121" customFormat="1" ht="14.1" customHeight="1" x14ac:dyDescent="0.2">
      <c r="A26" s="88"/>
      <c r="B26" s="90" t="s">
        <v>89</v>
      </c>
      <c r="C26" s="88"/>
      <c r="D26" s="88"/>
      <c r="E26" s="88"/>
      <c r="F26" s="88"/>
      <c r="G26" s="88"/>
      <c r="H26" s="120"/>
    </row>
    <row r="27" spans="1:253" s="121" customFormat="1" ht="14.1" customHeight="1" x14ac:dyDescent="0.2">
      <c r="A27" s="88"/>
      <c r="B27" s="90"/>
      <c r="C27" s="88"/>
      <c r="D27" s="88"/>
      <c r="E27" s="88"/>
      <c r="F27" s="88"/>
      <c r="G27" s="88"/>
      <c r="H27" s="120"/>
    </row>
    <row r="28" spans="1:253" ht="14.1" customHeight="1" x14ac:dyDescent="0.25">
      <c r="A28" s="88"/>
      <c r="B28" s="90" t="s">
        <v>90</v>
      </c>
      <c r="C28" s="88"/>
      <c r="D28" s="88"/>
      <c r="E28" s="88"/>
      <c r="F28" s="88"/>
      <c r="G28" s="88"/>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5"/>
      <c r="BR28" s="125"/>
      <c r="BS28" s="125"/>
      <c r="BT28" s="125"/>
      <c r="BU28" s="125"/>
      <c r="BV28" s="125"/>
      <c r="BW28" s="125"/>
      <c r="BX28" s="125"/>
      <c r="BY28" s="125"/>
      <c r="BZ28" s="125"/>
      <c r="CA28" s="125"/>
      <c r="CB28" s="125"/>
      <c r="CC28" s="125"/>
      <c r="CD28" s="125"/>
      <c r="CE28" s="125"/>
      <c r="CF28" s="125"/>
      <c r="CG28" s="125"/>
      <c r="CH28" s="125"/>
      <c r="CI28" s="125"/>
      <c r="CJ28" s="125"/>
      <c r="CK28" s="125"/>
      <c r="CL28" s="125"/>
      <c r="CM28" s="125"/>
      <c r="CN28" s="125"/>
      <c r="CO28" s="125"/>
      <c r="CP28" s="125"/>
      <c r="CQ28" s="125"/>
      <c r="CR28" s="125"/>
      <c r="CS28" s="125"/>
      <c r="CT28" s="125"/>
      <c r="CU28" s="125"/>
      <c r="CV28" s="125"/>
      <c r="CW28" s="125"/>
      <c r="CX28" s="125"/>
      <c r="CY28" s="125"/>
      <c r="CZ28" s="125"/>
      <c r="DA28" s="125"/>
      <c r="DB28" s="125"/>
      <c r="DC28" s="125"/>
      <c r="DD28" s="125"/>
      <c r="DE28" s="125"/>
      <c r="DF28" s="125"/>
      <c r="DG28" s="125"/>
      <c r="DH28" s="125"/>
      <c r="DI28" s="125"/>
      <c r="DJ28" s="125"/>
      <c r="DK28" s="125"/>
      <c r="DL28" s="125"/>
      <c r="DM28" s="125"/>
      <c r="DN28" s="125"/>
      <c r="DO28" s="125"/>
      <c r="DP28" s="125"/>
      <c r="DQ28" s="125"/>
      <c r="DR28" s="125"/>
      <c r="DS28" s="125"/>
      <c r="DT28" s="125"/>
      <c r="DU28" s="125"/>
      <c r="DV28" s="125"/>
      <c r="DW28" s="125"/>
      <c r="DX28" s="125"/>
      <c r="DY28" s="125"/>
      <c r="DZ28" s="125"/>
      <c r="EA28" s="125"/>
      <c r="EB28" s="125"/>
      <c r="EC28" s="125"/>
      <c r="ED28" s="125"/>
      <c r="EE28" s="125"/>
      <c r="EF28" s="125"/>
      <c r="EG28" s="125"/>
      <c r="EH28" s="125"/>
      <c r="EI28" s="125"/>
      <c r="EJ28" s="125"/>
      <c r="EK28" s="125"/>
      <c r="EL28" s="125"/>
      <c r="EM28" s="125"/>
      <c r="EN28" s="125"/>
      <c r="EO28" s="125"/>
      <c r="EP28" s="125"/>
      <c r="EQ28" s="125"/>
      <c r="ER28" s="125"/>
      <c r="ES28" s="125"/>
      <c r="ET28" s="125"/>
      <c r="EU28" s="125"/>
      <c r="EV28" s="125"/>
      <c r="EW28" s="125"/>
      <c r="EX28" s="125"/>
      <c r="EY28" s="125"/>
      <c r="EZ28" s="125"/>
      <c r="FA28" s="125"/>
      <c r="FB28" s="125"/>
      <c r="FC28" s="125"/>
      <c r="FD28" s="125"/>
      <c r="FE28" s="125"/>
      <c r="FF28" s="125"/>
      <c r="FG28" s="125"/>
      <c r="FH28" s="125"/>
      <c r="FI28" s="125"/>
      <c r="FJ28" s="125"/>
      <c r="FK28" s="125"/>
      <c r="FL28" s="125"/>
      <c r="FM28" s="125"/>
      <c r="FN28" s="125"/>
      <c r="FO28" s="125"/>
      <c r="FP28" s="125"/>
      <c r="FQ28" s="125"/>
      <c r="FR28" s="125"/>
      <c r="FS28" s="125"/>
      <c r="FT28" s="125"/>
      <c r="FU28" s="125"/>
      <c r="FV28" s="125"/>
      <c r="FW28" s="125"/>
      <c r="FX28" s="125"/>
      <c r="FY28" s="125"/>
      <c r="FZ28" s="125"/>
      <c r="GA28" s="125"/>
      <c r="GB28" s="125"/>
      <c r="GC28" s="125"/>
      <c r="GD28" s="125"/>
      <c r="GE28" s="125"/>
      <c r="GF28" s="125"/>
      <c r="GG28" s="125"/>
      <c r="GH28" s="125"/>
      <c r="GI28" s="125"/>
      <c r="GJ28" s="125"/>
      <c r="GK28" s="125"/>
      <c r="GL28" s="125"/>
      <c r="GM28" s="125"/>
      <c r="GN28" s="125"/>
      <c r="GO28" s="125"/>
      <c r="GP28" s="125"/>
      <c r="GQ28" s="125"/>
      <c r="GR28" s="125"/>
      <c r="GS28" s="125"/>
      <c r="GT28" s="125"/>
      <c r="GU28" s="125"/>
      <c r="GV28" s="125"/>
      <c r="GW28" s="125"/>
      <c r="GX28" s="125"/>
      <c r="GY28" s="125"/>
      <c r="GZ28" s="125"/>
      <c r="HA28" s="125"/>
      <c r="HB28" s="125"/>
      <c r="HC28" s="125"/>
      <c r="HD28" s="125"/>
      <c r="HE28" s="125"/>
      <c r="HF28" s="125"/>
      <c r="HG28" s="125"/>
      <c r="HH28" s="125"/>
      <c r="HI28" s="125"/>
      <c r="HJ28" s="125"/>
      <c r="HK28" s="125"/>
      <c r="HL28" s="125"/>
      <c r="HM28" s="125"/>
      <c r="HN28" s="125"/>
      <c r="HO28" s="125"/>
      <c r="HP28" s="125"/>
      <c r="HQ28" s="125"/>
      <c r="HR28" s="125"/>
      <c r="HS28" s="125"/>
      <c r="HT28" s="125"/>
      <c r="HU28" s="125"/>
      <c r="HV28" s="125"/>
      <c r="HW28" s="125"/>
      <c r="HX28" s="125"/>
      <c r="HY28" s="125"/>
      <c r="HZ28" s="125"/>
      <c r="IA28" s="125"/>
      <c r="IB28" s="125"/>
      <c r="IC28" s="125"/>
      <c r="ID28" s="125"/>
      <c r="IE28" s="125"/>
      <c r="IF28" s="125"/>
      <c r="IG28" s="125"/>
      <c r="IH28" s="125"/>
      <c r="II28" s="125"/>
      <c r="IJ28" s="125"/>
      <c r="IK28" s="125"/>
      <c r="IL28" s="125"/>
      <c r="IM28" s="125"/>
      <c r="IN28" s="125"/>
      <c r="IO28" s="125"/>
      <c r="IP28" s="125"/>
      <c r="IQ28" s="125"/>
      <c r="IR28" s="125"/>
      <c r="IS28" s="125"/>
    </row>
    <row r="29" spans="1:253" s="129" customFormat="1" ht="12.75" x14ac:dyDescent="0.2">
      <c r="A29" s="88"/>
      <c r="B29" s="90" t="s">
        <v>91</v>
      </c>
      <c r="C29" s="88"/>
      <c r="D29" s="88"/>
      <c r="E29" s="88"/>
      <c r="F29" s="88"/>
      <c r="G29" s="88"/>
      <c r="H29" s="128"/>
    </row>
    <row r="30" spans="1:253" s="121" customFormat="1" ht="13.5" x14ac:dyDescent="0.2">
      <c r="A30" s="88"/>
      <c r="B30" s="90" t="s">
        <v>92</v>
      </c>
      <c r="C30" s="88"/>
      <c r="D30" s="88"/>
      <c r="E30" s="88"/>
      <c r="F30" s="88"/>
      <c r="G30" s="88"/>
      <c r="H30" s="120"/>
    </row>
    <row r="31" spans="1:253" s="125" customFormat="1" ht="12.75" x14ac:dyDescent="0.2">
      <c r="A31" s="118" t="s">
        <v>107</v>
      </c>
      <c r="B31" s="90" t="s">
        <v>93</v>
      </c>
      <c r="C31" s="88" t="s">
        <v>79</v>
      </c>
      <c r="D31" s="88">
        <v>2</v>
      </c>
      <c r="E31" s="88"/>
      <c r="F31" s="41">
        <f>SUM(D31*E31)</f>
        <v>0</v>
      </c>
      <c r="G31" s="88"/>
      <c r="H31" s="130"/>
    </row>
    <row r="32" spans="1:253" s="125" customFormat="1" ht="12.75" x14ac:dyDescent="0.2">
      <c r="A32" s="118" t="s">
        <v>108</v>
      </c>
      <c r="B32" s="90" t="s">
        <v>94</v>
      </c>
      <c r="C32" s="88" t="s">
        <v>79</v>
      </c>
      <c r="D32" s="88">
        <v>3</v>
      </c>
      <c r="E32" s="88"/>
      <c r="F32" s="41">
        <f>SUM(D32*E32)</f>
        <v>0</v>
      </c>
      <c r="G32" s="88"/>
      <c r="H32" s="130"/>
    </row>
    <row r="33" spans="1:252" s="121" customFormat="1" ht="14.1" customHeight="1" x14ac:dyDescent="0.2">
      <c r="A33" s="118"/>
      <c r="B33" s="90"/>
      <c r="C33" s="88"/>
      <c r="D33" s="88"/>
      <c r="E33" s="88"/>
      <c r="F33" s="88"/>
      <c r="G33" s="88"/>
      <c r="H33" s="120"/>
    </row>
    <row r="34" spans="1:252" s="121" customFormat="1" ht="13.5" x14ac:dyDescent="0.2">
      <c r="A34" s="118"/>
      <c r="B34" s="90" t="s">
        <v>95</v>
      </c>
      <c r="C34" s="88"/>
      <c r="D34" s="88"/>
      <c r="E34" s="88"/>
      <c r="F34" s="88"/>
      <c r="G34" s="88"/>
      <c r="H34" s="120"/>
    </row>
    <row r="35" spans="1:252" s="133" customFormat="1" ht="25.5" x14ac:dyDescent="0.2">
      <c r="A35" s="118" t="s">
        <v>109</v>
      </c>
      <c r="B35" s="90" t="s">
        <v>96</v>
      </c>
      <c r="C35" s="88" t="s">
        <v>79</v>
      </c>
      <c r="D35" s="88">
        <v>100</v>
      </c>
      <c r="E35" s="88"/>
      <c r="F35" s="41">
        <f>SUM(D35*E35)</f>
        <v>0</v>
      </c>
      <c r="G35" s="88"/>
      <c r="H35" s="132"/>
    </row>
    <row r="36" spans="1:252" s="121" customFormat="1" ht="25.5" x14ac:dyDescent="0.2">
      <c r="A36" s="118" t="s">
        <v>110</v>
      </c>
      <c r="B36" s="90" t="s">
        <v>97</v>
      </c>
      <c r="C36" s="88" t="s">
        <v>79</v>
      </c>
      <c r="D36" s="88">
        <v>100</v>
      </c>
      <c r="E36" s="88"/>
      <c r="F36" s="41">
        <f>SUM(D36*E36)</f>
        <v>0</v>
      </c>
      <c r="G36" s="88"/>
      <c r="H36" s="134"/>
    </row>
    <row r="37" spans="1:252" s="121" customFormat="1" ht="25.5" x14ac:dyDescent="0.2">
      <c r="A37" s="118" t="s">
        <v>111</v>
      </c>
      <c r="B37" s="90" t="s">
        <v>98</v>
      </c>
      <c r="C37" s="88" t="s">
        <v>79</v>
      </c>
      <c r="D37" s="88">
        <v>100</v>
      </c>
      <c r="E37" s="88"/>
      <c r="F37" s="41">
        <f>SUM(D37*E37)</f>
        <v>0</v>
      </c>
      <c r="G37" s="88"/>
      <c r="H37" s="134"/>
    </row>
    <row r="38" spans="1:252" s="121" customFormat="1" ht="14.1" customHeight="1" x14ac:dyDescent="0.2">
      <c r="A38" s="118"/>
      <c r="B38" s="90"/>
      <c r="C38" s="88"/>
      <c r="D38" s="88"/>
      <c r="E38" s="88"/>
      <c r="F38" s="88"/>
      <c r="G38" s="88"/>
      <c r="H38" s="134"/>
    </row>
    <row r="39" spans="1:252" s="121" customFormat="1" ht="14.1" customHeight="1" x14ac:dyDescent="0.2">
      <c r="A39" s="118"/>
      <c r="B39" s="90"/>
      <c r="C39" s="88"/>
      <c r="D39" s="88"/>
      <c r="E39" s="88"/>
      <c r="F39" s="88"/>
      <c r="G39" s="88"/>
      <c r="H39" s="120"/>
    </row>
    <row r="40" spans="1:252" s="129" customFormat="1" ht="12.75" x14ac:dyDescent="0.2">
      <c r="A40" s="118" t="s">
        <v>112</v>
      </c>
      <c r="B40" s="90" t="s">
        <v>99</v>
      </c>
      <c r="C40" s="88"/>
      <c r="D40" s="88"/>
      <c r="E40" s="88"/>
      <c r="F40" s="88"/>
      <c r="G40" s="88"/>
      <c r="H40" s="131"/>
    </row>
    <row r="41" spans="1:252" s="121" customFormat="1" ht="14.1" customHeight="1" x14ac:dyDescent="0.2">
      <c r="A41" s="88"/>
      <c r="B41" s="90" t="s">
        <v>100</v>
      </c>
      <c r="C41" s="88" t="s">
        <v>79</v>
      </c>
      <c r="D41" s="88">
        <v>1800</v>
      </c>
      <c r="E41" s="88"/>
      <c r="F41" s="41">
        <f>SUM(D41*E41)</f>
        <v>0</v>
      </c>
      <c r="G41" s="88"/>
      <c r="H41" s="120"/>
    </row>
    <row r="42" spans="1:252" x14ac:dyDescent="0.25">
      <c r="A42" s="88"/>
      <c r="B42" s="90"/>
      <c r="C42" s="88"/>
      <c r="D42" s="88"/>
      <c r="E42" s="88"/>
      <c r="F42" s="88"/>
      <c r="G42" s="88"/>
      <c r="H42" s="124"/>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5"/>
      <c r="AO42" s="125"/>
      <c r="AP42" s="125"/>
      <c r="AQ42" s="125"/>
      <c r="AR42" s="125"/>
      <c r="AS42" s="125"/>
      <c r="AT42" s="125"/>
      <c r="AU42" s="125"/>
      <c r="AV42" s="125"/>
      <c r="AW42" s="125"/>
      <c r="AX42" s="125"/>
      <c r="AY42" s="125"/>
      <c r="AZ42" s="125"/>
      <c r="BA42" s="125"/>
      <c r="BB42" s="125"/>
      <c r="BC42" s="125"/>
      <c r="BD42" s="125"/>
      <c r="BE42" s="125"/>
      <c r="BF42" s="125"/>
      <c r="BG42" s="125"/>
      <c r="BH42" s="125"/>
      <c r="BI42" s="125"/>
      <c r="BJ42" s="125"/>
      <c r="BK42" s="125"/>
      <c r="BL42" s="125"/>
      <c r="BM42" s="125"/>
      <c r="BN42" s="125"/>
      <c r="BO42" s="125"/>
      <c r="BP42" s="125"/>
      <c r="BQ42" s="125"/>
      <c r="BR42" s="125"/>
      <c r="BS42" s="125"/>
      <c r="BT42" s="125"/>
      <c r="BU42" s="125"/>
      <c r="BV42" s="125"/>
      <c r="BW42" s="125"/>
      <c r="BX42" s="125"/>
      <c r="BY42" s="125"/>
      <c r="BZ42" s="125"/>
      <c r="CA42" s="125"/>
      <c r="CB42" s="125"/>
      <c r="CC42" s="125"/>
      <c r="CD42" s="125"/>
      <c r="CE42" s="125"/>
      <c r="CF42" s="125"/>
      <c r="CG42" s="125"/>
      <c r="CH42" s="125"/>
      <c r="CI42" s="125"/>
      <c r="CJ42" s="125"/>
      <c r="CK42" s="125"/>
      <c r="CL42" s="125"/>
      <c r="CM42" s="125"/>
      <c r="CN42" s="125"/>
      <c r="CO42" s="125"/>
      <c r="CP42" s="125"/>
      <c r="CQ42" s="125"/>
      <c r="CR42" s="125"/>
      <c r="CS42" s="125"/>
      <c r="CT42" s="125"/>
      <c r="CU42" s="125"/>
      <c r="CV42" s="125"/>
      <c r="CW42" s="125"/>
      <c r="CX42" s="125"/>
      <c r="CY42" s="125"/>
      <c r="CZ42" s="125"/>
      <c r="DA42" s="125"/>
      <c r="DB42" s="125"/>
      <c r="DC42" s="125"/>
      <c r="DD42" s="125"/>
      <c r="DE42" s="125"/>
      <c r="DF42" s="125"/>
      <c r="DG42" s="125"/>
      <c r="DH42" s="125"/>
      <c r="DI42" s="125"/>
      <c r="DJ42" s="125"/>
      <c r="DK42" s="125"/>
      <c r="DL42" s="125"/>
      <c r="DM42" s="125"/>
      <c r="DN42" s="125"/>
      <c r="DO42" s="125"/>
      <c r="DP42" s="125"/>
      <c r="DQ42" s="125"/>
      <c r="DR42" s="125"/>
      <c r="DS42" s="125"/>
      <c r="DT42" s="125"/>
      <c r="DU42" s="125"/>
      <c r="DV42" s="125"/>
      <c r="DW42" s="125"/>
      <c r="DX42" s="125"/>
      <c r="DY42" s="125"/>
      <c r="DZ42" s="125"/>
      <c r="EA42" s="125"/>
      <c r="EB42" s="125"/>
      <c r="EC42" s="125"/>
      <c r="ED42" s="125"/>
      <c r="EE42" s="125"/>
      <c r="EF42" s="125"/>
      <c r="EG42" s="125"/>
      <c r="EH42" s="125"/>
      <c r="EI42" s="125"/>
      <c r="EJ42" s="125"/>
      <c r="EK42" s="125"/>
      <c r="EL42" s="125"/>
      <c r="EM42" s="125"/>
      <c r="EN42" s="125"/>
      <c r="EO42" s="125"/>
      <c r="EP42" s="125"/>
      <c r="EQ42" s="125"/>
      <c r="ER42" s="125"/>
      <c r="ES42" s="125"/>
      <c r="ET42" s="125"/>
      <c r="EU42" s="125"/>
      <c r="EV42" s="125"/>
      <c r="EW42" s="125"/>
      <c r="EX42" s="125"/>
      <c r="EY42" s="125"/>
      <c r="EZ42" s="125"/>
      <c r="FA42" s="125"/>
      <c r="FB42" s="125"/>
      <c r="FC42" s="125"/>
      <c r="FD42" s="125"/>
      <c r="FE42" s="125"/>
      <c r="FF42" s="125"/>
      <c r="FG42" s="125"/>
      <c r="FH42" s="125"/>
      <c r="FI42" s="125"/>
      <c r="FJ42" s="125"/>
      <c r="FK42" s="125"/>
      <c r="FL42" s="125"/>
      <c r="FM42" s="125"/>
      <c r="FN42" s="125"/>
      <c r="FO42" s="125"/>
      <c r="FP42" s="125"/>
      <c r="FQ42" s="125"/>
      <c r="FR42" s="125"/>
      <c r="FS42" s="125"/>
      <c r="FT42" s="125"/>
      <c r="FU42" s="125"/>
      <c r="FV42" s="125"/>
      <c r="FW42" s="125"/>
      <c r="FX42" s="125"/>
      <c r="FY42" s="125"/>
      <c r="FZ42" s="125"/>
      <c r="GA42" s="125"/>
      <c r="GB42" s="125"/>
      <c r="GC42" s="125"/>
      <c r="GD42" s="125"/>
      <c r="GE42" s="125"/>
      <c r="GF42" s="125"/>
      <c r="GG42" s="125"/>
      <c r="GH42" s="125"/>
      <c r="GI42" s="125"/>
      <c r="GJ42" s="125"/>
      <c r="GK42" s="125"/>
      <c r="GL42" s="125"/>
      <c r="GM42" s="125"/>
      <c r="GN42" s="125"/>
      <c r="GO42" s="125"/>
      <c r="GP42" s="125"/>
      <c r="GQ42" s="125"/>
      <c r="GR42" s="125"/>
      <c r="GS42" s="125"/>
      <c r="GT42" s="125"/>
      <c r="GU42" s="125"/>
      <c r="GV42" s="125"/>
      <c r="GW42" s="125"/>
      <c r="GX42" s="125"/>
      <c r="GY42" s="125"/>
      <c r="GZ42" s="125"/>
      <c r="HA42" s="125"/>
      <c r="HB42" s="125"/>
      <c r="HC42" s="125"/>
      <c r="HD42" s="125"/>
      <c r="HE42" s="125"/>
      <c r="HF42" s="125"/>
      <c r="HG42" s="125"/>
      <c r="HH42" s="125"/>
      <c r="HI42" s="125"/>
      <c r="HJ42" s="125"/>
      <c r="HK42" s="125"/>
      <c r="HL42" s="125"/>
      <c r="HM42" s="125"/>
      <c r="HN42" s="125"/>
      <c r="HO42" s="125"/>
      <c r="HP42" s="125"/>
      <c r="HQ42" s="125"/>
      <c r="HR42" s="125"/>
      <c r="HS42" s="125"/>
      <c r="HT42" s="125"/>
      <c r="HU42" s="125"/>
      <c r="HV42" s="125"/>
      <c r="HW42" s="125"/>
      <c r="HX42" s="125"/>
      <c r="HY42" s="125"/>
      <c r="HZ42" s="125"/>
      <c r="IA42" s="125"/>
      <c r="IB42" s="125"/>
      <c r="IC42" s="125"/>
      <c r="ID42" s="125"/>
      <c r="IE42" s="125"/>
      <c r="IF42" s="125"/>
      <c r="IG42" s="125"/>
      <c r="IH42" s="125"/>
      <c r="II42" s="125"/>
      <c r="IJ42" s="125"/>
      <c r="IK42" s="125"/>
      <c r="IL42" s="125"/>
      <c r="IM42" s="125"/>
      <c r="IN42" s="125"/>
      <c r="IO42" s="125"/>
      <c r="IP42" s="125"/>
      <c r="IQ42" s="125"/>
      <c r="IR42" s="125"/>
    </row>
    <row r="43" spans="1:252" x14ac:dyDescent="0.25">
      <c r="A43" s="88"/>
      <c r="B43" s="90"/>
      <c r="C43" s="88"/>
      <c r="D43" s="88"/>
      <c r="E43" s="88"/>
      <c r="F43" s="88"/>
      <c r="G43" s="88"/>
    </row>
    <row r="44" spans="1:252" s="139" customFormat="1" x14ac:dyDescent="0.25">
      <c r="A44" s="137" t="s">
        <v>46</v>
      </c>
      <c r="B44" s="137" t="str">
        <f>B3</f>
        <v>BILJNI MATERIJAL - OKOLIŠ</v>
      </c>
      <c r="C44" s="137"/>
      <c r="D44" s="137"/>
      <c r="E44" s="137"/>
      <c r="F44" s="138">
        <f>SUM(F5:F42)</f>
        <v>0</v>
      </c>
    </row>
    <row r="45" spans="1:252" x14ac:dyDescent="0.25">
      <c r="A45" s="88"/>
      <c r="B45" s="90"/>
      <c r="C45" s="88"/>
      <c r="D45" s="88"/>
      <c r="E45" s="88"/>
      <c r="F45" s="88"/>
      <c r="G45" s="88"/>
    </row>
    <row r="46" spans="1:252" x14ac:dyDescent="0.25">
      <c r="A46" s="88"/>
      <c r="B46" s="90"/>
      <c r="C46" s="88"/>
      <c r="D46" s="88"/>
      <c r="E46" s="88"/>
      <c r="F46" s="88"/>
      <c r="G46" s="88"/>
    </row>
    <row r="47" spans="1:252" x14ac:dyDescent="0.25">
      <c r="A47" s="88"/>
      <c r="B47" s="90"/>
      <c r="C47" s="88"/>
      <c r="D47" s="88"/>
      <c r="E47" s="88"/>
      <c r="F47" s="88"/>
      <c r="G47" s="88"/>
    </row>
    <row r="48" spans="1:252" x14ac:dyDescent="0.25">
      <c r="A48" s="88"/>
      <c r="B48" s="90"/>
      <c r="C48" s="88"/>
      <c r="D48" s="88"/>
      <c r="E48" s="88"/>
      <c r="F48" s="88"/>
      <c r="G48" s="88"/>
    </row>
    <row r="49" spans="1:7" x14ac:dyDescent="0.25">
      <c r="A49" s="88"/>
      <c r="B49" s="90"/>
      <c r="C49" s="88"/>
      <c r="D49" s="88"/>
      <c r="E49" s="88"/>
      <c r="F49" s="88"/>
      <c r="G49" s="88"/>
    </row>
    <row r="50" spans="1:7" x14ac:dyDescent="0.25">
      <c r="A50" s="88"/>
      <c r="B50" s="90"/>
      <c r="C50" s="88"/>
      <c r="D50" s="88"/>
      <c r="E50" s="88"/>
      <c r="F50" s="88"/>
      <c r="G50" s="88"/>
    </row>
    <row r="51" spans="1:7" x14ac:dyDescent="0.25">
      <c r="A51" s="88"/>
      <c r="B51" s="90"/>
      <c r="C51" s="88"/>
      <c r="D51" s="88"/>
      <c r="E51" s="88"/>
      <c r="F51" s="88"/>
      <c r="G51" s="88"/>
    </row>
    <row r="52" spans="1:7" x14ac:dyDescent="0.25">
      <c r="A52" s="88"/>
      <c r="B52" s="90"/>
      <c r="C52" s="88"/>
      <c r="D52" s="88"/>
      <c r="E52" s="88"/>
      <c r="F52" s="88"/>
      <c r="G52" s="88"/>
    </row>
    <row r="53" spans="1:7" x14ac:dyDescent="0.25">
      <c r="A53" s="88"/>
      <c r="B53" s="90"/>
      <c r="C53" s="88"/>
      <c r="D53" s="88"/>
      <c r="E53" s="88"/>
      <c r="F53" s="88"/>
      <c r="G53" s="88"/>
    </row>
    <row r="54" spans="1:7" x14ac:dyDescent="0.25">
      <c r="A54" s="88"/>
      <c r="B54" s="90"/>
      <c r="C54" s="88"/>
      <c r="D54" s="88"/>
      <c r="E54" s="88"/>
      <c r="F54" s="88"/>
      <c r="G54" s="88"/>
    </row>
    <row r="55" spans="1:7" x14ac:dyDescent="0.25">
      <c r="A55" s="88"/>
      <c r="B55" s="90"/>
      <c r="C55" s="88"/>
      <c r="D55" s="88"/>
      <c r="E55" s="88"/>
      <c r="F55" s="88"/>
      <c r="G55" s="88"/>
    </row>
    <row r="56" spans="1:7" x14ac:dyDescent="0.25">
      <c r="A56" s="88"/>
      <c r="B56" s="90"/>
      <c r="C56" s="88"/>
      <c r="D56" s="88"/>
      <c r="E56" s="88"/>
      <c r="F56" s="88"/>
      <c r="G56" s="88"/>
    </row>
    <row r="57" spans="1:7" x14ac:dyDescent="0.25">
      <c r="A57" s="88"/>
      <c r="B57" s="90"/>
      <c r="C57" s="88"/>
      <c r="D57" s="88"/>
      <c r="E57" s="88"/>
      <c r="F57" s="88"/>
      <c r="G57" s="88"/>
    </row>
    <row r="58" spans="1:7" x14ac:dyDescent="0.25">
      <c r="A58" s="88"/>
      <c r="B58" s="90"/>
      <c r="C58" s="88"/>
      <c r="D58" s="88"/>
      <c r="E58" s="88"/>
      <c r="F58" s="88"/>
      <c r="G58" s="88"/>
    </row>
    <row r="59" spans="1:7" x14ac:dyDescent="0.25">
      <c r="A59" s="88"/>
      <c r="B59" s="90"/>
      <c r="C59" s="88"/>
      <c r="D59" s="88"/>
      <c r="E59" s="88"/>
      <c r="F59" s="88"/>
      <c r="G59" s="88"/>
    </row>
    <row r="60" spans="1:7" x14ac:dyDescent="0.25">
      <c r="A60" s="88"/>
      <c r="B60" s="90"/>
      <c r="C60" s="88"/>
      <c r="D60" s="88"/>
      <c r="E60" s="88"/>
      <c r="F60" s="88"/>
      <c r="G60" s="88"/>
    </row>
    <row r="61" spans="1:7" x14ac:dyDescent="0.25">
      <c r="A61" s="88"/>
      <c r="B61" s="90"/>
      <c r="C61" s="88"/>
      <c r="D61" s="88"/>
      <c r="E61" s="88"/>
      <c r="F61" s="88"/>
      <c r="G61" s="88"/>
    </row>
    <row r="62" spans="1:7" x14ac:dyDescent="0.25">
      <c r="A62" s="88"/>
      <c r="B62" s="90"/>
      <c r="C62" s="88"/>
      <c r="D62" s="88"/>
      <c r="E62" s="88"/>
      <c r="F62" s="88"/>
      <c r="G62" s="88"/>
    </row>
    <row r="63" spans="1:7" x14ac:dyDescent="0.25">
      <c r="A63" s="88"/>
      <c r="B63" s="90"/>
      <c r="C63" s="88"/>
      <c r="D63" s="88"/>
      <c r="E63" s="88"/>
      <c r="F63" s="88"/>
      <c r="G63" s="88"/>
    </row>
    <row r="64" spans="1:7" x14ac:dyDescent="0.25">
      <c r="A64" s="88"/>
      <c r="B64" s="90"/>
      <c r="C64" s="88"/>
      <c r="D64" s="88"/>
      <c r="E64" s="88"/>
      <c r="F64" s="88"/>
      <c r="G64" s="88"/>
    </row>
    <row r="65" spans="1:7" x14ac:dyDescent="0.25">
      <c r="A65" s="88"/>
      <c r="B65" s="90"/>
      <c r="C65" s="88"/>
      <c r="D65" s="88"/>
      <c r="E65" s="88"/>
      <c r="F65" s="88"/>
      <c r="G65" s="88"/>
    </row>
    <row r="66" spans="1:7" x14ac:dyDescent="0.25">
      <c r="A66" s="88"/>
      <c r="B66" s="90"/>
      <c r="C66" s="88"/>
      <c r="D66" s="88"/>
      <c r="E66" s="88"/>
      <c r="F66" s="88"/>
      <c r="G66" s="88"/>
    </row>
    <row r="67" spans="1:7" x14ac:dyDescent="0.25">
      <c r="A67" s="88"/>
      <c r="B67" s="90"/>
      <c r="C67" s="88"/>
      <c r="D67" s="88"/>
      <c r="E67" s="88"/>
      <c r="F67" s="88"/>
      <c r="G67" s="88"/>
    </row>
    <row r="68" spans="1:7" x14ac:dyDescent="0.25">
      <c r="A68" s="88"/>
      <c r="B68" s="90"/>
      <c r="C68" s="88"/>
      <c r="D68" s="88"/>
      <c r="E68" s="88"/>
      <c r="F68" s="88"/>
      <c r="G68" s="88"/>
    </row>
    <row r="69" spans="1:7" x14ac:dyDescent="0.25">
      <c r="A69" s="88"/>
      <c r="B69" s="90"/>
      <c r="C69" s="88"/>
      <c r="D69" s="88"/>
      <c r="E69" s="88"/>
      <c r="F69" s="88"/>
      <c r="G69" s="88"/>
    </row>
    <row r="70" spans="1:7" x14ac:dyDescent="0.25">
      <c r="A70" s="88"/>
      <c r="B70" s="90"/>
      <c r="C70" s="88"/>
      <c r="D70" s="88"/>
      <c r="E70" s="88"/>
      <c r="F70" s="88"/>
      <c r="G70" s="88"/>
    </row>
    <row r="71" spans="1:7" x14ac:dyDescent="0.25">
      <c r="A71" s="88"/>
      <c r="B71" s="90"/>
      <c r="C71" s="88"/>
      <c r="D71" s="88"/>
      <c r="E71" s="88"/>
      <c r="F71" s="88"/>
      <c r="G71" s="88"/>
    </row>
    <row r="72" spans="1:7" x14ac:dyDescent="0.25">
      <c r="A72" s="88"/>
      <c r="B72" s="90"/>
      <c r="C72" s="88"/>
      <c r="D72" s="88"/>
      <c r="E72" s="88"/>
      <c r="F72" s="88"/>
      <c r="G72" s="88"/>
    </row>
    <row r="73" spans="1:7" x14ac:dyDescent="0.25">
      <c r="A73" s="88"/>
      <c r="B73" s="90"/>
      <c r="C73" s="88"/>
      <c r="D73" s="88"/>
      <c r="E73" s="88"/>
      <c r="F73" s="88"/>
      <c r="G73" s="88"/>
    </row>
    <row r="74" spans="1:7" x14ac:dyDescent="0.25">
      <c r="A74" s="88"/>
      <c r="B74" s="90"/>
      <c r="C74" s="88"/>
      <c r="D74" s="88"/>
      <c r="E74" s="88"/>
      <c r="F74" s="88"/>
      <c r="G74" s="88"/>
    </row>
    <row r="75" spans="1:7" x14ac:dyDescent="0.25">
      <c r="A75" s="88"/>
      <c r="B75" s="90"/>
      <c r="C75" s="88"/>
      <c r="D75" s="88"/>
      <c r="E75" s="88"/>
      <c r="F75" s="88"/>
      <c r="G75" s="88"/>
    </row>
    <row r="76" spans="1:7" x14ac:dyDescent="0.25">
      <c r="A76" s="88"/>
      <c r="B76" s="90"/>
      <c r="C76" s="88"/>
      <c r="D76" s="88"/>
      <c r="E76" s="88"/>
      <c r="F76" s="88"/>
      <c r="G76" s="88"/>
    </row>
    <row r="77" spans="1:7" x14ac:dyDescent="0.25">
      <c r="A77" s="88"/>
      <c r="B77" s="90"/>
      <c r="C77" s="88"/>
      <c r="D77" s="88"/>
      <c r="E77" s="88"/>
      <c r="F77" s="88"/>
      <c r="G77" s="88"/>
    </row>
    <row r="78" spans="1:7" x14ac:dyDescent="0.25">
      <c r="A78" s="88"/>
      <c r="B78" s="90"/>
      <c r="C78" s="88"/>
      <c r="D78" s="88"/>
      <c r="E78" s="88"/>
      <c r="F78" s="88"/>
      <c r="G78" s="88"/>
    </row>
    <row r="79" spans="1:7" x14ac:dyDescent="0.25">
      <c r="A79" s="88"/>
      <c r="B79" s="90"/>
      <c r="C79" s="88"/>
      <c r="D79" s="88"/>
      <c r="E79" s="88"/>
      <c r="F79" s="88"/>
      <c r="G79" s="88"/>
    </row>
    <row r="80" spans="1:7" x14ac:dyDescent="0.25">
      <c r="A80" s="88"/>
      <c r="B80" s="90"/>
      <c r="C80" s="88"/>
      <c r="D80" s="88"/>
      <c r="E80" s="88"/>
      <c r="F80" s="88"/>
      <c r="G80" s="88"/>
    </row>
    <row r="81" spans="1:7" x14ac:dyDescent="0.25">
      <c r="A81" s="88"/>
      <c r="B81" s="90"/>
      <c r="C81" s="88"/>
      <c r="D81" s="88"/>
      <c r="E81" s="88"/>
      <c r="F81" s="88"/>
      <c r="G81" s="88"/>
    </row>
    <row r="82" spans="1:7" x14ac:dyDescent="0.25">
      <c r="A82" s="88"/>
      <c r="B82" s="90"/>
      <c r="C82" s="88"/>
      <c r="D82" s="88"/>
      <c r="E82" s="88"/>
      <c r="F82" s="88"/>
      <c r="G82" s="88"/>
    </row>
    <row r="83" spans="1:7" x14ac:dyDescent="0.25">
      <c r="A83" s="88"/>
      <c r="B83" s="90"/>
      <c r="C83" s="88"/>
      <c r="D83" s="88"/>
      <c r="E83" s="88"/>
      <c r="F83" s="88"/>
      <c r="G83" s="88"/>
    </row>
    <row r="84" spans="1:7" x14ac:dyDescent="0.25">
      <c r="A84" s="88"/>
      <c r="B84" s="90"/>
      <c r="C84" s="88"/>
      <c r="D84" s="88"/>
      <c r="E84" s="88"/>
      <c r="F84" s="88"/>
      <c r="G84" s="88"/>
    </row>
  </sheetData>
  <pageMargins left="0.7" right="0.7" top="0.75" bottom="0.75" header="0.3" footer="0.3"/>
  <pageSetup paperSize="9" scale="86" fitToWidth="0" fitToHeight="0" orientation="portrait" r:id="rId1"/>
  <headerFooter>
    <oddHeader xml:space="preserve">&amp;R&amp;"Arial Narrow,Regular"&amp;8HOTEL ROŽANIĆ, MOTOVUN
</oddHeader>
    <oddFooter>&amp;C&amp;"Arial,Regular"&amp;9Rijeka, kolovoz 2016.</oddFooter>
  </headerFooter>
  <rowBreaks count="1" manualBreakCount="1">
    <brk id="18"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F10"/>
  <sheetViews>
    <sheetView view="pageBreakPreview" zoomScale="130" zoomScaleNormal="100" zoomScaleSheetLayoutView="130" zoomScalePageLayoutView="115" workbookViewId="0">
      <selection activeCell="B7" sqref="B7"/>
    </sheetView>
  </sheetViews>
  <sheetFormatPr defaultRowHeight="15" x14ac:dyDescent="0.25"/>
  <cols>
    <col min="2" max="2" width="47.5703125" customWidth="1"/>
    <col min="4" max="4" width="9.5703125" bestFit="1" customWidth="1"/>
    <col min="5" max="5" width="12.85546875" bestFit="1" customWidth="1"/>
    <col min="6" max="6" width="15.7109375" bestFit="1" customWidth="1"/>
    <col min="7" max="7" width="14" bestFit="1" customWidth="1"/>
  </cols>
  <sheetData>
    <row r="1" spans="1:6" ht="25.5" x14ac:dyDescent="0.25">
      <c r="A1" s="85" t="s">
        <v>0</v>
      </c>
      <c r="B1" s="85" t="s">
        <v>1</v>
      </c>
      <c r="C1" s="85" t="s">
        <v>2</v>
      </c>
      <c r="D1" s="85" t="s">
        <v>3</v>
      </c>
      <c r="E1" s="85" t="s">
        <v>4</v>
      </c>
      <c r="F1" s="85" t="s">
        <v>5</v>
      </c>
    </row>
    <row r="3" spans="1:6" ht="15.75" x14ac:dyDescent="0.25">
      <c r="A3" s="86" t="s">
        <v>49</v>
      </c>
      <c r="B3" s="142" t="s">
        <v>50</v>
      </c>
      <c r="C3" s="142"/>
      <c r="D3" s="86"/>
      <c r="E3" s="86"/>
      <c r="F3" s="86"/>
    </row>
    <row r="4" spans="1:6" x14ac:dyDescent="0.25">
      <c r="A4" s="88"/>
      <c r="B4" s="88"/>
      <c r="C4" s="88"/>
      <c r="D4" s="88"/>
      <c r="E4" s="88"/>
      <c r="F4" s="88"/>
    </row>
    <row r="5" spans="1:6" ht="66" customHeight="1" x14ac:dyDescent="0.25">
      <c r="A5" s="88"/>
      <c r="B5" s="113" t="s">
        <v>66</v>
      </c>
      <c r="C5" s="88"/>
      <c r="D5" s="88"/>
      <c r="E5" s="88"/>
      <c r="F5" s="88"/>
    </row>
    <row r="6" spans="1:6" x14ac:dyDescent="0.25">
      <c r="A6" s="88"/>
      <c r="B6" s="88"/>
      <c r="C6" s="88"/>
      <c r="D6" s="88"/>
      <c r="E6" s="88"/>
      <c r="F6" s="88"/>
    </row>
    <row r="7" spans="1:6" ht="127.5" x14ac:dyDescent="0.25">
      <c r="A7" s="103" t="s">
        <v>51</v>
      </c>
      <c r="B7" s="40" t="s">
        <v>68</v>
      </c>
      <c r="C7" s="88"/>
      <c r="D7" s="88"/>
      <c r="E7" s="88"/>
      <c r="F7" s="88"/>
    </row>
    <row r="8" spans="1:6" ht="14.25" customHeight="1" x14ac:dyDescent="0.25">
      <c r="A8" s="88"/>
      <c r="B8" s="104" t="s">
        <v>63</v>
      </c>
      <c r="C8" s="93" t="s">
        <v>64</v>
      </c>
      <c r="D8" s="94">
        <v>1</v>
      </c>
      <c r="E8" s="41"/>
      <c r="F8" s="41">
        <f>SUM(D8*E8)</f>
        <v>0</v>
      </c>
    </row>
    <row r="9" spans="1:6" x14ac:dyDescent="0.25">
      <c r="A9" s="88"/>
      <c r="B9" s="88"/>
      <c r="C9" s="88"/>
      <c r="D9" s="88"/>
      <c r="E9" s="88"/>
      <c r="F9" s="88"/>
    </row>
    <row r="10" spans="1:6" x14ac:dyDescent="0.25">
      <c r="A10" s="100"/>
      <c r="B10" s="100" t="s">
        <v>52</v>
      </c>
      <c r="C10" s="100"/>
      <c r="D10" s="100"/>
      <c r="E10" s="100"/>
      <c r="F10" s="101"/>
    </row>
  </sheetData>
  <mergeCells count="1">
    <mergeCell ref="B3:C3"/>
  </mergeCells>
  <pageMargins left="0.7" right="0.7" top="0.75" bottom="0.75" header="0.3" footer="0.3"/>
  <pageSetup paperSize="9" scale="84" fitToWidth="0" fitToHeight="0" orientation="portrait" r:id="rId1"/>
  <headerFooter>
    <oddHeader xml:space="preserve">&amp;R&amp;"Arial Narrow,Regular"&amp;8HOTEL ROŽANIĆ, MOTOVUN
</oddHeader>
    <oddFooter>&amp;C&amp;"Arial,Regular"&amp;9Rijeka, kolovoz 2016.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
  <sheetViews>
    <sheetView tabSelected="1" view="pageBreakPreview" zoomScale="115" zoomScaleNormal="100" zoomScaleSheetLayoutView="115" workbookViewId="0">
      <selection activeCell="C24" sqref="C24"/>
    </sheetView>
  </sheetViews>
  <sheetFormatPr defaultRowHeight="15" x14ac:dyDescent="0.25"/>
  <cols>
    <col min="2" max="2" width="6.7109375" customWidth="1"/>
    <col min="3" max="3" width="40.85546875" bestFit="1" customWidth="1"/>
    <col min="4" max="4" width="15.7109375" bestFit="1" customWidth="1"/>
  </cols>
  <sheetData>
    <row r="1" spans="1:5" x14ac:dyDescent="0.25">
      <c r="A1" s="105"/>
      <c r="B1" s="105"/>
      <c r="C1" s="105"/>
      <c r="D1" s="105"/>
    </row>
    <row r="2" spans="1:5" ht="15.75" x14ac:dyDescent="0.25">
      <c r="A2" s="86"/>
      <c r="B2" s="86" t="s">
        <v>53</v>
      </c>
      <c r="C2" s="86"/>
      <c r="D2" s="86"/>
      <c r="E2" s="86"/>
    </row>
    <row r="3" spans="1:5" x14ac:dyDescent="0.25">
      <c r="A3" s="105"/>
      <c r="B3" s="105"/>
      <c r="C3" s="105"/>
      <c r="D3" s="105"/>
    </row>
    <row r="4" spans="1:5" x14ac:dyDescent="0.25">
      <c r="A4" s="105"/>
      <c r="B4" s="105"/>
      <c r="C4" s="105"/>
      <c r="D4" s="105"/>
    </row>
    <row r="5" spans="1:5" ht="57.75" customHeight="1" x14ac:dyDescent="0.25">
      <c r="A5" s="105"/>
      <c r="B5" s="105"/>
      <c r="C5" s="105"/>
      <c r="D5" s="105"/>
    </row>
    <row r="6" spans="1:5" ht="15.75" x14ac:dyDescent="0.25">
      <c r="A6" s="106"/>
      <c r="B6" s="116">
        <v>13</v>
      </c>
      <c r="C6" s="106" t="s">
        <v>54</v>
      </c>
      <c r="D6" s="106"/>
      <c r="E6" s="107"/>
    </row>
    <row r="7" spans="1:5" x14ac:dyDescent="0.25">
      <c r="A7" s="105"/>
      <c r="B7" s="105"/>
      <c r="C7" s="105"/>
      <c r="D7" s="105"/>
    </row>
    <row r="8" spans="1:5" x14ac:dyDescent="0.25">
      <c r="A8" s="105"/>
      <c r="B8" s="105"/>
      <c r="C8" s="105"/>
      <c r="D8" s="105"/>
    </row>
    <row r="9" spans="1:5" x14ac:dyDescent="0.25">
      <c r="A9" s="105"/>
      <c r="B9" s="105" t="s">
        <v>6</v>
      </c>
      <c r="C9" s="105" t="s">
        <v>55</v>
      </c>
      <c r="D9" s="108">
        <f>'1_ZEMLJANI OKOLIŠ'!G27</f>
        <v>0</v>
      </c>
    </row>
    <row r="10" spans="1:5" x14ac:dyDescent="0.25">
      <c r="A10" s="105"/>
      <c r="B10" s="105"/>
      <c r="C10" s="109"/>
      <c r="D10" s="110"/>
    </row>
    <row r="11" spans="1:5" x14ac:dyDescent="0.25">
      <c r="A11" s="105"/>
      <c r="B11" s="105" t="s">
        <v>23</v>
      </c>
      <c r="C11" s="111" t="s">
        <v>56</v>
      </c>
      <c r="D11" s="108">
        <f>'2_AB OKOLIŠ'!$F$18</f>
        <v>0</v>
      </c>
    </row>
    <row r="12" spans="1:5" x14ac:dyDescent="0.25">
      <c r="A12" s="105"/>
      <c r="B12" s="105"/>
      <c r="C12" s="109"/>
      <c r="D12" s="110"/>
    </row>
    <row r="13" spans="1:5" x14ac:dyDescent="0.25">
      <c r="A13" s="105"/>
      <c r="B13" s="105" t="s">
        <v>39</v>
      </c>
      <c r="C13" s="111" t="s">
        <v>57</v>
      </c>
      <c r="D13" s="108">
        <f>'3_KAMENE OBLOGE'!$F$16</f>
        <v>0</v>
      </c>
    </row>
    <row r="14" spans="1:5" x14ac:dyDescent="0.25">
      <c r="A14" s="105"/>
      <c r="B14" s="105"/>
      <c r="C14" s="105"/>
      <c r="D14" s="110"/>
    </row>
    <row r="15" spans="1:5" x14ac:dyDescent="0.25">
      <c r="A15" s="105"/>
      <c r="B15" s="105" t="s">
        <v>46</v>
      </c>
      <c r="C15" s="111" t="s">
        <v>58</v>
      </c>
      <c r="D15" s="108">
        <f>'4_BILJNI MATERIJAL'!$F$40</f>
        <v>0</v>
      </c>
    </row>
    <row r="16" spans="1:5" x14ac:dyDescent="0.25">
      <c r="A16" s="105"/>
      <c r="B16" s="105"/>
      <c r="C16" s="105"/>
      <c r="D16" s="110"/>
    </row>
    <row r="17" spans="1:5" x14ac:dyDescent="0.25">
      <c r="A17" s="105"/>
      <c r="B17" s="105" t="s">
        <v>49</v>
      </c>
      <c r="C17" s="111" t="s">
        <v>65</v>
      </c>
      <c r="D17" s="108">
        <f>'5_BRAVARIJA OKOLIŠ'!$F$10</f>
        <v>0</v>
      </c>
    </row>
    <row r="18" spans="1:5" x14ac:dyDescent="0.25">
      <c r="A18" s="105"/>
      <c r="B18" s="105"/>
      <c r="C18" s="105"/>
      <c r="D18" s="105"/>
    </row>
    <row r="19" spans="1:5" x14ac:dyDescent="0.25">
      <c r="A19" s="107"/>
      <c r="B19" s="107"/>
      <c r="C19" s="107" t="s">
        <v>59</v>
      </c>
      <c r="D19" s="112">
        <f>SUM(D7:D18)</f>
        <v>0</v>
      </c>
      <c r="E19" s="107"/>
    </row>
    <row r="22" spans="1:5" x14ac:dyDescent="0.25">
      <c r="D22" s="99"/>
    </row>
  </sheetData>
  <pageMargins left="0.7" right="0.7" top="0.75" bottom="0.75" header="0.3" footer="0.3"/>
  <pageSetup paperSize="9" fitToHeight="0" orientation="portrait" r:id="rId1"/>
  <headerFooter>
    <oddHeader xml:space="preserve">&amp;R&amp;"Arial Narrow,Regular"&amp;8HOTEL ROŽANIĆ, MOTOVUN
</oddHeader>
    <oddFooter>&amp;C&amp;"Arial,Regular"&amp;9Rijeka, kolovoz 2016.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1_ZEMLJANI OKOLIŠ</vt:lpstr>
      <vt:lpstr>2_AB OKOLIŠ</vt:lpstr>
      <vt:lpstr>3_KAMENE OBLOGE</vt:lpstr>
      <vt:lpstr>4_BILJNI MATERIJAL</vt:lpstr>
      <vt:lpstr>5_BRAVARIJA OKOLIŠ</vt:lpstr>
      <vt:lpstr>C_OKOLIŠ REKAP</vt:lpstr>
      <vt:lpstr>'1_ZEMLJANI OKOLIŠ'!Print_Area</vt:lpstr>
      <vt:lpstr>'2_AB OKOLIŠ'!Print_Area</vt:lpstr>
      <vt:lpstr>'3_KAMENE OBLOGE'!Print_Area</vt:lpstr>
      <vt:lpstr>'4_BILJNI MATERIJAL'!Print_Area</vt:lpstr>
      <vt:lpstr>'5_BRAVARIJA OKOLIŠ'!Print_Area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Tomislav Stepić</dc:creator>
  <cp:lastModifiedBy>STUDENT</cp:lastModifiedBy>
  <dcterms:created xsi:type="dcterms:W3CDTF">2016-11-07T18:35:44Z</dcterms:created>
  <dcterms:modified xsi:type="dcterms:W3CDTF">2017-07-14T11:46:38Z</dcterms:modified>
</cp:coreProperties>
</file>