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codeName="ThisWorkbook" defaultThemeVersion="124226"/>
  <bookViews>
    <workbookView xWindow="0" yWindow="0" windowWidth="9615" windowHeight="10290"/>
  </bookViews>
  <sheets>
    <sheet name="MULTIMEDIJA" sheetId="1" r:id="rId1"/>
  </sheets>
  <definedNames>
    <definedName name="_A">MULTIMEDIJA!#REF!</definedName>
    <definedName name="_rbr">MULTIMEDIJA!$A$2</definedName>
    <definedName name="_rbr2">MULTIMEDIJA!#REF!</definedName>
    <definedName name="_rbr3">MULTIMEDIJA!#REF!</definedName>
    <definedName name="_rbr4">MULTIMEDIJA!#REF!</definedName>
    <definedName name="_rbr5">MULTIMEDIJA!#REF!</definedName>
    <definedName name="_rbr6">MULTIMEDIJA!#REF!</definedName>
    <definedName name="_rbr7">MULTIMEDIJA!#REF!</definedName>
    <definedName name="_xlnm.Print_Area" localSheetId="0">MULTIMEDIJA!$A$1:$F$526</definedName>
    <definedName name="rb">MULTIMEDIJA!$A$2</definedName>
    <definedName name="rbr">MULTIMEDIJA!$A$2</definedName>
  </definedNames>
  <calcPr calcId="125725"/>
</workbook>
</file>

<file path=xl/calcChain.xml><?xml version="1.0" encoding="utf-8"?>
<calcChain xmlns="http://schemas.openxmlformats.org/spreadsheetml/2006/main">
  <c r="F499" i="1"/>
  <c r="F495"/>
  <c r="F487"/>
  <c r="F483"/>
  <c r="F478"/>
  <c r="F474"/>
  <c r="F470"/>
  <c r="F466"/>
  <c r="F459"/>
  <c r="F455"/>
  <c r="F445"/>
  <c r="F431"/>
  <c r="F417"/>
  <c r="F411"/>
  <c r="F406"/>
  <c r="F402"/>
  <c r="F398"/>
  <c r="F388"/>
  <c r="F382"/>
  <c r="F360"/>
  <c r="F349"/>
  <c r="F344"/>
  <c r="F340"/>
  <c r="F336"/>
  <c r="F332"/>
  <c r="F320"/>
  <c r="F315"/>
  <c r="F307"/>
  <c r="F303"/>
  <c r="F297"/>
  <c r="F293"/>
  <c r="F289"/>
  <c r="F283"/>
  <c r="F273"/>
  <c r="F269"/>
  <c r="F252"/>
  <c r="F246"/>
  <c r="F236"/>
  <c r="F232"/>
  <c r="F215"/>
  <c r="F209"/>
  <c r="F199"/>
  <c r="F195"/>
  <c r="F178"/>
  <c r="F172"/>
  <c r="F168"/>
  <c r="F158"/>
  <c r="F154"/>
  <c r="F138"/>
  <c r="F121"/>
  <c r="F115"/>
  <c r="F111"/>
  <c r="F101"/>
  <c r="F97"/>
  <c r="F80"/>
  <c r="F74"/>
  <c r="F64"/>
  <c r="F60"/>
  <c r="F43"/>
  <c r="F37"/>
  <c r="F27"/>
  <c r="F23"/>
  <c r="F6"/>
  <c r="F509" l="1"/>
  <c r="F515" s="1"/>
  <c r="F426"/>
  <c r="F514" s="1"/>
  <c r="F517" l="1"/>
  <c r="F518" s="1"/>
  <c r="F519"/>
  <c r="A6"/>
  <c r="A23" l="1"/>
  <c r="A27" l="1"/>
  <c r="A37" l="1"/>
  <c r="A43" l="1"/>
  <c r="A60" l="1"/>
  <c r="A64" s="1"/>
  <c r="A74" s="1"/>
  <c r="A80" s="1"/>
  <c r="A97" l="1"/>
  <c r="A101" l="1"/>
  <c r="A111" s="1"/>
  <c r="A115" l="1"/>
  <c r="A121" l="1"/>
  <c r="A138" s="1"/>
  <c r="A154" s="1"/>
  <c r="A158" s="1"/>
  <c r="A168" l="1"/>
  <c r="A172" s="1"/>
  <c r="A178" l="1"/>
  <c r="A195" l="1"/>
  <c r="A199" l="1"/>
  <c r="A209" l="1"/>
  <c r="A215" l="1"/>
  <c r="A232" l="1"/>
  <c r="A236" s="1"/>
  <c r="A246" s="1"/>
  <c r="A252" l="1"/>
  <c r="A269" l="1"/>
  <c r="A273" l="1"/>
  <c r="A283" s="1"/>
  <c r="A289" l="1"/>
  <c r="A332"/>
  <c r="A293" l="1"/>
  <c r="A297" l="1"/>
  <c r="A303" l="1"/>
  <c r="A307" l="1"/>
  <c r="A315" s="1"/>
  <c r="A320" s="1"/>
  <c r="A336" s="1"/>
  <c r="A340" s="1"/>
  <c r="A344" s="1"/>
  <c r="A349" s="1"/>
  <c r="A360" s="1"/>
  <c r="A382" l="1"/>
  <c r="A388" s="1"/>
  <c r="A398" s="1"/>
  <c r="A402" s="1"/>
  <c r="A406" l="1"/>
  <c r="A411" s="1"/>
  <c r="A417" s="1"/>
  <c r="A431" s="1"/>
  <c r="A445" s="1"/>
  <c r="A455" l="1"/>
  <c r="A459" s="1"/>
  <c r="A466" s="1"/>
  <c r="A470"/>
  <c r="A474" l="1"/>
  <c r="A478" s="1"/>
  <c r="A483" s="1"/>
  <c r="A487" s="1"/>
  <c r="A495"/>
  <c r="A499" l="1"/>
</calcChain>
</file>

<file path=xl/sharedStrings.xml><?xml version="1.0" encoding="utf-8"?>
<sst xmlns="http://schemas.openxmlformats.org/spreadsheetml/2006/main" count="524" uniqueCount="211">
  <si>
    <t>_rbr</t>
  </si>
  <si>
    <t>OPIS</t>
  </si>
  <si>
    <t>KOL.</t>
  </si>
  <si>
    <t>JED.</t>
  </si>
  <si>
    <t>JED. CIJENA</t>
  </si>
  <si>
    <t>UK. CIJENA</t>
  </si>
  <si>
    <t>Instalacijski materijal</t>
  </si>
  <si>
    <t>set</t>
  </si>
  <si>
    <t>Programiranje sustava upravljanja</t>
  </si>
  <si>
    <t>Instalacija i dokumentiranje</t>
  </si>
  <si>
    <t>kom</t>
  </si>
  <si>
    <t xml:space="preserve">Uključuje: </t>
  </si>
  <si>
    <t>Priprema audio/video materijala za učitavanje</t>
  </si>
  <si>
    <t>Učitavanje audio i video materijala na odgovarajuće reproduktore</t>
  </si>
  <si>
    <t>Boja: crna</t>
  </si>
  <si>
    <t>m</t>
  </si>
  <si>
    <t>Prespojni mrežni panel</t>
  </si>
  <si>
    <t>RJ 45 priključnica s priborom</t>
  </si>
  <si>
    <t>Za montažu u zid, 1x RJ45</t>
  </si>
  <si>
    <t>Komplet sa ugradnom kutijom, nosačem, okvirom</t>
  </si>
  <si>
    <t>SF/UTP prespojni kabel 1m</t>
  </si>
  <si>
    <t>Karakteristike: SF/UTP kabel kategorije CAT. 6</t>
  </si>
  <si>
    <t>Duljina: cca 1m</t>
  </si>
  <si>
    <t/>
  </si>
  <si>
    <t>Profesionalni aktivni audio monitor</t>
  </si>
  <si>
    <t>Dvostazni (cca 76mm NF + cca 20mm VF)</t>
  </si>
  <si>
    <t>Zasebna pojačala za svaki frek. pojas (25W + 25W)</t>
  </si>
  <si>
    <t>Frekvencijski raspon: min 74Hz-20kHz (slobodni prostor)</t>
  </si>
  <si>
    <t>SPL@1m &gt; 96dB</t>
  </si>
  <si>
    <t>Simetrične ulazne priključnice</t>
  </si>
  <si>
    <t>Dimenzije: max 20x13x12cm</t>
  </si>
  <si>
    <t>Težina: max 1,5kg</t>
  </si>
  <si>
    <t xml:space="preserve">Zidni nosač </t>
  </si>
  <si>
    <t>Zidni nosač za aktivne zvučnike</t>
  </si>
  <si>
    <t>Vodilice, ožičenje 230VAC, pribor</t>
  </si>
  <si>
    <t>Zidni ormar</t>
  </si>
  <si>
    <t>Vodilica kabela</t>
  </si>
  <si>
    <t>Montaža u ormar 1RU, min 5 prstena</t>
  </si>
  <si>
    <t>Kontrast: min 1000:1</t>
  </si>
  <si>
    <t>Ugradni monitor s ekranom osjetljivim na dodir</t>
  </si>
  <si>
    <t>Robusne izrade za upotrebu na javnim mjestima</t>
  </si>
  <si>
    <t xml:space="preserve">Touchscreen monitor dijagonale najmanje 15.6" </t>
  </si>
  <si>
    <t>USB sučelje za spajanje na računalo</t>
  </si>
  <si>
    <t>Rezolucija: min Full HD 1920 x 1080</t>
  </si>
  <si>
    <t>Otporna staklena površina ekrana</t>
  </si>
  <si>
    <t>Konektori: F D15, HDMI, Display Port</t>
  </si>
  <si>
    <t>Okvir u ravnini s ekranom</t>
  </si>
  <si>
    <t>Kut vidljivosti: min 178°  x 178° (mogučnost rada u portrait modu sa jednakim karakteristikama)</t>
  </si>
  <si>
    <t>Tehnologija: Edge-Lit LED LCD ili jednakovrijedna</t>
  </si>
  <si>
    <t>Ekran bez standardnog okvira za jednostavnu instalaciju u ravnini s podlogom</t>
  </si>
  <si>
    <t>Standardni razmak utora za nosače</t>
  </si>
  <si>
    <t>LED LCD 27" "multitouch" ekran osjetljiv na dodir</t>
  </si>
  <si>
    <t>Istovremeno aktivne točke: min 10</t>
  </si>
  <si>
    <t>Dimenzije ekrana: min 59 x 33 cm</t>
  </si>
  <si>
    <t>Video ulazi: min F-D15, HDMI i Display Port</t>
  </si>
  <si>
    <t>Stereo zvučnici min 2x 2W</t>
  </si>
  <si>
    <t>Dimenzije: max 675 mm x 420 mm x 50 mm</t>
  </si>
  <si>
    <t>Ugrađena WEB kamera i mikrofon</t>
  </si>
  <si>
    <t>LED LCD 24" "multitouch" ekran osjetljiv na dodir</t>
  </si>
  <si>
    <t>Dimenzije ekrana: min 52 x 29 cm</t>
  </si>
  <si>
    <t>Tehnologija: Back-Lit LED LCD ili jednakovrijedna</t>
  </si>
  <si>
    <t>Ugrađeni stereo zvučnici</t>
  </si>
  <si>
    <t>Dimenzije: max 580 mm x 350 mm x 50 mm</t>
  </si>
  <si>
    <t>Ugrađena full HD WEB kamera i mikrofon</t>
  </si>
  <si>
    <t>Multimedijalno računalo</t>
  </si>
  <si>
    <t>Mrežna kartica</t>
  </si>
  <si>
    <t xml:space="preserve">Procesor: min i7 </t>
  </si>
  <si>
    <t>Radna memorija: min 8GB</t>
  </si>
  <si>
    <t>Memorija: min 120GB SSD</t>
  </si>
  <si>
    <t>OS: Win7 SP1 Pro 64bit ili jednakovrijedno</t>
  </si>
  <si>
    <t>Multimedijalno sučelje</t>
  </si>
  <si>
    <t>Sva potrebna sučelja za povezivanje opreme multimedijalog izloška na sustav centralnog upravljanja do potpune gotovosti (uskladiti sa ponuđenom opremom)</t>
  </si>
  <si>
    <t>Centralna jedinica sa setom sučelja za upravljanje</t>
  </si>
  <si>
    <t>Minimalno 1600 MIPS procesor</t>
  </si>
  <si>
    <t>Broj upravljačkih portova:</t>
  </si>
  <si>
    <t>Status LED pokazivači na prednjem panelu za sve upravljačke portove</t>
  </si>
  <si>
    <t>Protokoli: NetLinx, AxLink, ICSNet, Ethernet</t>
  </si>
  <si>
    <t>Podržava IPv6</t>
  </si>
  <si>
    <t>Javljanje alarma kod grešaka kabliranja serijskih i IC portova</t>
  </si>
  <si>
    <t>Namjenjen za rad 24/7</t>
  </si>
  <si>
    <t>Ethernet protokoli: ICSP, ICMP, HTTP, FTP</t>
  </si>
  <si>
    <t>Mogućnost kaskadiranja više jedinica radi proširenja</t>
  </si>
  <si>
    <t>USB port</t>
  </si>
  <si>
    <t>Ugrađen web poslužitelj</t>
  </si>
  <si>
    <t>1HE rackmount</t>
  </si>
  <si>
    <t>Interna memorija: min. 512 MB</t>
  </si>
  <si>
    <t xml:space="preserve">Min 4 x digitalni I/O port (0-5VDC) </t>
  </si>
  <si>
    <t>Min 1 x RS232/422/485 serijski port</t>
  </si>
  <si>
    <t>Min 2 x IC/serijskih portova</t>
  </si>
  <si>
    <t>Min 2 x IC prijemna porta</t>
  </si>
  <si>
    <t>Min 1 x RS232 serijski port</t>
  </si>
  <si>
    <t>Minimalno 4 GB SDHC FLASH Memorija</t>
  </si>
  <si>
    <t>Kutija za zidnu ugradnju</t>
  </si>
  <si>
    <t>PoE injektor</t>
  </si>
  <si>
    <t>Prema IEEE802.3af PoE standardu</t>
  </si>
  <si>
    <t>Napajanje</t>
  </si>
  <si>
    <t>phoenix konektor</t>
  </si>
  <si>
    <t xml:space="preserve">Izlazni napon: 12VDC </t>
  </si>
  <si>
    <t>Maksimalna izlazna struja: min 5,4A</t>
  </si>
  <si>
    <t>Zidni programabilni set tipkala</t>
  </si>
  <si>
    <t>Ugravirane oznake programabilnih tipki</t>
  </si>
  <si>
    <t>1 dvostruka tipka (npr za kontrolu glasnoće)</t>
  </si>
  <si>
    <t>Dimenzije s dubinom ugradnje: max. 12 cm x 8 cm x 3 cm</t>
  </si>
  <si>
    <t>12 jednostrukih programabilnih tipkih s plavom LED rasvjetom za indikaciju</t>
  </si>
  <si>
    <t>Primopredajnik bežične računalne mreže s preklopnikom</t>
  </si>
  <si>
    <t>Filtriranje prema MAC adresi</t>
  </si>
  <si>
    <t>DHCP poslužitelj</t>
  </si>
  <si>
    <t>SPI firewall</t>
  </si>
  <si>
    <t>Podržani bežočni standardi: IEEE 802.11n, IEEE 802.11g, IEEE 802.11b</t>
  </si>
  <si>
    <t>Najmanje 4x 10/100/1000Mbps LAN Porta
Najmanje 1x 10/100/1000Mbps WAN Port</t>
  </si>
  <si>
    <t>Filtriranje prema IP adresi</t>
  </si>
  <si>
    <t xml:space="preserve">Zaštita: 64/128/152-bit WEP / WPA / WPA2,WPA-PSK / WPA2-PSK </t>
  </si>
  <si>
    <t>Diversity sustav: min 3 antene</t>
  </si>
  <si>
    <t>Mikrofonski kabel - instalacijski</t>
  </si>
  <si>
    <t>Tip: 2x0,15+1x0,18mm2</t>
  </si>
  <si>
    <t>Ukupni presjek: najviše ø2,5mm</t>
  </si>
  <si>
    <t>S/FTP instalacijski kabel</t>
  </si>
  <si>
    <t>Upleteni oklopljeni parični kabel</t>
  </si>
  <si>
    <t>Maksimalni promjer kabela: 7mm</t>
  </si>
  <si>
    <t>Kategorija: Cat6</t>
  </si>
  <si>
    <t xml:space="preserve">Za ugradnju u ravnu površinu </t>
  </si>
  <si>
    <t>Dimenzija prirubnice: 50 x 50 mm</t>
  </si>
  <si>
    <t>Napon: 230V</t>
  </si>
  <si>
    <t>Struja: 16A</t>
  </si>
  <si>
    <t>Zaštita: najmanje IP44</t>
  </si>
  <si>
    <t>Stereo audio izlaz</t>
  </si>
  <si>
    <t>Adapter za ugradnju ekrana</t>
  </si>
  <si>
    <t>Za fino podešavanje kuta ekrana</t>
  </si>
  <si>
    <t>Bez pokretnih dijelova</t>
  </si>
  <si>
    <t>Mrežni interaktivni video reproduktor</t>
  </si>
  <si>
    <t>Rezolucija: najmanje: 1920x1080p/60</t>
  </si>
  <si>
    <t>Reprodukcije s: SDHC/SDXC kartica, do najmanje 2TB</t>
  </si>
  <si>
    <t>"Live Feed"-ovi: Live Text, Audio MRSS, Twitter, Flickr</t>
  </si>
  <si>
    <t>Podržava IP Streaming, HTML5</t>
  </si>
  <si>
    <t>Podržani formati: min H.265, H.264(MPEG-4, Part 10), MPEG-2, MPEG-1</t>
  </si>
  <si>
    <t xml:space="preserve">Video izlazi: min HDMI </t>
  </si>
  <si>
    <t>Upravljanje/programiranje: min 12x GPIO, Ethernet</t>
  </si>
  <si>
    <t>Interaktivan: najmanje GPIO i UDP</t>
  </si>
  <si>
    <t>Dimenzije: max 160 x 25 x 145 mm</t>
  </si>
  <si>
    <t>HODNIK RECEPCIJA (KLAUSTAR UZ BLAGAVAONICU</t>
  </si>
  <si>
    <t>HODNIK CRKVA</t>
  </si>
  <si>
    <t>SOBA 1</t>
  </si>
  <si>
    <t>SOBA 3</t>
  </si>
  <si>
    <t>KULA</t>
  </si>
  <si>
    <t>HODNIK 1,2,3</t>
  </si>
  <si>
    <t>ORATORIJ</t>
  </si>
  <si>
    <t>PODRUM - VINOTEKA</t>
  </si>
  <si>
    <t>OSTALO</t>
  </si>
  <si>
    <t>PVC instalacijska cijev</t>
  </si>
  <si>
    <t>Promjer: najmanje 32mm
LSOH</t>
  </si>
  <si>
    <t>Šuko utičnica</t>
  </si>
  <si>
    <t xml:space="preserve">24-portni STP Cat.6, 19",crni </t>
  </si>
  <si>
    <t>8-portni POE preklopnik</t>
  </si>
  <si>
    <t>Min 8 x 10/100 porta, svaki je IEEE 802.3af i IEEE 802.3at Power over Ethernet (PoE)</t>
  </si>
  <si>
    <t>Ethernet sučelje za povezivanje na centralni sustav upravljanja</t>
  </si>
  <si>
    <t>Priprema audio i video materijala za odgovarajuće reproduktore (uključuje video enkodiranje)</t>
  </si>
  <si>
    <t>Broj stereo audio ulaza: min 1</t>
  </si>
  <si>
    <t>Mini audio distribucijsko pojačalo</t>
  </si>
  <si>
    <t>Broj stereo audio izlaza: min 3</t>
  </si>
  <si>
    <t>Prihvaća balansirani i nebalansirani signal</t>
  </si>
  <si>
    <t>Kut vidljivosti: najmanje 160°x160°</t>
  </si>
  <si>
    <t>Kontrast: najmanje 500:1</t>
  </si>
  <si>
    <t>Rezolucija: najmanje 1366 x 768</t>
  </si>
  <si>
    <t>Boje: najmanje 16,7 million</t>
  </si>
  <si>
    <t>Težina: max 3,5 kg</t>
  </si>
  <si>
    <t>MTBF: min 50000 sati</t>
  </si>
  <si>
    <t>Kapacitivna dodirna tehnologija ili jednakovrijedno</t>
  </si>
  <si>
    <t>Najmanje 10 istovremeno aktivnih dodirnih točaka</t>
  </si>
  <si>
    <t>DP i VGA ulazi ili jednakovrijedno</t>
  </si>
  <si>
    <t>čvrste čelične stranice s mogućnošću visoke opteretivosti</t>
  </si>
  <si>
    <t xml:space="preserve">rack ormar 9 HE, širine 60cm, dubine najmanje 45cm </t>
  </si>
  <si>
    <t>Odvojive bočne stranice</t>
  </si>
  <si>
    <t>Ventilacijski otvor za pasivnu ventilaciju i odvod toplog zraka</t>
  </si>
  <si>
    <t>Staklena prednja vrata s čeličnim okvirom i mogućnošću otvaranja pod kutem od 100⁰, te pripadajućom bravom i mogućnošću zaključavanja</t>
  </si>
  <si>
    <t>Nosivost: najmanje 50kg</t>
  </si>
  <si>
    <t>Najmanje 2 vertikalne šine s mogućnošću pomicanja unatrag</t>
  </si>
  <si>
    <t>Ulazi za kabele s gornje, donje i stražnje strane</t>
  </si>
  <si>
    <t>Izvedba šliceva i prodora kroz zidove i stropove za ugradnju instalacija te zatvaranje šliceva i prodora nakon izvedenih instalacija u zidovima i svodovima.  Stavka obuhvaća sav potreban alat, opremu i rad potreban za izvedbu šliceva i prodora te čišćenje i otprašivanje te zatvaranje vapnenom žbukom s dodatkom sredstva protiv stišnjavanja, zaglađivanje i završno brušenje.
Obračun po m1 zatvorenog šlica.</t>
  </si>
  <si>
    <t>Izvedba šliceva i prodora</t>
  </si>
  <si>
    <t>NYM Kabel</t>
  </si>
  <si>
    <t>Kabel koji je primjeren za industrijsku i kućnu fiksnu instalaciju, Instalira se na otvoreno, u suhe, vlažne, mokre prostore, u ili na žbuku, u stijene, beton
3 x 2,5mm2</t>
  </si>
  <si>
    <t xml:space="preserve">Međuspojni audio/video/signalizacijaki kablovi
Strujne letvice, priključnice, kablovi i spojni pribor
Kanalice i pribor za kabelske forme i pričvršćenje
Ostali nespecificirani materijal i oprema potrebni za dovođenje sustava do potpune gotovosti
</t>
  </si>
  <si>
    <t>Montaža i instalacija svih elemenata sustava, podešavanje sustava i puštanje u rad
Instalacija audio/video/signalizacijskih/energetskih kablova, kabelskih kanalica i sl.
Eventualno potrebni građevinsko-obrtnički radovi potrebni za instalaciju kablova i opreme (izrada proboja, otvaranje gips-kartonskih ploča i sl.)</t>
  </si>
  <si>
    <t>Montaža opreme i nosača
Konektiranje kablova i spajanje opreme
Podešavanje opreme
Podešavanje projektora
Podešavanje zvučničkog sustava u skladu sa standardima
Testiranje i puštanje u rad</t>
  </si>
  <si>
    <t>Sanacija oštećenja nastalih instalacijom kablova i opreme te eventualnih građevinsko-obrtničkih radova potrebnih za instalaciju kablova ili opreme
Koordinacija radova sa ostalim izvođačima
Svi ostali troškovi (prijevoz, smještaj, odvoz ambalaže i materijala, deponiranje otpada, korištenje sanitarne i ostale infrastrukture na objektu itd.)
Svi ostali radovi potrebni za dovođenje sustava do potpune gotovosti</t>
  </si>
  <si>
    <t>Izradu korisničkih uputa i dokumentacije izvedenog stanja u najmanje 3 primjerka</t>
  </si>
  <si>
    <t>Obuku korisnika za rad sa sustavom u trajanju do najviše dva radna dana</t>
  </si>
  <si>
    <t>Programiranje programabilnog zidnog seta tipkala:</t>
  </si>
  <si>
    <t>Programiranje “macro” naredbi za pojednostavljeno upravljanje cjelokupnim sustavom</t>
  </si>
  <si>
    <r>
      <t xml:space="preserve">
</t>
    </r>
    <r>
      <rPr>
        <i/>
        <u/>
        <sz val="10"/>
        <rFont val="Arial"/>
        <family val="2"/>
        <charset val="238"/>
      </rPr>
      <t>Programiranje centralne jedinice:</t>
    </r>
    <r>
      <rPr>
        <i/>
        <sz val="10"/>
        <rFont val="Arial"/>
        <family val="2"/>
        <charset val="238"/>
      </rPr>
      <t xml:space="preserve">
Programiranje sučelja za upravljanje uređajima (komunikacija prema uređajima, tipkalima, senzorima)
Programiranje komunikacije sa upravljačkim panelom
Programiranje vremenskog niza događanja kroz radno vrijeme (po predlošku i u koordinaciji sa autorom postava i projektantom)
Programiranje sustava paljenja i pokretanja sustava te gašenja
</t>
    </r>
    <r>
      <rPr>
        <i/>
        <u/>
        <sz val="10"/>
        <rFont val="Arial"/>
        <family val="2"/>
        <charset val="238"/>
      </rPr>
      <t/>
    </r>
  </si>
  <si>
    <t>Senzor zauzeća prostorije</t>
  </si>
  <si>
    <t>sa sučeljem za upravljanje rasvjetom</t>
  </si>
  <si>
    <t>UKUPNO PODRUM-VINOTEKA (bez PDV-a):</t>
  </si>
  <si>
    <t>UKUPNO MUZEJ (bez PDV-a):</t>
  </si>
  <si>
    <t>REKAPITULACIJA</t>
  </si>
  <si>
    <t>Ukupno muzej (bez PDV-a):</t>
  </si>
  <si>
    <t>Ukupno podrum-vinoteka (bez PDV-a):</t>
  </si>
  <si>
    <t>Ukupno muzej i podrum-vinoteka (bez PDV-a):</t>
  </si>
  <si>
    <t>Ukupno muzej i podrum-vinoteka + PDV (25%)</t>
  </si>
  <si>
    <t>Ponuđeni proizvod i karakteristike: _________________________________________________________________________________</t>
  </si>
  <si>
    <t>PDV</t>
  </si>
  <si>
    <t>Mjesto i datum</t>
  </si>
  <si>
    <t>M.P.</t>
  </si>
  <si>
    <t>Troškovnik izradio/la</t>
  </si>
  <si>
    <t>___________________________</t>
  </si>
  <si>
    <t>Franjevački samostan u Vukovaru</t>
  </si>
  <si>
    <t xml:space="preserve">Minijaturnih dimenzija, max 120 x 120 x 55mm </t>
  </si>
  <si>
    <t>Video izlaz (DP, HDMI ili DVI) i audio izlaz</t>
  </si>
  <si>
    <t>Sva potrebna sučelja za povezivanje opreme multimedijalog izloška na sustav centralnog upravljanja do potpune gotovosti (uskladiti sa ponuđenom opremom)
Softverska aplikacija za računalo koja omogućuje da se računalo upravlja putem sustava centralnog upravljanja
Protokol povezivanja: ethernet</t>
  </si>
  <si>
    <t xml:space="preserve">Dimenzije: max 395 x 242 x 44mm </t>
  </si>
  <si>
    <t>Dimenzije: najviše 42 x 110 x 76 mm</t>
  </si>
</sst>
</file>

<file path=xl/styles.xml><?xml version="1.0" encoding="utf-8"?>
<styleSheet xmlns="http://schemas.openxmlformats.org/spreadsheetml/2006/main">
  <numFmts count="6">
    <numFmt numFmtId="164" formatCode="#,##0.00\ &quot;kn&quot;"/>
    <numFmt numFmtId="165" formatCode="&quot;1.&quot;#"/>
    <numFmt numFmtId="166" formatCode="&quot;2.&quot;###"/>
    <numFmt numFmtId="167" formatCode="&quot;1.&quot;###"/>
    <numFmt numFmtId="168" formatCode="&quot;3.&quot;#"/>
    <numFmt numFmtId="169" formatCode="_-* #,##0.00_-;\-* #,##0.00_-;_-* &quot;-&quot;??_-;_-@_-"/>
  </numFmts>
  <fonts count="15">
    <font>
      <sz val="10"/>
      <name val="Arial"/>
      <charset val="238"/>
    </font>
    <font>
      <sz val="10"/>
      <color indexed="10"/>
      <name val="Arial"/>
      <family val="2"/>
      <charset val="238"/>
    </font>
    <font>
      <b/>
      <sz val="10"/>
      <color indexed="10"/>
      <name val="Arial"/>
      <family val="2"/>
      <charset val="238"/>
    </font>
    <font>
      <b/>
      <sz val="10"/>
      <name val="Arial"/>
      <family val="2"/>
      <charset val="238"/>
    </font>
    <font>
      <sz val="10"/>
      <name val="Arial"/>
      <family val="2"/>
      <charset val="238"/>
    </font>
    <font>
      <i/>
      <sz val="10"/>
      <name val="Arial"/>
      <family val="2"/>
      <charset val="238"/>
    </font>
    <font>
      <i/>
      <sz val="10"/>
      <color indexed="10"/>
      <name val="Arial"/>
      <family val="2"/>
      <charset val="238"/>
    </font>
    <font>
      <b/>
      <i/>
      <sz val="10"/>
      <name val="Arial"/>
      <family val="2"/>
      <charset val="238"/>
    </font>
    <font>
      <sz val="8"/>
      <name val="Arial"/>
      <family val="2"/>
      <charset val="238"/>
    </font>
    <font>
      <sz val="10"/>
      <color indexed="8"/>
      <name val="Calibri"/>
      <family val="2"/>
      <charset val="238"/>
    </font>
    <font>
      <sz val="12"/>
      <name val="Times New Roman"/>
      <family val="1"/>
      <charset val="238"/>
    </font>
    <font>
      <b/>
      <sz val="10"/>
      <color theme="1"/>
      <name val="Arial"/>
      <family val="2"/>
      <charset val="238"/>
    </font>
    <font>
      <i/>
      <u/>
      <sz val="10"/>
      <name val="Arial"/>
      <family val="2"/>
      <charset val="238"/>
    </font>
    <font>
      <u/>
      <sz val="10"/>
      <name val="Arial"/>
      <family val="2"/>
      <charset val="238"/>
    </font>
    <font>
      <i/>
      <sz val="10"/>
      <color theme="1"/>
      <name val="Arial"/>
      <family val="2"/>
      <charset val="238"/>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5">
    <xf numFmtId="0" fontId="0" fillId="0" borderId="0"/>
    <xf numFmtId="0" fontId="4" fillId="0" borderId="0"/>
    <xf numFmtId="0" fontId="4" fillId="0" borderId="0"/>
    <xf numFmtId="169" fontId="10" fillId="0" borderId="0" applyFont="0" applyFill="0" applyBorder="0" applyAlignment="0" applyProtection="0"/>
    <xf numFmtId="0" fontId="4" fillId="0" borderId="0"/>
  </cellStyleXfs>
  <cellXfs count="101">
    <xf numFmtId="0" fontId="0" fillId="0" borderId="0" xfId="0"/>
    <xf numFmtId="49" fontId="3" fillId="0" borderId="0" xfId="0" applyNumberFormat="1" applyFont="1" applyFill="1" applyBorder="1" applyAlignment="1">
      <alignment horizontal="center" vertical="top"/>
    </xf>
    <xf numFmtId="0" fontId="4" fillId="0" borderId="0" xfId="0" applyFont="1" applyFill="1" applyBorder="1" applyAlignment="1">
      <alignment vertical="top"/>
    </xf>
    <xf numFmtId="0" fontId="4" fillId="0" borderId="0" xfId="0" applyFont="1" applyFill="1" applyBorder="1" applyAlignment="1">
      <alignment horizontal="center" vertical="top" wrapText="1"/>
    </xf>
    <xf numFmtId="164" fontId="4" fillId="0" borderId="0" xfId="0" applyNumberFormat="1" applyFont="1" applyFill="1" applyBorder="1" applyAlignment="1">
      <alignment vertical="top"/>
    </xf>
    <xf numFmtId="49" fontId="4" fillId="0" borderId="0" xfId="0" applyNumberFormat="1" applyFont="1" applyFill="1" applyBorder="1" applyAlignment="1">
      <alignment horizontal="center" vertical="top"/>
    </xf>
    <xf numFmtId="0" fontId="0" fillId="0" borderId="0" xfId="0" applyFill="1" applyAlignment="1">
      <alignment vertical="top"/>
    </xf>
    <xf numFmtId="0" fontId="9" fillId="0" borderId="0" xfId="0" applyFont="1" applyFill="1" applyBorder="1" applyAlignment="1">
      <alignment vertical="top"/>
    </xf>
    <xf numFmtId="0" fontId="3" fillId="0" borderId="0" xfId="0" applyFont="1" applyFill="1" applyBorder="1" applyAlignment="1">
      <alignment horizontal="center" vertical="top"/>
    </xf>
    <xf numFmtId="0" fontId="4" fillId="0" borderId="0" xfId="0" applyFont="1" applyFill="1" applyAlignment="1">
      <alignment vertical="top"/>
    </xf>
    <xf numFmtId="0" fontId="1" fillId="0" borderId="0" xfId="0" applyFont="1" applyFill="1" applyBorder="1" applyAlignment="1">
      <alignment vertical="top"/>
    </xf>
    <xf numFmtId="49" fontId="3" fillId="0" borderId="1" xfId="0" applyNumberFormat="1" applyFont="1" applyFill="1" applyBorder="1" applyAlignment="1">
      <alignment horizontal="center" vertical="top"/>
    </xf>
    <xf numFmtId="0" fontId="3" fillId="0" borderId="2" xfId="0" applyFont="1" applyFill="1" applyBorder="1" applyAlignment="1">
      <alignment horizontal="left" vertical="top" wrapText="1"/>
    </xf>
    <xf numFmtId="0" fontId="3" fillId="0" borderId="2" xfId="0" applyFont="1" applyFill="1" applyBorder="1" applyAlignment="1">
      <alignment horizontal="center" vertical="top" wrapText="1"/>
    </xf>
    <xf numFmtId="0" fontId="3" fillId="0" borderId="2" xfId="0" applyFont="1" applyFill="1" applyBorder="1" applyAlignment="1">
      <alignment horizontal="center" vertical="top"/>
    </xf>
    <xf numFmtId="164" fontId="3" fillId="0" borderId="3" xfId="0" applyNumberFormat="1" applyFont="1" applyFill="1" applyBorder="1" applyAlignment="1">
      <alignment horizontal="center" vertical="top"/>
    </xf>
    <xf numFmtId="0" fontId="4" fillId="0" borderId="0" xfId="0" applyFont="1" applyFill="1" applyBorder="1" applyAlignment="1">
      <alignment horizontal="left" vertical="top" wrapText="1"/>
    </xf>
    <xf numFmtId="0" fontId="4" fillId="0" borderId="0" xfId="0" applyFont="1" applyFill="1" applyBorder="1" applyAlignment="1">
      <alignment horizontal="center" vertical="top"/>
    </xf>
    <xf numFmtId="164" fontId="4" fillId="0" borderId="0" xfId="0" applyNumberFormat="1" applyFont="1" applyFill="1" applyBorder="1" applyAlignment="1">
      <alignment horizontal="center" vertical="top"/>
    </xf>
    <xf numFmtId="0" fontId="4" fillId="0" borderId="4" xfId="0" applyFont="1" applyFill="1" applyBorder="1" applyAlignment="1">
      <alignment vertical="top"/>
    </xf>
    <xf numFmtId="0" fontId="4" fillId="0" borderId="2" xfId="0" applyFont="1" applyFill="1" applyBorder="1" applyAlignment="1">
      <alignment vertical="top"/>
    </xf>
    <xf numFmtId="0" fontId="4" fillId="0" borderId="2" xfId="0" quotePrefix="1" applyFont="1" applyFill="1" applyBorder="1" applyAlignment="1">
      <alignment vertical="top"/>
    </xf>
    <xf numFmtId="49" fontId="3" fillId="0" borderId="5" xfId="0" applyNumberFormat="1" applyFont="1" applyFill="1" applyBorder="1" applyAlignment="1">
      <alignment horizontal="center" vertical="top"/>
    </xf>
    <xf numFmtId="164" fontId="4" fillId="0" borderId="6" xfId="0" applyNumberFormat="1" applyFont="1" applyFill="1" applyBorder="1" applyAlignment="1">
      <alignment vertical="top"/>
    </xf>
    <xf numFmtId="164" fontId="4" fillId="0" borderId="3" xfId="0" applyNumberFormat="1" applyFont="1" applyFill="1" applyBorder="1" applyAlignment="1">
      <alignment vertical="top"/>
    </xf>
    <xf numFmtId="49" fontId="3" fillId="0" borderId="7" xfId="0" applyNumberFormat="1" applyFont="1" applyFill="1" applyBorder="1" applyAlignment="1">
      <alignment horizontal="center" vertical="top"/>
    </xf>
    <xf numFmtId="0" fontId="3" fillId="0" borderId="7" xfId="0" applyFont="1" applyFill="1" applyBorder="1" applyAlignment="1">
      <alignment horizontal="center" vertical="top" wrapText="1"/>
    </xf>
    <xf numFmtId="0" fontId="3" fillId="0" borderId="7" xfId="0" applyFont="1" applyFill="1" applyBorder="1" applyAlignment="1">
      <alignment horizontal="center" vertical="top"/>
    </xf>
    <xf numFmtId="164" fontId="3" fillId="0" borderId="7" xfId="0" applyNumberFormat="1" applyFont="1" applyFill="1" applyBorder="1" applyAlignment="1">
      <alignment horizontal="center" vertical="top"/>
    </xf>
    <xf numFmtId="0" fontId="3" fillId="0" borderId="7" xfId="0" applyFont="1" applyFill="1" applyBorder="1" applyAlignment="1">
      <alignment vertical="top" wrapText="1"/>
    </xf>
    <xf numFmtId="0" fontId="4" fillId="0" borderId="7" xfId="0" applyFont="1" applyFill="1" applyBorder="1" applyAlignment="1">
      <alignment horizontal="right" vertical="top" wrapText="1"/>
    </xf>
    <xf numFmtId="0" fontId="4" fillId="0" borderId="7" xfId="0" applyFont="1" applyFill="1" applyBorder="1" applyAlignment="1">
      <alignment horizontal="center" vertical="top" wrapText="1"/>
    </xf>
    <xf numFmtId="0" fontId="4" fillId="0" borderId="7" xfId="0" applyFont="1" applyFill="1" applyBorder="1" applyAlignment="1">
      <alignment vertical="top"/>
    </xf>
    <xf numFmtId="164" fontId="4" fillId="0" borderId="7" xfId="0" applyNumberFormat="1" applyFont="1" applyFill="1" applyBorder="1" applyAlignment="1">
      <alignment vertical="top"/>
    </xf>
    <xf numFmtId="1" fontId="3" fillId="0" borderId="7" xfId="0" applyNumberFormat="1" applyFont="1" applyFill="1" applyBorder="1" applyAlignment="1">
      <alignment horizontal="center" vertical="top"/>
    </xf>
    <xf numFmtId="0" fontId="3" fillId="0" borderId="7" xfId="0" applyFont="1" applyFill="1" applyBorder="1" applyAlignment="1">
      <alignment horizontal="right" vertical="top" wrapText="1"/>
    </xf>
    <xf numFmtId="0" fontId="5" fillId="0" borderId="7" xfId="0" applyFont="1" applyFill="1" applyBorder="1" applyAlignment="1">
      <alignment vertical="top" wrapText="1"/>
    </xf>
    <xf numFmtId="0" fontId="5" fillId="5" borderId="7" xfId="0" applyFont="1" applyFill="1" applyBorder="1" applyAlignment="1">
      <alignment vertical="top" wrapText="1"/>
    </xf>
    <xf numFmtId="0" fontId="2" fillId="0" borderId="7" xfId="0" applyFont="1" applyFill="1" applyBorder="1" applyAlignment="1">
      <alignment horizontal="right" vertical="top" wrapText="1"/>
    </xf>
    <xf numFmtId="0" fontId="2" fillId="0" borderId="7" xfId="0" applyFont="1" applyFill="1" applyBorder="1" applyAlignment="1">
      <alignment horizontal="center" vertical="top" wrapText="1"/>
    </xf>
    <xf numFmtId="0" fontId="1" fillId="0" borderId="7" xfId="0" applyFont="1" applyFill="1" applyBorder="1" applyAlignment="1">
      <alignment vertical="top" wrapText="1"/>
    </xf>
    <xf numFmtId="0" fontId="1" fillId="0" borderId="7" xfId="0" applyFont="1" applyFill="1" applyBorder="1" applyAlignment="1">
      <alignment horizontal="right" vertical="top" wrapText="1"/>
    </xf>
    <xf numFmtId="0" fontId="1" fillId="0" borderId="7" xfId="0" applyFont="1" applyFill="1" applyBorder="1" applyAlignment="1">
      <alignment horizontal="center" vertical="top" wrapText="1"/>
    </xf>
    <xf numFmtId="49" fontId="4" fillId="0" borderId="7" xfId="0" applyNumberFormat="1" applyFont="1" applyFill="1" applyBorder="1" applyAlignment="1">
      <alignment horizontal="center" vertical="top"/>
    </xf>
    <xf numFmtId="0" fontId="6" fillId="0" borderId="7" xfId="0" applyFont="1" applyFill="1" applyBorder="1" applyAlignment="1">
      <alignment vertical="top" wrapText="1"/>
    </xf>
    <xf numFmtId="0" fontId="5" fillId="0" borderId="7" xfId="0" applyFont="1" applyFill="1" applyBorder="1" applyAlignment="1">
      <alignment wrapText="1"/>
    </xf>
    <xf numFmtId="0" fontId="2" fillId="0" borderId="7" xfId="0" applyFont="1" applyFill="1" applyBorder="1" applyAlignment="1">
      <alignment vertical="top" wrapText="1"/>
    </xf>
    <xf numFmtId="1" fontId="4" fillId="0" borderId="7" xfId="0" applyNumberFormat="1" applyFont="1" applyFill="1" applyBorder="1" applyAlignment="1">
      <alignment horizontal="center" vertical="top"/>
    </xf>
    <xf numFmtId="0" fontId="4" fillId="0" borderId="7" xfId="0" applyFont="1" applyFill="1" applyBorder="1" applyAlignment="1">
      <alignment vertical="top" wrapText="1"/>
    </xf>
    <xf numFmtId="165" fontId="4" fillId="0" borderId="7" xfId="2" applyNumberFormat="1" applyFont="1" applyFill="1" applyBorder="1" applyAlignment="1">
      <alignment horizontal="center" vertical="top"/>
    </xf>
    <xf numFmtId="1" fontId="4" fillId="0" borderId="7" xfId="2" applyNumberFormat="1" applyFont="1" applyFill="1" applyBorder="1" applyAlignment="1">
      <alignment vertical="top"/>
    </xf>
    <xf numFmtId="0" fontId="4" fillId="0" borderId="7" xfId="2" applyFont="1" applyFill="1" applyBorder="1" applyAlignment="1">
      <alignment vertical="top" wrapText="1"/>
    </xf>
    <xf numFmtId="0" fontId="4" fillId="0" borderId="7" xfId="2" applyFont="1" applyFill="1" applyBorder="1" applyAlignment="1">
      <alignment horizontal="right" vertical="top" wrapText="1"/>
    </xf>
    <xf numFmtId="0" fontId="4" fillId="0" borderId="7" xfId="2" applyFont="1" applyFill="1" applyBorder="1" applyAlignment="1">
      <alignment vertical="top"/>
    </xf>
    <xf numFmtId="165" fontId="3" fillId="0" borderId="7" xfId="0" applyNumberFormat="1" applyFont="1" applyFill="1" applyBorder="1" applyAlignment="1">
      <alignment horizontal="center" vertical="top"/>
    </xf>
    <xf numFmtId="0" fontId="7" fillId="0" borderId="7" xfId="0" applyFont="1" applyFill="1" applyBorder="1" applyAlignment="1">
      <alignment vertical="top" wrapText="1"/>
    </xf>
    <xf numFmtId="0" fontId="5" fillId="0" borderId="7" xfId="0" applyFont="1" applyFill="1" applyBorder="1" applyAlignment="1">
      <alignment horizontal="right" vertical="top" wrapText="1"/>
    </xf>
    <xf numFmtId="0" fontId="5" fillId="0" borderId="7" xfId="0" applyFont="1" applyFill="1" applyBorder="1" applyAlignment="1">
      <alignment horizontal="center" vertical="top" wrapText="1"/>
    </xf>
    <xf numFmtId="166" fontId="3" fillId="0" borderId="7" xfId="0" applyNumberFormat="1" applyFont="1" applyFill="1" applyBorder="1" applyAlignment="1">
      <alignment horizontal="center" vertical="top"/>
    </xf>
    <xf numFmtId="0" fontId="5" fillId="0" borderId="7" xfId="0" applyFont="1" applyFill="1" applyBorder="1" applyAlignment="1">
      <alignment horizontal="left" vertical="top" wrapText="1"/>
    </xf>
    <xf numFmtId="0" fontId="6" fillId="0" borderId="7" xfId="0" applyFont="1" applyFill="1" applyBorder="1" applyAlignment="1">
      <alignment horizontal="right" vertical="top" wrapText="1"/>
    </xf>
    <xf numFmtId="0" fontId="6" fillId="0" borderId="7" xfId="0" applyFont="1" applyFill="1" applyBorder="1" applyAlignment="1">
      <alignment horizontal="center" vertical="top" wrapText="1"/>
    </xf>
    <xf numFmtId="167" fontId="3" fillId="0" borderId="7" xfId="0" applyNumberFormat="1" applyFont="1" applyFill="1" applyBorder="1" applyAlignment="1">
      <alignment horizontal="center" vertical="top"/>
    </xf>
    <xf numFmtId="0" fontId="5" fillId="0" borderId="7" xfId="4" applyFont="1" applyFill="1" applyBorder="1" applyAlignment="1">
      <alignment vertical="top" wrapText="1"/>
    </xf>
    <xf numFmtId="0" fontId="11" fillId="0" borderId="7" xfId="0" applyFont="1" applyFill="1" applyBorder="1" applyAlignment="1">
      <alignment vertical="top" wrapText="1"/>
    </xf>
    <xf numFmtId="49" fontId="2" fillId="0" borderId="7" xfId="0" applyNumberFormat="1" applyFont="1" applyFill="1" applyBorder="1" applyAlignment="1">
      <alignment horizontal="center" vertical="top"/>
    </xf>
    <xf numFmtId="0" fontId="5" fillId="0" borderId="7" xfId="1" applyFont="1" applyFill="1" applyBorder="1" applyAlignment="1">
      <alignment wrapText="1"/>
    </xf>
    <xf numFmtId="0" fontId="1" fillId="0" borderId="7" xfId="0" applyFont="1" applyFill="1" applyBorder="1" applyAlignment="1">
      <alignment vertical="top"/>
    </xf>
    <xf numFmtId="164" fontId="1" fillId="0" borderId="7" xfId="0" applyNumberFormat="1" applyFont="1" applyFill="1" applyBorder="1" applyAlignment="1">
      <alignment vertical="top"/>
    </xf>
    <xf numFmtId="0" fontId="12" fillId="0" borderId="7" xfId="1" applyFont="1" applyFill="1" applyBorder="1" applyAlignment="1">
      <alignment wrapText="1"/>
    </xf>
    <xf numFmtId="0" fontId="5" fillId="0" borderId="7" xfId="4" applyFont="1" applyFill="1" applyBorder="1" applyAlignment="1">
      <alignment wrapText="1"/>
    </xf>
    <xf numFmtId="168" fontId="3" fillId="0" borderId="7" xfId="0" applyNumberFormat="1" applyFont="1" applyFill="1" applyBorder="1" applyAlignment="1">
      <alignment horizontal="center" vertical="top"/>
    </xf>
    <xf numFmtId="49" fontId="3" fillId="2" borderId="7" xfId="0" applyNumberFormat="1" applyFont="1" applyFill="1" applyBorder="1" applyAlignment="1">
      <alignment horizontal="center" vertical="top"/>
    </xf>
    <xf numFmtId="0" fontId="3" fillId="2" borderId="7" xfId="0" applyFont="1" applyFill="1" applyBorder="1" applyAlignment="1">
      <alignment horizontal="left" vertical="top" wrapText="1"/>
    </xf>
    <xf numFmtId="0" fontId="3" fillId="2" borderId="7" xfId="0" applyFont="1" applyFill="1" applyBorder="1" applyAlignment="1">
      <alignment horizontal="center" vertical="top" wrapText="1"/>
    </xf>
    <xf numFmtId="0" fontId="3" fillId="2" borderId="7" xfId="0" applyFont="1" applyFill="1" applyBorder="1" applyAlignment="1">
      <alignment horizontal="center" vertical="top"/>
    </xf>
    <xf numFmtId="164" fontId="3" fillId="2" borderId="7" xfId="0" applyNumberFormat="1" applyFont="1" applyFill="1" applyBorder="1" applyAlignment="1">
      <alignment horizontal="center" vertical="top"/>
    </xf>
    <xf numFmtId="49" fontId="3" fillId="3" borderId="7" xfId="0" applyNumberFormat="1" applyFont="1" applyFill="1" applyBorder="1" applyAlignment="1">
      <alignment horizontal="center" vertical="top"/>
    </xf>
    <xf numFmtId="0" fontId="3" fillId="3" borderId="7" xfId="0" applyFont="1" applyFill="1" applyBorder="1" applyAlignment="1">
      <alignment horizontal="center" vertical="top" wrapText="1"/>
    </xf>
    <xf numFmtId="0" fontId="3" fillId="3" borderId="7" xfId="0" applyFont="1" applyFill="1" applyBorder="1" applyAlignment="1">
      <alignment horizontal="center" vertical="top"/>
    </xf>
    <xf numFmtId="164" fontId="3" fillId="3" borderId="7" xfId="0" applyNumberFormat="1" applyFont="1" applyFill="1" applyBorder="1" applyAlignment="1">
      <alignment horizontal="center" vertical="top"/>
    </xf>
    <xf numFmtId="0" fontId="3" fillId="3" borderId="7" xfId="0" applyFont="1" applyFill="1" applyBorder="1" applyAlignment="1">
      <alignment vertical="top" wrapText="1"/>
    </xf>
    <xf numFmtId="0" fontId="4" fillId="3" borderId="7" xfId="0" applyFont="1" applyFill="1" applyBorder="1" applyAlignment="1">
      <alignment horizontal="right" vertical="top" wrapText="1"/>
    </xf>
    <xf numFmtId="0" fontId="4" fillId="3" borderId="7" xfId="0" applyFont="1" applyFill="1" applyBorder="1" applyAlignment="1">
      <alignment horizontal="center" vertical="top" wrapText="1"/>
    </xf>
    <xf numFmtId="0" fontId="4" fillId="3" borderId="7" xfId="0" applyFont="1" applyFill="1" applyBorder="1" applyAlignment="1">
      <alignment vertical="top"/>
    </xf>
    <xf numFmtId="164" fontId="4" fillId="3" borderId="7" xfId="0" applyNumberFormat="1" applyFont="1" applyFill="1" applyBorder="1" applyAlignment="1">
      <alignment vertical="top"/>
    </xf>
    <xf numFmtId="49" fontId="3" fillId="2" borderId="8" xfId="0" applyNumberFormat="1" applyFont="1" applyFill="1" applyBorder="1" applyAlignment="1">
      <alignment horizontal="center" vertical="top"/>
    </xf>
    <xf numFmtId="0" fontId="3" fillId="2" borderId="9" xfId="0" applyFont="1" applyFill="1" applyBorder="1" applyAlignment="1">
      <alignment horizontal="left" vertical="top" wrapText="1"/>
    </xf>
    <xf numFmtId="0" fontId="3" fillId="2" borderId="9" xfId="0" applyFont="1" applyFill="1" applyBorder="1" applyAlignment="1">
      <alignment horizontal="center" vertical="top" wrapText="1"/>
    </xf>
    <xf numFmtId="0" fontId="3" fillId="2" borderId="9" xfId="0" applyFont="1" applyFill="1" applyBorder="1" applyAlignment="1">
      <alignment horizontal="center" vertical="top"/>
    </xf>
    <xf numFmtId="164" fontId="3" fillId="2" borderId="10" xfId="0" applyNumberFormat="1" applyFont="1" applyFill="1" applyBorder="1" applyAlignment="1">
      <alignment horizontal="center" vertical="top"/>
    </xf>
    <xf numFmtId="0" fontId="4" fillId="5" borderId="7" xfId="0" applyFont="1" applyFill="1" applyBorder="1" applyAlignment="1">
      <alignment vertical="top"/>
    </xf>
    <xf numFmtId="0" fontId="5" fillId="4" borderId="7" xfId="0" applyFont="1" applyFill="1" applyBorder="1" applyAlignment="1" applyProtection="1">
      <alignment vertical="top" wrapText="1"/>
      <protection locked="0"/>
    </xf>
    <xf numFmtId="164" fontId="4" fillId="4" borderId="7" xfId="0" applyNumberFormat="1" applyFont="1" applyFill="1" applyBorder="1" applyAlignment="1" applyProtection="1">
      <alignment vertical="top"/>
      <protection locked="0"/>
    </xf>
    <xf numFmtId="0" fontId="14" fillId="0" borderId="0" xfId="0" applyFont="1" applyFill="1" applyBorder="1" applyAlignment="1">
      <alignment vertical="top" wrapText="1"/>
    </xf>
    <xf numFmtId="0" fontId="14" fillId="0" borderId="7" xfId="0" applyFont="1" applyFill="1" applyBorder="1" applyAlignment="1">
      <alignment vertical="top" wrapText="1"/>
    </xf>
    <xf numFmtId="164" fontId="4" fillId="0" borderId="0" xfId="0" applyNumberFormat="1" applyFont="1" applyFill="1" applyBorder="1" applyAlignment="1">
      <alignment horizontal="center" vertical="top"/>
    </xf>
    <xf numFmtId="0" fontId="13" fillId="0" borderId="0" xfId="0" applyFont="1" applyFill="1" applyBorder="1" applyAlignment="1">
      <alignment horizontal="center" vertical="top"/>
    </xf>
    <xf numFmtId="49" fontId="3" fillId="5" borderId="5" xfId="0" applyNumberFormat="1" applyFont="1" applyFill="1" applyBorder="1" applyAlignment="1">
      <alignment horizontal="center" vertical="top"/>
    </xf>
    <xf numFmtId="49" fontId="3" fillId="5" borderId="4" xfId="0" applyNumberFormat="1" applyFont="1" applyFill="1" applyBorder="1" applyAlignment="1">
      <alignment horizontal="center" vertical="top"/>
    </xf>
    <xf numFmtId="49" fontId="3" fillId="5" borderId="6" xfId="0" applyNumberFormat="1" applyFont="1" applyFill="1" applyBorder="1" applyAlignment="1">
      <alignment horizontal="center" vertical="top"/>
    </xf>
  </cellXfs>
  <cellStyles count="5">
    <cellStyle name="Comma 2" xfId="3"/>
    <cellStyle name="Normal 17" xfId="1"/>
    <cellStyle name="Normal 2" xfId="2"/>
    <cellStyle name="Normalno 11" xfId="4"/>
    <cellStyle name="Obično"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outlinePr summaryBelow="0"/>
  </sheetPr>
  <dimension ref="A1:F523"/>
  <sheetViews>
    <sheetView tabSelected="1" view="pageBreakPreview" zoomScaleNormal="100" zoomScaleSheetLayoutView="100" workbookViewId="0">
      <selection activeCell="E6" sqref="E6"/>
    </sheetView>
  </sheetViews>
  <sheetFormatPr defaultRowHeight="12.75"/>
  <cols>
    <col min="1" max="1" width="5" style="1" customWidth="1"/>
    <col min="2" max="2" width="42.42578125" style="2" customWidth="1"/>
    <col min="3" max="3" width="5.28515625" style="2" customWidth="1"/>
    <col min="4" max="4" width="5.85546875" style="2" customWidth="1"/>
    <col min="5" max="5" width="13.42578125" style="2" customWidth="1"/>
    <col min="6" max="6" width="14.7109375" style="4" customWidth="1"/>
    <col min="7" max="16384" width="9.140625" style="2"/>
  </cols>
  <sheetData>
    <row r="1" spans="1:6">
      <c r="A1" s="98" t="s">
        <v>205</v>
      </c>
      <c r="B1" s="99"/>
      <c r="C1" s="99"/>
      <c r="D1" s="99"/>
      <c r="E1" s="99"/>
      <c r="F1" s="100"/>
    </row>
    <row r="2" spans="1:6" s="8" customFormat="1" ht="25.5">
      <c r="A2" s="72" t="s">
        <v>0</v>
      </c>
      <c r="B2" s="74" t="s">
        <v>1</v>
      </c>
      <c r="C2" s="74" t="s">
        <v>2</v>
      </c>
      <c r="D2" s="74" t="s">
        <v>3</v>
      </c>
      <c r="E2" s="75" t="s">
        <v>4</v>
      </c>
      <c r="F2" s="76" t="s">
        <v>5</v>
      </c>
    </row>
    <row r="3" spans="1:6" s="8" customFormat="1">
      <c r="A3" s="25"/>
      <c r="B3" s="26"/>
      <c r="C3" s="26"/>
      <c r="D3" s="26"/>
      <c r="E3" s="27"/>
      <c r="F3" s="28"/>
    </row>
    <row r="4" spans="1:6" s="8" customFormat="1" ht="25.5">
      <c r="A4" s="77"/>
      <c r="B4" s="78" t="s">
        <v>139</v>
      </c>
      <c r="C4" s="78"/>
      <c r="D4" s="78"/>
      <c r="E4" s="79"/>
      <c r="F4" s="80"/>
    </row>
    <row r="5" spans="1:6">
      <c r="A5" s="25"/>
      <c r="B5" s="29"/>
      <c r="C5" s="30"/>
      <c r="D5" s="31"/>
      <c r="E5" s="32"/>
      <c r="F5" s="33"/>
    </row>
    <row r="6" spans="1:6" ht="25.5">
      <c r="A6" s="34">
        <f>MAX(_rbr:A5)+1</f>
        <v>1</v>
      </c>
      <c r="B6" s="29" t="s">
        <v>51</v>
      </c>
      <c r="C6" s="35">
        <v>2</v>
      </c>
      <c r="D6" s="26" t="s">
        <v>10</v>
      </c>
      <c r="E6" s="93"/>
      <c r="F6" s="33">
        <f>C6*E6</f>
        <v>0</v>
      </c>
    </row>
    <row r="7" spans="1:6" ht="12.75" customHeight="1">
      <c r="A7" s="25"/>
      <c r="B7" s="36" t="s">
        <v>46</v>
      </c>
      <c r="C7" s="32"/>
      <c r="D7" s="32"/>
      <c r="E7" s="32"/>
      <c r="F7" s="33"/>
    </row>
    <row r="8" spans="1:6" ht="12.75" customHeight="1">
      <c r="A8" s="25"/>
      <c r="B8" s="36" t="s">
        <v>52</v>
      </c>
      <c r="C8" s="32"/>
      <c r="D8" s="32"/>
      <c r="E8" s="32"/>
      <c r="F8" s="33"/>
    </row>
    <row r="9" spans="1:6" ht="12.75" customHeight="1">
      <c r="A9" s="25"/>
      <c r="B9" s="36" t="s">
        <v>53</v>
      </c>
      <c r="C9" s="32"/>
      <c r="D9" s="32"/>
      <c r="E9" s="32"/>
      <c r="F9" s="33"/>
    </row>
    <row r="10" spans="1:6" ht="12.75" customHeight="1">
      <c r="A10" s="25"/>
      <c r="B10" s="36" t="s">
        <v>43</v>
      </c>
      <c r="C10" s="32"/>
      <c r="D10" s="32"/>
      <c r="E10" s="32"/>
      <c r="F10" s="33"/>
    </row>
    <row r="11" spans="1:6" ht="25.5" customHeight="1">
      <c r="A11" s="25"/>
      <c r="B11" s="36" t="s">
        <v>47</v>
      </c>
      <c r="C11" s="32"/>
      <c r="D11" s="32"/>
      <c r="E11" s="32"/>
      <c r="F11" s="33"/>
    </row>
    <row r="12" spans="1:6" ht="12.75" customHeight="1">
      <c r="A12" s="25"/>
      <c r="B12" s="36" t="s">
        <v>38</v>
      </c>
      <c r="C12" s="32"/>
      <c r="D12" s="32"/>
      <c r="E12" s="32"/>
      <c r="F12" s="33"/>
    </row>
    <row r="13" spans="1:6" ht="12.75" customHeight="1">
      <c r="A13" s="25"/>
      <c r="B13" s="36" t="s">
        <v>48</v>
      </c>
      <c r="C13" s="32"/>
      <c r="D13" s="32"/>
      <c r="E13" s="32"/>
      <c r="F13" s="33"/>
    </row>
    <row r="14" spans="1:6" ht="12.75" customHeight="1">
      <c r="A14" s="25"/>
      <c r="B14" s="36" t="s">
        <v>44</v>
      </c>
      <c r="C14" s="32"/>
      <c r="D14" s="32"/>
      <c r="E14" s="37"/>
      <c r="F14" s="33"/>
    </row>
    <row r="15" spans="1:6" ht="12.75" customHeight="1">
      <c r="A15" s="25"/>
      <c r="B15" s="36" t="s">
        <v>54</v>
      </c>
      <c r="C15" s="32"/>
      <c r="D15" s="32"/>
      <c r="E15" s="32"/>
      <c r="F15" s="33"/>
    </row>
    <row r="16" spans="1:6" ht="12.75" customHeight="1">
      <c r="A16" s="25"/>
      <c r="B16" s="36" t="s">
        <v>55</v>
      </c>
      <c r="C16" s="32"/>
      <c r="D16" s="32"/>
      <c r="E16" s="32"/>
      <c r="F16" s="33"/>
    </row>
    <row r="17" spans="1:6" ht="12.75" customHeight="1">
      <c r="A17" s="25"/>
      <c r="B17" s="36" t="s">
        <v>56</v>
      </c>
      <c r="C17" s="32"/>
      <c r="D17" s="32"/>
      <c r="E17" s="32"/>
      <c r="F17" s="33"/>
    </row>
    <row r="18" spans="1:6" ht="25.5" customHeight="1">
      <c r="A18" s="25"/>
      <c r="B18" s="36" t="s">
        <v>49</v>
      </c>
      <c r="C18" s="32"/>
      <c r="D18" s="32"/>
      <c r="E18" s="32"/>
      <c r="F18" s="33"/>
    </row>
    <row r="19" spans="1:6" ht="12.75" customHeight="1">
      <c r="A19" s="25"/>
      <c r="B19" s="36" t="s">
        <v>50</v>
      </c>
      <c r="C19" s="32"/>
      <c r="D19" s="32"/>
      <c r="E19" s="32"/>
      <c r="F19" s="33"/>
    </row>
    <row r="20" spans="1:6" ht="12.75" customHeight="1">
      <c r="A20" s="25"/>
      <c r="B20" s="36" t="s">
        <v>57</v>
      </c>
      <c r="C20" s="32"/>
      <c r="D20" s="32"/>
      <c r="E20" s="32"/>
      <c r="F20" s="33"/>
    </row>
    <row r="21" spans="1:6" ht="51">
      <c r="A21" s="25"/>
      <c r="B21" s="92" t="s">
        <v>199</v>
      </c>
      <c r="C21" s="32"/>
      <c r="D21" s="32"/>
      <c r="E21" s="32"/>
      <c r="F21" s="33"/>
    </row>
    <row r="22" spans="1:6">
      <c r="A22" s="25"/>
      <c r="B22" s="32"/>
      <c r="C22" s="38"/>
      <c r="D22" s="39"/>
      <c r="E22" s="32"/>
      <c r="F22" s="33"/>
    </row>
    <row r="23" spans="1:6">
      <c r="A23" s="34">
        <f>MAX(_rbr:A22)+1</f>
        <v>2</v>
      </c>
      <c r="B23" s="29" t="s">
        <v>126</v>
      </c>
      <c r="C23" s="35">
        <v>2</v>
      </c>
      <c r="D23" s="26" t="s">
        <v>7</v>
      </c>
      <c r="E23" s="93"/>
      <c r="F23" s="33">
        <f>C23*E23</f>
        <v>0</v>
      </c>
    </row>
    <row r="24" spans="1:6" ht="12.75" customHeight="1">
      <c r="A24" s="25"/>
      <c r="B24" s="36" t="s">
        <v>127</v>
      </c>
      <c r="C24" s="32"/>
      <c r="D24" s="32"/>
      <c r="E24" s="32"/>
      <c r="F24" s="33"/>
    </row>
    <row r="25" spans="1:6" ht="51">
      <c r="A25" s="25"/>
      <c r="B25" s="92" t="s">
        <v>199</v>
      </c>
      <c r="C25" s="32"/>
      <c r="D25" s="32"/>
      <c r="E25" s="32"/>
      <c r="F25" s="33"/>
    </row>
    <row r="26" spans="1:6">
      <c r="A26" s="25"/>
      <c r="B26" s="40"/>
      <c r="C26" s="41"/>
      <c r="D26" s="42"/>
      <c r="E26" s="32"/>
      <c r="F26" s="33"/>
    </row>
    <row r="27" spans="1:6">
      <c r="A27" s="34">
        <f>MAX(_rbr:A26)+1</f>
        <v>3</v>
      </c>
      <c r="B27" s="29" t="s">
        <v>64</v>
      </c>
      <c r="C27" s="35">
        <v>2</v>
      </c>
      <c r="D27" s="26" t="s">
        <v>10</v>
      </c>
      <c r="E27" s="93"/>
      <c r="F27" s="33">
        <f>C27*E27</f>
        <v>0</v>
      </c>
    </row>
    <row r="28" spans="1:6" ht="12.75" customHeight="1">
      <c r="A28" s="25"/>
      <c r="B28" s="36" t="s">
        <v>66</v>
      </c>
      <c r="C28" s="32"/>
      <c r="D28" s="32"/>
      <c r="E28" s="32"/>
      <c r="F28" s="33"/>
    </row>
    <row r="29" spans="1:6" ht="12.75" customHeight="1">
      <c r="A29" s="25"/>
      <c r="B29" s="36" t="s">
        <v>67</v>
      </c>
      <c r="C29" s="32"/>
      <c r="D29" s="32"/>
      <c r="E29" s="32"/>
      <c r="F29" s="33"/>
    </row>
    <row r="30" spans="1:6" ht="12.75" customHeight="1">
      <c r="A30" s="25"/>
      <c r="B30" s="36" t="s">
        <v>68</v>
      </c>
      <c r="C30" s="32"/>
      <c r="D30" s="32"/>
      <c r="E30" s="32"/>
      <c r="F30" s="33"/>
    </row>
    <row r="31" spans="1:6" ht="12.75" customHeight="1">
      <c r="A31" s="25"/>
      <c r="B31" s="36" t="s">
        <v>69</v>
      </c>
      <c r="C31" s="32"/>
      <c r="D31" s="32"/>
      <c r="E31" s="32"/>
      <c r="F31" s="33"/>
    </row>
    <row r="32" spans="1:6">
      <c r="A32" s="25"/>
      <c r="B32" s="94" t="s">
        <v>206</v>
      </c>
      <c r="C32" s="32"/>
      <c r="D32" s="32"/>
      <c r="E32" s="32"/>
      <c r="F32" s="33"/>
    </row>
    <row r="33" spans="1:6" ht="12.75" customHeight="1">
      <c r="A33" s="25"/>
      <c r="B33" s="94" t="s">
        <v>207</v>
      </c>
      <c r="C33" s="32"/>
      <c r="D33" s="32"/>
      <c r="E33" s="32"/>
      <c r="F33" s="33"/>
    </row>
    <row r="34" spans="1:6" ht="12.75" customHeight="1">
      <c r="A34" s="25"/>
      <c r="B34" s="36" t="s">
        <v>65</v>
      </c>
      <c r="C34" s="32"/>
      <c r="D34" s="32"/>
      <c r="E34" s="32"/>
      <c r="F34" s="33"/>
    </row>
    <row r="35" spans="1:6" ht="51">
      <c r="A35" s="25"/>
      <c r="B35" s="92" t="s">
        <v>199</v>
      </c>
      <c r="C35" s="32"/>
      <c r="D35" s="32"/>
      <c r="E35" s="32"/>
      <c r="F35" s="33"/>
    </row>
    <row r="36" spans="1:6">
      <c r="A36" s="43"/>
      <c r="B36" s="44"/>
      <c r="C36" s="30"/>
      <c r="D36" s="31"/>
      <c r="E36" s="33"/>
      <c r="F36" s="32"/>
    </row>
    <row r="37" spans="1:6">
      <c r="A37" s="34">
        <f>MAX(_rbr:A36)+1</f>
        <v>4</v>
      </c>
      <c r="B37" s="29" t="s">
        <v>70</v>
      </c>
      <c r="C37" s="35">
        <v>1</v>
      </c>
      <c r="D37" s="26" t="s">
        <v>10</v>
      </c>
      <c r="E37" s="93"/>
      <c r="F37" s="33">
        <f>C37*E37</f>
        <v>0</v>
      </c>
    </row>
    <row r="38" spans="1:6" ht="102">
      <c r="A38" s="25"/>
      <c r="B38" s="45" t="s">
        <v>208</v>
      </c>
      <c r="C38" s="32"/>
      <c r="D38" s="32"/>
      <c r="E38" s="32"/>
      <c r="F38" s="33"/>
    </row>
    <row r="39" spans="1:6" ht="51">
      <c r="A39" s="25"/>
      <c r="B39" s="92" t="s">
        <v>199</v>
      </c>
      <c r="C39" s="32"/>
      <c r="D39" s="32"/>
      <c r="E39" s="32"/>
      <c r="F39" s="33"/>
    </row>
    <row r="40" spans="1:6">
      <c r="A40" s="25"/>
      <c r="B40" s="45"/>
      <c r="C40" s="32"/>
      <c r="D40" s="32"/>
      <c r="E40" s="32"/>
      <c r="F40" s="33"/>
    </row>
    <row r="41" spans="1:6" s="8" customFormat="1">
      <c r="A41" s="77"/>
      <c r="B41" s="78" t="s">
        <v>140</v>
      </c>
      <c r="C41" s="78"/>
      <c r="D41" s="78"/>
      <c r="E41" s="79"/>
      <c r="F41" s="80"/>
    </row>
    <row r="42" spans="1:6">
      <c r="A42" s="25"/>
      <c r="B42" s="29"/>
      <c r="C42" s="30"/>
      <c r="D42" s="31"/>
      <c r="E42" s="32"/>
      <c r="F42" s="33"/>
    </row>
    <row r="43" spans="1:6" ht="25.5">
      <c r="A43" s="34">
        <f>MAX(_rbr:A42)+1</f>
        <v>5</v>
      </c>
      <c r="B43" s="29" t="s">
        <v>51</v>
      </c>
      <c r="C43" s="35">
        <v>1</v>
      </c>
      <c r="D43" s="26" t="s">
        <v>10</v>
      </c>
      <c r="E43" s="93"/>
      <c r="F43" s="33">
        <f>C43*E43</f>
        <v>0</v>
      </c>
    </row>
    <row r="44" spans="1:6" ht="12.75" customHeight="1">
      <c r="A44" s="25"/>
      <c r="B44" s="36" t="s">
        <v>46</v>
      </c>
      <c r="C44" s="32"/>
      <c r="D44" s="32"/>
      <c r="E44" s="32"/>
      <c r="F44" s="33"/>
    </row>
    <row r="45" spans="1:6" ht="12.75" customHeight="1">
      <c r="A45" s="25"/>
      <c r="B45" s="36" t="s">
        <v>52</v>
      </c>
      <c r="C45" s="32"/>
      <c r="D45" s="32"/>
      <c r="E45" s="32"/>
      <c r="F45" s="33"/>
    </row>
    <row r="46" spans="1:6" ht="12.75" customHeight="1">
      <c r="A46" s="25"/>
      <c r="B46" s="36" t="s">
        <v>53</v>
      </c>
      <c r="C46" s="32"/>
      <c r="D46" s="32"/>
      <c r="E46" s="32"/>
      <c r="F46" s="33"/>
    </row>
    <row r="47" spans="1:6" ht="12.75" customHeight="1">
      <c r="A47" s="25"/>
      <c r="B47" s="36" t="s">
        <v>43</v>
      </c>
      <c r="C47" s="32"/>
      <c r="D47" s="32"/>
      <c r="E47" s="32"/>
      <c r="F47" s="33"/>
    </row>
    <row r="48" spans="1:6" ht="25.5" customHeight="1">
      <c r="A48" s="25"/>
      <c r="B48" s="36" t="s">
        <v>47</v>
      </c>
      <c r="C48" s="32"/>
      <c r="D48" s="32"/>
      <c r="E48" s="32"/>
      <c r="F48" s="33"/>
    </row>
    <row r="49" spans="1:6" ht="12.75" customHeight="1">
      <c r="A49" s="25"/>
      <c r="B49" s="36" t="s">
        <v>38</v>
      </c>
      <c r="C49" s="32"/>
      <c r="D49" s="32"/>
      <c r="E49" s="32"/>
      <c r="F49" s="33"/>
    </row>
    <row r="50" spans="1:6" ht="12.75" customHeight="1">
      <c r="A50" s="25"/>
      <c r="B50" s="36" t="s">
        <v>48</v>
      </c>
      <c r="C50" s="32"/>
      <c r="D50" s="32"/>
      <c r="E50" s="32"/>
      <c r="F50" s="33"/>
    </row>
    <row r="51" spans="1:6" ht="12.75" customHeight="1">
      <c r="A51" s="25"/>
      <c r="B51" s="36" t="s">
        <v>44</v>
      </c>
      <c r="C51" s="32"/>
      <c r="D51" s="32"/>
      <c r="E51" s="32"/>
      <c r="F51" s="33"/>
    </row>
    <row r="52" spans="1:6" ht="12.75" customHeight="1">
      <c r="A52" s="25"/>
      <c r="B52" s="36" t="s">
        <v>54</v>
      </c>
      <c r="C52" s="32"/>
      <c r="D52" s="32"/>
      <c r="E52" s="32"/>
      <c r="F52" s="33"/>
    </row>
    <row r="53" spans="1:6" ht="12.75" customHeight="1">
      <c r="A53" s="25"/>
      <c r="B53" s="36" t="s">
        <v>55</v>
      </c>
      <c r="C53" s="32"/>
      <c r="D53" s="32"/>
      <c r="E53" s="32"/>
      <c r="F53" s="33"/>
    </row>
    <row r="54" spans="1:6" ht="12.75" customHeight="1">
      <c r="A54" s="25"/>
      <c r="B54" s="36" t="s">
        <v>56</v>
      </c>
      <c r="C54" s="32"/>
      <c r="D54" s="32"/>
      <c r="E54" s="32"/>
      <c r="F54" s="33"/>
    </row>
    <row r="55" spans="1:6" ht="25.5" customHeight="1">
      <c r="A55" s="25"/>
      <c r="B55" s="36" t="s">
        <v>49</v>
      </c>
      <c r="C55" s="32"/>
      <c r="D55" s="32"/>
      <c r="E55" s="32"/>
      <c r="F55" s="33"/>
    </row>
    <row r="56" spans="1:6" ht="12.75" customHeight="1">
      <c r="A56" s="25"/>
      <c r="B56" s="36" t="s">
        <v>50</v>
      </c>
      <c r="C56" s="32"/>
      <c r="D56" s="32"/>
      <c r="E56" s="32"/>
      <c r="F56" s="33"/>
    </row>
    <row r="57" spans="1:6" ht="12.75" customHeight="1">
      <c r="A57" s="25"/>
      <c r="B57" s="36" t="s">
        <v>57</v>
      </c>
      <c r="C57" s="32"/>
      <c r="D57" s="32"/>
      <c r="E57" s="32"/>
      <c r="F57" s="33"/>
    </row>
    <row r="58" spans="1:6" ht="51">
      <c r="A58" s="25"/>
      <c r="B58" s="92" t="s">
        <v>199</v>
      </c>
      <c r="C58" s="32"/>
      <c r="D58" s="32"/>
      <c r="E58" s="32"/>
      <c r="F58" s="33"/>
    </row>
    <row r="59" spans="1:6">
      <c r="A59" s="25"/>
      <c r="B59" s="32"/>
      <c r="C59" s="38"/>
      <c r="D59" s="39"/>
      <c r="E59" s="32"/>
      <c r="F59" s="33"/>
    </row>
    <row r="60" spans="1:6">
      <c r="A60" s="34">
        <f>MAX(_rbr:A59)+1</f>
        <v>6</v>
      </c>
      <c r="B60" s="29" t="s">
        <v>126</v>
      </c>
      <c r="C60" s="35">
        <v>1</v>
      </c>
      <c r="D60" s="26" t="s">
        <v>7</v>
      </c>
      <c r="E60" s="93"/>
      <c r="F60" s="33">
        <f>C60*E60</f>
        <v>0</v>
      </c>
    </row>
    <row r="61" spans="1:6" ht="12.75" customHeight="1">
      <c r="A61" s="25"/>
      <c r="B61" s="36" t="s">
        <v>127</v>
      </c>
      <c r="C61" s="32"/>
      <c r="D61" s="32"/>
      <c r="E61" s="32"/>
      <c r="F61" s="33"/>
    </row>
    <row r="62" spans="1:6" ht="51">
      <c r="A62" s="25"/>
      <c r="B62" s="92" t="s">
        <v>199</v>
      </c>
      <c r="C62" s="32"/>
      <c r="D62" s="32"/>
      <c r="E62" s="32"/>
      <c r="F62" s="33"/>
    </row>
    <row r="63" spans="1:6">
      <c r="A63" s="25"/>
      <c r="B63" s="40"/>
      <c r="C63" s="41"/>
      <c r="D63" s="42"/>
      <c r="E63" s="32"/>
      <c r="F63" s="33"/>
    </row>
    <row r="64" spans="1:6">
      <c r="A64" s="34">
        <f>MAX(_rbr:A63)+1</f>
        <v>7</v>
      </c>
      <c r="B64" s="29" t="s">
        <v>64</v>
      </c>
      <c r="C64" s="35">
        <v>1</v>
      </c>
      <c r="D64" s="26" t="s">
        <v>10</v>
      </c>
      <c r="E64" s="93"/>
      <c r="F64" s="33">
        <f>C64*E64</f>
        <v>0</v>
      </c>
    </row>
    <row r="65" spans="1:6" ht="12.75" customHeight="1">
      <c r="A65" s="25"/>
      <c r="B65" s="36" t="s">
        <v>66</v>
      </c>
      <c r="C65" s="32"/>
      <c r="D65" s="32"/>
      <c r="E65" s="32"/>
      <c r="F65" s="33"/>
    </row>
    <row r="66" spans="1:6" ht="12.75" customHeight="1">
      <c r="A66" s="25"/>
      <c r="B66" s="36" t="s">
        <v>67</v>
      </c>
      <c r="C66" s="32"/>
      <c r="D66" s="32"/>
      <c r="E66" s="32"/>
      <c r="F66" s="33"/>
    </row>
    <row r="67" spans="1:6" ht="12.75" customHeight="1">
      <c r="A67" s="25"/>
      <c r="B67" s="36" t="s">
        <v>68</v>
      </c>
      <c r="C67" s="32"/>
      <c r="D67" s="32"/>
      <c r="E67" s="32"/>
      <c r="F67" s="33"/>
    </row>
    <row r="68" spans="1:6" ht="12.75" customHeight="1">
      <c r="A68" s="25"/>
      <c r="B68" s="36" t="s">
        <v>69</v>
      </c>
      <c r="C68" s="32"/>
      <c r="D68" s="32"/>
      <c r="E68" s="32"/>
      <c r="F68" s="33"/>
    </row>
    <row r="69" spans="1:6">
      <c r="A69" s="25"/>
      <c r="B69" s="95" t="s">
        <v>206</v>
      </c>
      <c r="C69" s="32"/>
      <c r="D69" s="32"/>
      <c r="E69" s="32"/>
      <c r="F69" s="33"/>
    </row>
    <row r="70" spans="1:6" ht="12.75" customHeight="1">
      <c r="A70" s="25"/>
      <c r="B70" s="95" t="s">
        <v>207</v>
      </c>
      <c r="C70" s="32"/>
      <c r="D70" s="32"/>
      <c r="E70" s="32"/>
      <c r="F70" s="33"/>
    </row>
    <row r="71" spans="1:6" ht="12.75" customHeight="1">
      <c r="A71" s="25"/>
      <c r="B71" s="36" t="s">
        <v>65</v>
      </c>
      <c r="C71" s="32"/>
      <c r="D71" s="32"/>
      <c r="E71" s="32"/>
      <c r="F71" s="33"/>
    </row>
    <row r="72" spans="1:6" ht="51">
      <c r="A72" s="25"/>
      <c r="B72" s="92" t="s">
        <v>199</v>
      </c>
      <c r="C72" s="32"/>
      <c r="D72" s="32"/>
      <c r="E72" s="32"/>
      <c r="F72" s="33"/>
    </row>
    <row r="73" spans="1:6">
      <c r="A73" s="43"/>
      <c r="B73" s="44"/>
      <c r="C73" s="30"/>
      <c r="D73" s="31"/>
      <c r="E73" s="33"/>
      <c r="F73" s="32"/>
    </row>
    <row r="74" spans="1:6">
      <c r="A74" s="34">
        <f>MAX(_rbr:A73)+1</f>
        <v>8</v>
      </c>
      <c r="B74" s="29" t="s">
        <v>70</v>
      </c>
      <c r="C74" s="35">
        <v>1</v>
      </c>
      <c r="D74" s="26" t="s">
        <v>10</v>
      </c>
      <c r="E74" s="93"/>
      <c r="F74" s="33">
        <f>C74*E74</f>
        <v>0</v>
      </c>
    </row>
    <row r="75" spans="1:6" ht="102">
      <c r="A75" s="25"/>
      <c r="B75" s="45" t="s">
        <v>208</v>
      </c>
      <c r="C75" s="32"/>
      <c r="D75" s="32"/>
      <c r="E75" s="32"/>
      <c r="F75" s="33"/>
    </row>
    <row r="76" spans="1:6" ht="51">
      <c r="A76" s="25"/>
      <c r="B76" s="92" t="s">
        <v>199</v>
      </c>
      <c r="C76" s="32"/>
      <c r="D76" s="32"/>
      <c r="E76" s="32"/>
      <c r="F76" s="33"/>
    </row>
    <row r="77" spans="1:6" s="8" customFormat="1">
      <c r="A77" s="25"/>
      <c r="B77" s="26"/>
      <c r="C77" s="26"/>
      <c r="D77" s="26"/>
      <c r="E77" s="27"/>
      <c r="F77" s="28"/>
    </row>
    <row r="78" spans="1:6" s="8" customFormat="1">
      <c r="A78" s="77"/>
      <c r="B78" s="78" t="s">
        <v>141</v>
      </c>
      <c r="C78" s="78"/>
      <c r="D78" s="78"/>
      <c r="E78" s="79"/>
      <c r="F78" s="80"/>
    </row>
    <row r="79" spans="1:6">
      <c r="A79" s="25"/>
      <c r="B79" s="29"/>
      <c r="C79" s="30"/>
      <c r="D79" s="31"/>
      <c r="E79" s="32"/>
      <c r="F79" s="33"/>
    </row>
    <row r="80" spans="1:6" ht="25.5">
      <c r="A80" s="34">
        <f>MAX(_rbr:A79)+1</f>
        <v>9</v>
      </c>
      <c r="B80" s="29" t="s">
        <v>58</v>
      </c>
      <c r="C80" s="35">
        <v>1</v>
      </c>
      <c r="D80" s="26" t="s">
        <v>10</v>
      </c>
      <c r="E80" s="93"/>
      <c r="F80" s="33">
        <f>C80*E80</f>
        <v>0</v>
      </c>
    </row>
    <row r="81" spans="1:6" ht="12.75" customHeight="1">
      <c r="A81" s="25"/>
      <c r="B81" s="36" t="s">
        <v>46</v>
      </c>
      <c r="C81" s="32"/>
      <c r="D81" s="32"/>
      <c r="E81" s="32"/>
      <c r="F81" s="33"/>
    </row>
    <row r="82" spans="1:6" ht="12.75" customHeight="1">
      <c r="A82" s="25"/>
      <c r="B82" s="36" t="s">
        <v>52</v>
      </c>
      <c r="C82" s="32"/>
      <c r="D82" s="32"/>
      <c r="E82" s="32"/>
      <c r="F82" s="33"/>
    </row>
    <row r="83" spans="1:6" ht="12.75" customHeight="1">
      <c r="A83" s="25"/>
      <c r="B83" s="36" t="s">
        <v>59</v>
      </c>
      <c r="C83" s="32"/>
      <c r="D83" s="32"/>
      <c r="E83" s="32"/>
      <c r="F83" s="33"/>
    </row>
    <row r="84" spans="1:6" ht="12.75" customHeight="1">
      <c r="A84" s="25"/>
      <c r="B84" s="36" t="s">
        <v>43</v>
      </c>
      <c r="C84" s="32"/>
      <c r="D84" s="32"/>
      <c r="E84" s="32"/>
      <c r="F84" s="33"/>
    </row>
    <row r="85" spans="1:6" ht="25.5" customHeight="1">
      <c r="A85" s="25"/>
      <c r="B85" s="36" t="s">
        <v>47</v>
      </c>
      <c r="C85" s="32"/>
      <c r="D85" s="32"/>
      <c r="E85" s="32"/>
      <c r="F85" s="33"/>
    </row>
    <row r="86" spans="1:6" ht="12.75" customHeight="1">
      <c r="A86" s="25"/>
      <c r="B86" s="36" t="s">
        <v>38</v>
      </c>
      <c r="C86" s="32"/>
      <c r="D86" s="32"/>
      <c r="E86" s="32"/>
      <c r="F86" s="33"/>
    </row>
    <row r="87" spans="1:6" ht="12.75" customHeight="1">
      <c r="A87" s="25"/>
      <c r="B87" s="36" t="s">
        <v>60</v>
      </c>
      <c r="C87" s="32"/>
      <c r="D87" s="32"/>
      <c r="E87" s="32"/>
      <c r="F87" s="33"/>
    </row>
    <row r="88" spans="1:6" ht="12.75" customHeight="1">
      <c r="A88" s="25"/>
      <c r="B88" s="36" t="s">
        <v>44</v>
      </c>
      <c r="C88" s="32"/>
      <c r="D88" s="32"/>
      <c r="E88" s="32"/>
      <c r="F88" s="33"/>
    </row>
    <row r="89" spans="1:6" ht="12.75" customHeight="1">
      <c r="A89" s="25"/>
      <c r="B89" s="36" t="s">
        <v>45</v>
      </c>
      <c r="C89" s="32"/>
      <c r="D89" s="32"/>
      <c r="E89" s="32"/>
      <c r="F89" s="33"/>
    </row>
    <row r="90" spans="1:6" ht="12.75" customHeight="1">
      <c r="A90" s="25"/>
      <c r="B90" s="36" t="s">
        <v>61</v>
      </c>
      <c r="C90" s="32"/>
      <c r="D90" s="32"/>
      <c r="E90" s="32"/>
      <c r="F90" s="33"/>
    </row>
    <row r="91" spans="1:6" ht="12.75" customHeight="1">
      <c r="A91" s="25"/>
      <c r="B91" s="36" t="s">
        <v>62</v>
      </c>
      <c r="C91" s="32"/>
      <c r="D91" s="32"/>
      <c r="E91" s="32"/>
      <c r="F91" s="33"/>
    </row>
    <row r="92" spans="1:6" ht="25.5" customHeight="1">
      <c r="A92" s="25"/>
      <c r="B92" s="36" t="s">
        <v>49</v>
      </c>
      <c r="C92" s="32"/>
      <c r="D92" s="32"/>
      <c r="E92" s="32"/>
      <c r="F92" s="33"/>
    </row>
    <row r="93" spans="1:6" ht="12.75" customHeight="1">
      <c r="A93" s="25"/>
      <c r="B93" s="36" t="s">
        <v>50</v>
      </c>
      <c r="C93" s="32"/>
      <c r="D93" s="32"/>
      <c r="E93" s="32"/>
      <c r="F93" s="33"/>
    </row>
    <row r="94" spans="1:6" ht="12.75" customHeight="1">
      <c r="A94" s="25"/>
      <c r="B94" s="36" t="s">
        <v>63</v>
      </c>
      <c r="C94" s="32"/>
      <c r="D94" s="32"/>
      <c r="E94" s="32"/>
      <c r="F94" s="33"/>
    </row>
    <row r="95" spans="1:6" ht="51">
      <c r="A95" s="25"/>
      <c r="B95" s="92" t="s">
        <v>199</v>
      </c>
      <c r="C95" s="32"/>
      <c r="D95" s="32"/>
      <c r="E95" s="32"/>
      <c r="F95" s="33"/>
    </row>
    <row r="96" spans="1:6">
      <c r="A96" s="25"/>
      <c r="B96" s="32"/>
      <c r="C96" s="38"/>
      <c r="D96" s="39"/>
      <c r="E96" s="32"/>
      <c r="F96" s="33"/>
    </row>
    <row r="97" spans="1:6">
      <c r="A97" s="34">
        <f>MAX(_rbr:A96)+1</f>
        <v>10</v>
      </c>
      <c r="B97" s="29" t="s">
        <v>126</v>
      </c>
      <c r="C97" s="35">
        <v>1</v>
      </c>
      <c r="D97" s="26" t="s">
        <v>7</v>
      </c>
      <c r="E97" s="93"/>
      <c r="F97" s="33">
        <f>C97*E97</f>
        <v>0</v>
      </c>
    </row>
    <row r="98" spans="1:6" ht="12.75" customHeight="1">
      <c r="A98" s="25"/>
      <c r="B98" s="36" t="s">
        <v>127</v>
      </c>
      <c r="C98" s="32"/>
      <c r="D98" s="32"/>
      <c r="E98" s="32"/>
      <c r="F98" s="33"/>
    </row>
    <row r="99" spans="1:6" ht="51">
      <c r="A99" s="25"/>
      <c r="B99" s="92" t="s">
        <v>199</v>
      </c>
      <c r="C99" s="32"/>
      <c r="D99" s="32"/>
      <c r="E99" s="32"/>
      <c r="F99" s="33"/>
    </row>
    <row r="100" spans="1:6">
      <c r="A100" s="25"/>
      <c r="B100" s="40"/>
      <c r="C100" s="41"/>
      <c r="D100" s="42"/>
      <c r="E100" s="32"/>
      <c r="F100" s="33"/>
    </row>
    <row r="101" spans="1:6">
      <c r="A101" s="34">
        <f>MAX(_rbr:A100)+1</f>
        <v>11</v>
      </c>
      <c r="B101" s="29" t="s">
        <v>64</v>
      </c>
      <c r="C101" s="35">
        <v>1</v>
      </c>
      <c r="D101" s="26" t="s">
        <v>10</v>
      </c>
      <c r="E101" s="93"/>
      <c r="F101" s="33">
        <f>C101*E101</f>
        <v>0</v>
      </c>
    </row>
    <row r="102" spans="1:6" ht="12.75" customHeight="1">
      <c r="A102" s="25"/>
      <c r="B102" s="36" t="s">
        <v>66</v>
      </c>
      <c r="C102" s="32"/>
      <c r="D102" s="32"/>
      <c r="E102" s="32"/>
      <c r="F102" s="33"/>
    </row>
    <row r="103" spans="1:6" ht="12.75" customHeight="1">
      <c r="A103" s="25"/>
      <c r="B103" s="36" t="s">
        <v>67</v>
      </c>
      <c r="C103" s="32"/>
      <c r="D103" s="32"/>
      <c r="E103" s="32"/>
      <c r="F103" s="33"/>
    </row>
    <row r="104" spans="1:6" ht="12.75" customHeight="1">
      <c r="A104" s="25"/>
      <c r="B104" s="36" t="s">
        <v>68</v>
      </c>
      <c r="C104" s="32"/>
      <c r="D104" s="32"/>
      <c r="E104" s="32"/>
      <c r="F104" s="33"/>
    </row>
    <row r="105" spans="1:6" ht="12.75" customHeight="1">
      <c r="A105" s="25"/>
      <c r="B105" s="36" t="s">
        <v>69</v>
      </c>
      <c r="C105" s="32"/>
      <c r="D105" s="32"/>
      <c r="E105" s="32"/>
      <c r="F105" s="33"/>
    </row>
    <row r="106" spans="1:6">
      <c r="A106" s="25"/>
      <c r="B106" s="95" t="s">
        <v>206</v>
      </c>
      <c r="C106" s="32"/>
      <c r="D106" s="32"/>
      <c r="E106" s="32"/>
      <c r="F106" s="33"/>
    </row>
    <row r="107" spans="1:6" ht="12.75" customHeight="1">
      <c r="A107" s="25"/>
      <c r="B107" s="95" t="s">
        <v>207</v>
      </c>
      <c r="C107" s="32"/>
      <c r="D107" s="32"/>
      <c r="E107" s="32"/>
      <c r="F107" s="33"/>
    </row>
    <row r="108" spans="1:6" ht="12.75" customHeight="1">
      <c r="A108" s="25"/>
      <c r="B108" s="36" t="s">
        <v>65</v>
      </c>
      <c r="C108" s="32"/>
      <c r="D108" s="32"/>
      <c r="E108" s="32"/>
      <c r="F108" s="33"/>
    </row>
    <row r="109" spans="1:6" ht="51">
      <c r="A109" s="25"/>
      <c r="B109" s="92" t="s">
        <v>199</v>
      </c>
      <c r="C109" s="32"/>
      <c r="D109" s="32"/>
      <c r="E109" s="91"/>
      <c r="F109" s="33"/>
    </row>
    <row r="110" spans="1:6">
      <c r="A110" s="25"/>
      <c r="B110" s="46"/>
      <c r="C110" s="38"/>
      <c r="D110" s="39"/>
      <c r="E110" s="32"/>
      <c r="F110" s="33"/>
    </row>
    <row r="111" spans="1:6">
      <c r="A111" s="34">
        <f>MAX(_rbr:A110)+1</f>
        <v>12</v>
      </c>
      <c r="B111" s="29" t="s">
        <v>190</v>
      </c>
      <c r="C111" s="35">
        <v>1</v>
      </c>
      <c r="D111" s="26" t="s">
        <v>7</v>
      </c>
      <c r="E111" s="93"/>
      <c r="F111" s="33">
        <f>C111*E111</f>
        <v>0</v>
      </c>
    </row>
    <row r="112" spans="1:6" ht="12.75" customHeight="1">
      <c r="A112" s="25"/>
      <c r="B112" s="36" t="s">
        <v>191</v>
      </c>
      <c r="C112" s="32"/>
      <c r="D112" s="32"/>
      <c r="E112" s="32"/>
      <c r="F112" s="33"/>
    </row>
    <row r="113" spans="1:6" ht="51">
      <c r="A113" s="25"/>
      <c r="B113" s="92" t="s">
        <v>199</v>
      </c>
      <c r="C113" s="32"/>
      <c r="D113" s="32"/>
      <c r="E113" s="32"/>
      <c r="F113" s="33"/>
    </row>
    <row r="114" spans="1:6">
      <c r="A114" s="43"/>
      <c r="B114" s="44"/>
      <c r="C114" s="30"/>
      <c r="D114" s="31"/>
      <c r="E114" s="33"/>
      <c r="F114" s="32"/>
    </row>
    <row r="115" spans="1:6">
      <c r="A115" s="34">
        <f>MAX(_rbr:A114)+1</f>
        <v>13</v>
      </c>
      <c r="B115" s="29" t="s">
        <v>70</v>
      </c>
      <c r="C115" s="35">
        <v>1</v>
      </c>
      <c r="D115" s="26" t="s">
        <v>10</v>
      </c>
      <c r="E115" s="93"/>
      <c r="F115" s="33">
        <f>C115*E115</f>
        <v>0</v>
      </c>
    </row>
    <row r="116" spans="1:6" ht="102">
      <c r="A116" s="25"/>
      <c r="B116" s="45" t="s">
        <v>208</v>
      </c>
      <c r="C116" s="32"/>
      <c r="D116" s="32"/>
      <c r="E116" s="32"/>
      <c r="F116" s="33"/>
    </row>
    <row r="117" spans="1:6" ht="51">
      <c r="A117" s="25"/>
      <c r="B117" s="92" t="s">
        <v>199</v>
      </c>
      <c r="C117" s="32"/>
      <c r="D117" s="32"/>
      <c r="E117" s="32"/>
      <c r="F117" s="33"/>
    </row>
    <row r="118" spans="1:6" s="8" customFormat="1">
      <c r="A118" s="25"/>
      <c r="B118" s="26"/>
      <c r="C118" s="26"/>
      <c r="D118" s="26"/>
      <c r="E118" s="27"/>
      <c r="F118" s="28"/>
    </row>
    <row r="119" spans="1:6" s="8" customFormat="1">
      <c r="A119" s="77"/>
      <c r="B119" s="78" t="s">
        <v>142</v>
      </c>
      <c r="C119" s="78"/>
      <c r="D119" s="78"/>
      <c r="E119" s="79"/>
      <c r="F119" s="80"/>
    </row>
    <row r="120" spans="1:6">
      <c r="A120" s="25"/>
      <c r="B120" s="29"/>
      <c r="C120" s="30"/>
      <c r="D120" s="31"/>
      <c r="E120" s="32"/>
      <c r="F120" s="33"/>
    </row>
    <row r="121" spans="1:6" ht="25.5">
      <c r="A121" s="34">
        <f>MAX(_rbr:A120)+1</f>
        <v>14</v>
      </c>
      <c r="B121" s="29" t="s">
        <v>58</v>
      </c>
      <c r="C121" s="35">
        <v>1</v>
      </c>
      <c r="D121" s="26" t="s">
        <v>10</v>
      </c>
      <c r="E121" s="93"/>
      <c r="F121" s="33">
        <f>C121*E121</f>
        <v>0</v>
      </c>
    </row>
    <row r="122" spans="1:6" ht="12.75" customHeight="1">
      <c r="A122" s="25"/>
      <c r="B122" s="36" t="s">
        <v>46</v>
      </c>
      <c r="C122" s="32"/>
      <c r="D122" s="32"/>
      <c r="E122" s="32"/>
      <c r="F122" s="33"/>
    </row>
    <row r="123" spans="1:6" ht="12.75" customHeight="1">
      <c r="A123" s="25"/>
      <c r="B123" s="36" t="s">
        <v>52</v>
      </c>
      <c r="C123" s="32"/>
      <c r="D123" s="32"/>
      <c r="E123" s="32"/>
      <c r="F123" s="33"/>
    </row>
    <row r="124" spans="1:6" ht="12.75" customHeight="1">
      <c r="A124" s="25"/>
      <c r="B124" s="36" t="s">
        <v>59</v>
      </c>
      <c r="C124" s="32"/>
      <c r="D124" s="32"/>
      <c r="E124" s="32"/>
      <c r="F124" s="33"/>
    </row>
    <row r="125" spans="1:6" ht="12.75" customHeight="1">
      <c r="A125" s="25"/>
      <c r="B125" s="36" t="s">
        <v>43</v>
      </c>
      <c r="C125" s="32"/>
      <c r="D125" s="32"/>
      <c r="E125" s="32"/>
      <c r="F125" s="33"/>
    </row>
    <row r="126" spans="1:6" ht="25.5" customHeight="1">
      <c r="A126" s="25"/>
      <c r="B126" s="36" t="s">
        <v>47</v>
      </c>
      <c r="C126" s="32"/>
      <c r="D126" s="32"/>
      <c r="E126" s="32"/>
      <c r="F126" s="33"/>
    </row>
    <row r="127" spans="1:6" ht="12.75" customHeight="1">
      <c r="A127" s="25"/>
      <c r="B127" s="36" t="s">
        <v>38</v>
      </c>
      <c r="C127" s="32"/>
      <c r="D127" s="32"/>
      <c r="E127" s="32"/>
      <c r="F127" s="33"/>
    </row>
    <row r="128" spans="1:6" ht="12.75" customHeight="1">
      <c r="A128" s="25"/>
      <c r="B128" s="36" t="s">
        <v>60</v>
      </c>
      <c r="C128" s="32"/>
      <c r="D128" s="32"/>
      <c r="E128" s="32"/>
      <c r="F128" s="33"/>
    </row>
    <row r="129" spans="1:6" ht="12.75" customHeight="1">
      <c r="A129" s="25"/>
      <c r="B129" s="36" t="s">
        <v>44</v>
      </c>
      <c r="C129" s="32"/>
      <c r="D129" s="32"/>
      <c r="E129" s="32"/>
      <c r="F129" s="33"/>
    </row>
    <row r="130" spans="1:6" ht="12.75" customHeight="1">
      <c r="A130" s="25"/>
      <c r="B130" s="36" t="s">
        <v>45</v>
      </c>
      <c r="C130" s="32"/>
      <c r="D130" s="32"/>
      <c r="E130" s="32"/>
      <c r="F130" s="33"/>
    </row>
    <row r="131" spans="1:6" ht="12.75" customHeight="1">
      <c r="A131" s="25"/>
      <c r="B131" s="36" t="s">
        <v>61</v>
      </c>
      <c r="C131" s="32"/>
      <c r="D131" s="32"/>
      <c r="E131" s="32"/>
      <c r="F131" s="33"/>
    </row>
    <row r="132" spans="1:6" ht="12.75" customHeight="1">
      <c r="A132" s="25"/>
      <c r="B132" s="36" t="s">
        <v>62</v>
      </c>
      <c r="C132" s="32"/>
      <c r="D132" s="32"/>
      <c r="E132" s="32"/>
      <c r="F132" s="33"/>
    </row>
    <row r="133" spans="1:6" ht="25.5" customHeight="1">
      <c r="A133" s="25"/>
      <c r="B133" s="36" t="s">
        <v>49</v>
      </c>
      <c r="C133" s="32"/>
      <c r="D133" s="32"/>
      <c r="E133" s="32"/>
      <c r="F133" s="33"/>
    </row>
    <row r="134" spans="1:6" ht="12.75" customHeight="1">
      <c r="A134" s="25"/>
      <c r="B134" s="36" t="s">
        <v>50</v>
      </c>
      <c r="C134" s="32"/>
      <c r="D134" s="32"/>
      <c r="E134" s="32"/>
      <c r="F134" s="33"/>
    </row>
    <row r="135" spans="1:6" ht="12.75" customHeight="1">
      <c r="A135" s="25"/>
      <c r="B135" s="36" t="s">
        <v>63</v>
      </c>
      <c r="C135" s="32"/>
      <c r="D135" s="32"/>
      <c r="E135" s="32"/>
      <c r="F135" s="33"/>
    </row>
    <row r="136" spans="1:6" ht="51">
      <c r="A136" s="25"/>
      <c r="B136" s="92" t="s">
        <v>199</v>
      </c>
      <c r="C136" s="32"/>
      <c r="D136" s="32"/>
      <c r="E136" s="32"/>
      <c r="F136" s="33"/>
    </row>
    <row r="137" spans="1:6">
      <c r="A137" s="25"/>
      <c r="B137" s="32"/>
      <c r="C137" s="32"/>
      <c r="D137" s="32"/>
      <c r="E137" s="32"/>
      <c r="F137" s="33"/>
    </row>
    <row r="138" spans="1:6" ht="25.5">
      <c r="A138" s="34">
        <f>MAX(_rbr:A137)+1</f>
        <v>15</v>
      </c>
      <c r="B138" s="29" t="s">
        <v>39</v>
      </c>
      <c r="C138" s="35">
        <v>1</v>
      </c>
      <c r="D138" s="26" t="s">
        <v>10</v>
      </c>
      <c r="E138" s="93"/>
      <c r="F138" s="33">
        <f>C138*E138</f>
        <v>0</v>
      </c>
    </row>
    <row r="139" spans="1:6" ht="12.75" customHeight="1">
      <c r="A139" s="47"/>
      <c r="B139" s="36" t="s">
        <v>40</v>
      </c>
      <c r="C139" s="32"/>
      <c r="D139" s="32"/>
      <c r="E139" s="32"/>
      <c r="F139" s="33"/>
    </row>
    <row r="140" spans="1:6" ht="12.75" customHeight="1">
      <c r="A140" s="47"/>
      <c r="B140" s="36" t="s">
        <v>41</v>
      </c>
      <c r="C140" s="32"/>
      <c r="D140" s="32"/>
      <c r="E140" s="32"/>
      <c r="F140" s="33"/>
    </row>
    <row r="141" spans="1:6" ht="12.75" customHeight="1">
      <c r="A141" s="47"/>
      <c r="B141" s="36" t="s">
        <v>166</v>
      </c>
      <c r="C141" s="32"/>
      <c r="D141" s="32"/>
      <c r="E141" s="32"/>
      <c r="F141" s="33"/>
    </row>
    <row r="142" spans="1:6" ht="12.75" customHeight="1">
      <c r="A142" s="47"/>
      <c r="B142" s="36" t="s">
        <v>167</v>
      </c>
      <c r="C142" s="32"/>
      <c r="D142" s="32"/>
      <c r="E142" s="32"/>
      <c r="F142" s="33"/>
    </row>
    <row r="143" spans="1:6" ht="12.75" customHeight="1">
      <c r="A143" s="47"/>
      <c r="B143" s="36" t="s">
        <v>168</v>
      </c>
      <c r="C143" s="32"/>
      <c r="D143" s="32"/>
      <c r="E143" s="32"/>
      <c r="F143" s="33"/>
    </row>
    <row r="144" spans="1:6" ht="12.75" customHeight="1">
      <c r="A144" s="47"/>
      <c r="B144" s="36" t="s">
        <v>160</v>
      </c>
      <c r="C144" s="32"/>
      <c r="D144" s="32"/>
      <c r="E144" s="32"/>
      <c r="F144" s="33"/>
    </row>
    <row r="145" spans="1:6" ht="12.75" customHeight="1">
      <c r="A145" s="47"/>
      <c r="B145" s="36" t="s">
        <v>161</v>
      </c>
      <c r="C145" s="32"/>
      <c r="D145" s="32"/>
      <c r="E145" s="32"/>
      <c r="F145" s="33"/>
    </row>
    <row r="146" spans="1:6" ht="12.75" customHeight="1">
      <c r="A146" s="47"/>
      <c r="B146" s="36" t="s">
        <v>42</v>
      </c>
      <c r="C146" s="32"/>
      <c r="D146" s="32"/>
      <c r="E146" s="32"/>
      <c r="F146" s="33"/>
    </row>
    <row r="147" spans="1:6" ht="12.75" customHeight="1">
      <c r="A147" s="47"/>
      <c r="B147" s="36" t="s">
        <v>162</v>
      </c>
      <c r="C147" s="32"/>
      <c r="D147" s="32"/>
      <c r="E147" s="32"/>
      <c r="F147" s="33"/>
    </row>
    <row r="148" spans="1:6" ht="12.75" customHeight="1">
      <c r="A148" s="47"/>
      <c r="B148" s="36" t="s">
        <v>163</v>
      </c>
      <c r="C148" s="32"/>
      <c r="D148" s="32"/>
      <c r="E148" s="32"/>
      <c r="F148" s="33"/>
    </row>
    <row r="149" spans="1:6" ht="12.75" customHeight="1">
      <c r="A149" s="47"/>
      <c r="B149" s="95" t="s">
        <v>209</v>
      </c>
      <c r="C149" s="32"/>
      <c r="D149" s="32"/>
      <c r="E149" s="32"/>
      <c r="F149" s="33"/>
    </row>
    <row r="150" spans="1:6" ht="12.75" customHeight="1">
      <c r="A150" s="47"/>
      <c r="B150" s="36" t="s">
        <v>164</v>
      </c>
      <c r="C150" s="32"/>
      <c r="D150" s="32"/>
      <c r="E150" s="32"/>
      <c r="F150" s="33"/>
    </row>
    <row r="151" spans="1:6" ht="12.75" customHeight="1">
      <c r="A151" s="47"/>
      <c r="B151" s="36" t="s">
        <v>165</v>
      </c>
      <c r="C151" s="32"/>
      <c r="D151" s="32"/>
      <c r="E151" s="32"/>
      <c r="F151" s="33"/>
    </row>
    <row r="152" spans="1:6" ht="51">
      <c r="A152" s="47"/>
      <c r="B152" s="92" t="s">
        <v>199</v>
      </c>
      <c r="C152" s="32"/>
      <c r="D152" s="32"/>
      <c r="E152" s="32"/>
      <c r="F152" s="33"/>
    </row>
    <row r="153" spans="1:6">
      <c r="A153" s="25"/>
      <c r="B153" s="32"/>
      <c r="C153" s="38"/>
      <c r="D153" s="39"/>
      <c r="E153" s="32"/>
      <c r="F153" s="33"/>
    </row>
    <row r="154" spans="1:6">
      <c r="A154" s="34">
        <f>MAX(_rbr:A153)+1</f>
        <v>16</v>
      </c>
      <c r="B154" s="29" t="s">
        <v>126</v>
      </c>
      <c r="C154" s="35">
        <v>2</v>
      </c>
      <c r="D154" s="26" t="s">
        <v>7</v>
      </c>
      <c r="E154" s="93"/>
      <c r="F154" s="33">
        <f>C154*E154</f>
        <v>0</v>
      </c>
    </row>
    <row r="155" spans="1:6" ht="12.75" customHeight="1">
      <c r="A155" s="25"/>
      <c r="B155" s="36" t="s">
        <v>127</v>
      </c>
      <c r="C155" s="32"/>
      <c r="D155" s="32"/>
      <c r="E155" s="32"/>
      <c r="F155" s="33"/>
    </row>
    <row r="156" spans="1:6" ht="51">
      <c r="A156" s="25"/>
      <c r="B156" s="92" t="s">
        <v>199</v>
      </c>
      <c r="C156" s="32"/>
      <c r="D156" s="32"/>
      <c r="E156" s="32"/>
      <c r="F156" s="33"/>
    </row>
    <row r="157" spans="1:6">
      <c r="A157" s="25"/>
      <c r="B157" s="40"/>
      <c r="C157" s="41"/>
      <c r="D157" s="42"/>
      <c r="E157" s="32"/>
      <c r="F157" s="33"/>
    </row>
    <row r="158" spans="1:6">
      <c r="A158" s="34">
        <f>MAX(_rbr:A157)+1</f>
        <v>17</v>
      </c>
      <c r="B158" s="29" t="s">
        <v>64</v>
      </c>
      <c r="C158" s="35">
        <v>2</v>
      </c>
      <c r="D158" s="26" t="s">
        <v>10</v>
      </c>
      <c r="E158" s="93"/>
      <c r="F158" s="33">
        <f>C158*E158</f>
        <v>0</v>
      </c>
    </row>
    <row r="159" spans="1:6" ht="12.75" customHeight="1">
      <c r="A159" s="25"/>
      <c r="B159" s="36" t="s">
        <v>66</v>
      </c>
      <c r="C159" s="32"/>
      <c r="D159" s="32"/>
      <c r="E159" s="32"/>
      <c r="F159" s="33"/>
    </row>
    <row r="160" spans="1:6" ht="12.75" customHeight="1">
      <c r="A160" s="25"/>
      <c r="B160" s="36" t="s">
        <v>67</v>
      </c>
      <c r="C160" s="32"/>
      <c r="D160" s="32"/>
      <c r="E160" s="32"/>
      <c r="F160" s="33"/>
    </row>
    <row r="161" spans="1:6" ht="12.75" customHeight="1">
      <c r="A161" s="25"/>
      <c r="B161" s="36" t="s">
        <v>68</v>
      </c>
      <c r="C161" s="32"/>
      <c r="D161" s="32"/>
      <c r="E161" s="32"/>
      <c r="F161" s="33"/>
    </row>
    <row r="162" spans="1:6" ht="12.75" customHeight="1">
      <c r="A162" s="25"/>
      <c r="B162" s="36" t="s">
        <v>69</v>
      </c>
      <c r="C162" s="32"/>
      <c r="D162" s="32"/>
      <c r="E162" s="32"/>
      <c r="F162" s="33"/>
    </row>
    <row r="163" spans="1:6">
      <c r="A163" s="25"/>
      <c r="B163" s="95" t="s">
        <v>206</v>
      </c>
      <c r="C163" s="32"/>
      <c r="D163" s="32"/>
      <c r="E163" s="32"/>
      <c r="F163" s="33"/>
    </row>
    <row r="164" spans="1:6" ht="12.75" customHeight="1">
      <c r="A164" s="25"/>
      <c r="B164" s="95" t="s">
        <v>207</v>
      </c>
      <c r="C164" s="32"/>
      <c r="D164" s="32"/>
      <c r="E164" s="32"/>
      <c r="F164" s="33"/>
    </row>
    <row r="165" spans="1:6" ht="12.75" customHeight="1">
      <c r="A165" s="25"/>
      <c r="B165" s="36" t="s">
        <v>65</v>
      </c>
      <c r="C165" s="32"/>
      <c r="D165" s="32"/>
      <c r="E165" s="32"/>
      <c r="F165" s="33"/>
    </row>
    <row r="166" spans="1:6" ht="51">
      <c r="A166" s="25"/>
      <c r="B166" s="92" t="s">
        <v>199</v>
      </c>
      <c r="C166" s="32"/>
      <c r="D166" s="32"/>
      <c r="E166" s="32"/>
      <c r="F166" s="33"/>
    </row>
    <row r="167" spans="1:6">
      <c r="A167" s="43"/>
      <c r="B167" s="44"/>
      <c r="C167" s="30"/>
      <c r="D167" s="31"/>
      <c r="E167" s="33"/>
      <c r="F167" s="32"/>
    </row>
    <row r="168" spans="1:6">
      <c r="A168" s="34">
        <f>MAX(_rbr:A167)+1</f>
        <v>18</v>
      </c>
      <c r="B168" s="29" t="s">
        <v>190</v>
      </c>
      <c r="C168" s="35">
        <v>1</v>
      </c>
      <c r="D168" s="26" t="s">
        <v>7</v>
      </c>
      <c r="E168" s="93"/>
      <c r="F168" s="33">
        <f>C168*E168</f>
        <v>0</v>
      </c>
    </row>
    <row r="169" spans="1:6" ht="12.75" customHeight="1">
      <c r="A169" s="25"/>
      <c r="B169" s="36" t="s">
        <v>191</v>
      </c>
      <c r="C169" s="32"/>
      <c r="D169" s="32"/>
      <c r="E169" s="32"/>
      <c r="F169" s="33"/>
    </row>
    <row r="170" spans="1:6" ht="51">
      <c r="A170" s="25"/>
      <c r="B170" s="92" t="s">
        <v>199</v>
      </c>
      <c r="C170" s="32"/>
      <c r="D170" s="32"/>
      <c r="E170" s="32"/>
      <c r="F170" s="33"/>
    </row>
    <row r="171" spans="1:6">
      <c r="A171" s="43"/>
      <c r="B171" s="44"/>
      <c r="C171" s="30"/>
      <c r="D171" s="31"/>
      <c r="E171" s="33"/>
      <c r="F171" s="32"/>
    </row>
    <row r="172" spans="1:6">
      <c r="A172" s="34">
        <f>MAX(_rbr:A171)+1</f>
        <v>19</v>
      </c>
      <c r="B172" s="29" t="s">
        <v>70</v>
      </c>
      <c r="C172" s="35">
        <v>1</v>
      </c>
      <c r="D172" s="26" t="s">
        <v>10</v>
      </c>
      <c r="E172" s="93"/>
      <c r="F172" s="33">
        <f>C172*E172</f>
        <v>0</v>
      </c>
    </row>
    <row r="173" spans="1:6" ht="102">
      <c r="A173" s="25"/>
      <c r="B173" s="45" t="s">
        <v>208</v>
      </c>
      <c r="C173" s="32"/>
      <c r="D173" s="32"/>
      <c r="E173" s="32"/>
      <c r="F173" s="33"/>
    </row>
    <row r="174" spans="1:6" s="8" customFormat="1" ht="51">
      <c r="A174" s="25"/>
      <c r="B174" s="92" t="s">
        <v>199</v>
      </c>
      <c r="C174" s="26"/>
      <c r="D174" s="26"/>
      <c r="E174" s="27"/>
      <c r="F174" s="28"/>
    </row>
    <row r="175" spans="1:6" s="8" customFormat="1">
      <c r="A175" s="25"/>
      <c r="B175" s="26"/>
      <c r="C175" s="26"/>
      <c r="D175" s="26"/>
      <c r="E175" s="27"/>
      <c r="F175" s="28"/>
    </row>
    <row r="176" spans="1:6" s="8" customFormat="1">
      <c r="A176" s="77"/>
      <c r="B176" s="78" t="s">
        <v>143</v>
      </c>
      <c r="C176" s="78"/>
      <c r="D176" s="78"/>
      <c r="E176" s="79"/>
      <c r="F176" s="80"/>
    </row>
    <row r="177" spans="1:6">
      <c r="A177" s="25"/>
      <c r="B177" s="29"/>
      <c r="C177" s="30"/>
      <c r="D177" s="31"/>
      <c r="E177" s="32"/>
      <c r="F177" s="33"/>
    </row>
    <row r="178" spans="1:6" ht="25.5">
      <c r="A178" s="34">
        <f>MAX(_rbr:A177)+1</f>
        <v>20</v>
      </c>
      <c r="B178" s="29" t="s">
        <v>58</v>
      </c>
      <c r="C178" s="35">
        <v>2</v>
      </c>
      <c r="D178" s="26" t="s">
        <v>10</v>
      </c>
      <c r="E178" s="93"/>
      <c r="F178" s="33">
        <f>C178*E178</f>
        <v>0</v>
      </c>
    </row>
    <row r="179" spans="1:6" ht="12.75" customHeight="1">
      <c r="A179" s="25"/>
      <c r="B179" s="36" t="s">
        <v>46</v>
      </c>
      <c r="C179" s="32"/>
      <c r="D179" s="32"/>
      <c r="E179" s="32"/>
      <c r="F179" s="33"/>
    </row>
    <row r="180" spans="1:6" ht="12.75" customHeight="1">
      <c r="A180" s="25"/>
      <c r="B180" s="36" t="s">
        <v>52</v>
      </c>
      <c r="C180" s="32"/>
      <c r="D180" s="32"/>
      <c r="E180" s="32"/>
      <c r="F180" s="33"/>
    </row>
    <row r="181" spans="1:6" ht="12.75" customHeight="1">
      <c r="A181" s="25"/>
      <c r="B181" s="36" t="s">
        <v>59</v>
      </c>
      <c r="C181" s="32"/>
      <c r="D181" s="32"/>
      <c r="E181" s="32"/>
      <c r="F181" s="33"/>
    </row>
    <row r="182" spans="1:6" ht="12.75" customHeight="1">
      <c r="A182" s="25"/>
      <c r="B182" s="36" t="s">
        <v>43</v>
      </c>
      <c r="C182" s="32"/>
      <c r="D182" s="32"/>
      <c r="E182" s="32"/>
      <c r="F182" s="33"/>
    </row>
    <row r="183" spans="1:6" ht="25.5" customHeight="1">
      <c r="A183" s="25"/>
      <c r="B183" s="36" t="s">
        <v>47</v>
      </c>
      <c r="C183" s="32"/>
      <c r="D183" s="32"/>
      <c r="E183" s="32"/>
      <c r="F183" s="33"/>
    </row>
    <row r="184" spans="1:6" ht="12.75" customHeight="1">
      <c r="A184" s="25"/>
      <c r="B184" s="36" t="s">
        <v>38</v>
      </c>
      <c r="C184" s="32"/>
      <c r="D184" s="32"/>
      <c r="E184" s="32"/>
      <c r="F184" s="33"/>
    </row>
    <row r="185" spans="1:6" ht="12.75" customHeight="1">
      <c r="A185" s="25"/>
      <c r="B185" s="36" t="s">
        <v>60</v>
      </c>
      <c r="C185" s="32"/>
      <c r="D185" s="32"/>
      <c r="E185" s="32"/>
      <c r="F185" s="33"/>
    </row>
    <row r="186" spans="1:6" ht="12.75" customHeight="1">
      <c r="A186" s="25"/>
      <c r="B186" s="36" t="s">
        <v>44</v>
      </c>
      <c r="C186" s="32"/>
      <c r="D186" s="32"/>
      <c r="E186" s="32"/>
      <c r="F186" s="33"/>
    </row>
    <row r="187" spans="1:6" ht="12.75" customHeight="1">
      <c r="A187" s="25"/>
      <c r="B187" s="36" t="s">
        <v>45</v>
      </c>
      <c r="C187" s="32"/>
      <c r="D187" s="32"/>
      <c r="E187" s="32"/>
      <c r="F187" s="33"/>
    </row>
    <row r="188" spans="1:6" ht="12.75" customHeight="1">
      <c r="A188" s="25"/>
      <c r="B188" s="36" t="s">
        <v>61</v>
      </c>
      <c r="C188" s="32"/>
      <c r="D188" s="32"/>
      <c r="E188" s="32"/>
      <c r="F188" s="33"/>
    </row>
    <row r="189" spans="1:6" ht="12.75" customHeight="1">
      <c r="A189" s="25"/>
      <c r="B189" s="36" t="s">
        <v>62</v>
      </c>
      <c r="C189" s="32"/>
      <c r="D189" s="32"/>
      <c r="E189" s="32"/>
      <c r="F189" s="33"/>
    </row>
    <row r="190" spans="1:6" ht="25.5" customHeight="1">
      <c r="A190" s="25"/>
      <c r="B190" s="36" t="s">
        <v>49</v>
      </c>
      <c r="C190" s="32"/>
      <c r="D190" s="32"/>
      <c r="E190" s="32"/>
      <c r="F190" s="33"/>
    </row>
    <row r="191" spans="1:6" ht="12.75" customHeight="1">
      <c r="A191" s="25"/>
      <c r="B191" s="36" t="s">
        <v>50</v>
      </c>
      <c r="C191" s="32"/>
      <c r="D191" s="32"/>
      <c r="E191" s="32"/>
      <c r="F191" s="33"/>
    </row>
    <row r="192" spans="1:6" ht="12.75" customHeight="1">
      <c r="A192" s="25"/>
      <c r="B192" s="36" t="s">
        <v>63</v>
      </c>
      <c r="C192" s="32"/>
      <c r="D192" s="32"/>
      <c r="E192" s="32"/>
      <c r="F192" s="33"/>
    </row>
    <row r="193" spans="1:6" ht="51">
      <c r="A193" s="25"/>
      <c r="B193" s="92" t="s">
        <v>199</v>
      </c>
      <c r="C193" s="32"/>
      <c r="D193" s="32"/>
      <c r="E193" s="32"/>
      <c r="F193" s="33"/>
    </row>
    <row r="194" spans="1:6">
      <c r="A194" s="25"/>
      <c r="B194" s="32"/>
      <c r="C194" s="38"/>
      <c r="D194" s="39"/>
      <c r="E194" s="32"/>
      <c r="F194" s="33"/>
    </row>
    <row r="195" spans="1:6">
      <c r="A195" s="34">
        <f>MAX(_rbr:A194)+1</f>
        <v>21</v>
      </c>
      <c r="B195" s="29" t="s">
        <v>126</v>
      </c>
      <c r="C195" s="35">
        <v>2</v>
      </c>
      <c r="D195" s="26" t="s">
        <v>7</v>
      </c>
      <c r="E195" s="93"/>
      <c r="F195" s="33">
        <f>C195*E195</f>
        <v>0</v>
      </c>
    </row>
    <row r="196" spans="1:6" ht="12.75" customHeight="1">
      <c r="A196" s="25"/>
      <c r="B196" s="36" t="s">
        <v>127</v>
      </c>
      <c r="C196" s="32"/>
      <c r="D196" s="32"/>
      <c r="E196" s="32"/>
      <c r="F196" s="33"/>
    </row>
    <row r="197" spans="1:6" ht="51">
      <c r="A197" s="25"/>
      <c r="B197" s="92" t="s">
        <v>199</v>
      </c>
      <c r="C197" s="32"/>
      <c r="D197" s="32"/>
      <c r="E197" s="32"/>
      <c r="F197" s="33"/>
    </row>
    <row r="198" spans="1:6">
      <c r="A198" s="25"/>
      <c r="B198" s="40"/>
      <c r="C198" s="41"/>
      <c r="D198" s="42"/>
      <c r="E198" s="32"/>
      <c r="F198" s="33"/>
    </row>
    <row r="199" spans="1:6">
      <c r="A199" s="34">
        <f>MAX(_rbr:A198)+1</f>
        <v>22</v>
      </c>
      <c r="B199" s="29" t="s">
        <v>64</v>
      </c>
      <c r="C199" s="35">
        <v>2</v>
      </c>
      <c r="D199" s="26" t="s">
        <v>10</v>
      </c>
      <c r="E199" s="93"/>
      <c r="F199" s="33">
        <f>C199*E199</f>
        <v>0</v>
      </c>
    </row>
    <row r="200" spans="1:6" ht="12.75" customHeight="1">
      <c r="A200" s="25"/>
      <c r="B200" s="36" t="s">
        <v>66</v>
      </c>
      <c r="C200" s="32"/>
      <c r="D200" s="32"/>
      <c r="E200" s="32"/>
      <c r="F200" s="33"/>
    </row>
    <row r="201" spans="1:6" ht="12.75" customHeight="1">
      <c r="A201" s="25"/>
      <c r="B201" s="36" t="s">
        <v>67</v>
      </c>
      <c r="C201" s="32"/>
      <c r="D201" s="32"/>
      <c r="E201" s="32"/>
      <c r="F201" s="33"/>
    </row>
    <row r="202" spans="1:6" ht="12.75" customHeight="1">
      <c r="A202" s="25"/>
      <c r="B202" s="36" t="s">
        <v>68</v>
      </c>
      <c r="C202" s="32"/>
      <c r="D202" s="32"/>
      <c r="E202" s="32"/>
      <c r="F202" s="33"/>
    </row>
    <row r="203" spans="1:6" ht="12.75" customHeight="1">
      <c r="A203" s="25"/>
      <c r="B203" s="36" t="s">
        <v>69</v>
      </c>
      <c r="C203" s="32"/>
      <c r="D203" s="32"/>
      <c r="E203" s="32"/>
      <c r="F203" s="33"/>
    </row>
    <row r="204" spans="1:6">
      <c r="A204" s="25"/>
      <c r="B204" s="95" t="s">
        <v>206</v>
      </c>
      <c r="C204" s="32"/>
      <c r="D204" s="32"/>
      <c r="E204" s="32"/>
      <c r="F204" s="33"/>
    </row>
    <row r="205" spans="1:6" ht="12.75" customHeight="1">
      <c r="A205" s="25"/>
      <c r="B205" s="95" t="s">
        <v>207</v>
      </c>
      <c r="C205" s="32"/>
      <c r="D205" s="32"/>
      <c r="E205" s="32"/>
      <c r="F205" s="33"/>
    </row>
    <row r="206" spans="1:6" ht="12.75" customHeight="1">
      <c r="A206" s="25"/>
      <c r="B206" s="36" t="s">
        <v>65</v>
      </c>
      <c r="C206" s="32"/>
      <c r="D206" s="32"/>
      <c r="E206" s="32"/>
      <c r="F206" s="33"/>
    </row>
    <row r="207" spans="1:6" ht="51">
      <c r="A207" s="25"/>
      <c r="B207" s="92" t="s">
        <v>199</v>
      </c>
      <c r="C207" s="32"/>
      <c r="D207" s="32"/>
      <c r="E207" s="32"/>
      <c r="F207" s="33"/>
    </row>
    <row r="208" spans="1:6">
      <c r="A208" s="43"/>
      <c r="B208" s="44"/>
      <c r="C208" s="30"/>
      <c r="D208" s="31"/>
      <c r="E208" s="33"/>
      <c r="F208" s="32"/>
    </row>
    <row r="209" spans="1:6">
      <c r="A209" s="34">
        <f>MAX(_rbr:A208)+1</f>
        <v>23</v>
      </c>
      <c r="B209" s="29" t="s">
        <v>70</v>
      </c>
      <c r="C209" s="35">
        <v>1</v>
      </c>
      <c r="D209" s="26" t="s">
        <v>10</v>
      </c>
      <c r="E209" s="93"/>
      <c r="F209" s="33">
        <f>C209*E209</f>
        <v>0</v>
      </c>
    </row>
    <row r="210" spans="1:6" ht="102">
      <c r="A210" s="25"/>
      <c r="B210" s="45" t="s">
        <v>208</v>
      </c>
      <c r="C210" s="32"/>
      <c r="D210" s="32"/>
      <c r="E210" s="32"/>
      <c r="F210" s="33"/>
    </row>
    <row r="211" spans="1:6" ht="51">
      <c r="A211" s="25"/>
      <c r="B211" s="92" t="s">
        <v>199</v>
      </c>
      <c r="C211" s="32"/>
      <c r="D211" s="32"/>
      <c r="E211" s="32"/>
      <c r="F211" s="33"/>
    </row>
    <row r="212" spans="1:6" s="8" customFormat="1">
      <c r="A212" s="25"/>
      <c r="B212" s="26"/>
      <c r="C212" s="26"/>
      <c r="D212" s="26"/>
      <c r="E212" s="27"/>
      <c r="F212" s="28"/>
    </row>
    <row r="213" spans="1:6" s="8" customFormat="1">
      <c r="A213" s="77"/>
      <c r="B213" s="78" t="s">
        <v>144</v>
      </c>
      <c r="C213" s="78"/>
      <c r="D213" s="78"/>
      <c r="E213" s="79"/>
      <c r="F213" s="80"/>
    </row>
    <row r="214" spans="1:6">
      <c r="A214" s="25"/>
      <c r="B214" s="29"/>
      <c r="C214" s="30"/>
      <c r="D214" s="31"/>
      <c r="E214" s="32"/>
      <c r="F214" s="33"/>
    </row>
    <row r="215" spans="1:6" ht="25.5">
      <c r="A215" s="34">
        <f>MAX(_rbr:A214)+1</f>
        <v>24</v>
      </c>
      <c r="B215" s="29" t="s">
        <v>58</v>
      </c>
      <c r="C215" s="35">
        <v>2</v>
      </c>
      <c r="D215" s="26" t="s">
        <v>10</v>
      </c>
      <c r="E215" s="93"/>
      <c r="F215" s="33">
        <f>C215*E215</f>
        <v>0</v>
      </c>
    </row>
    <row r="216" spans="1:6" ht="12.75" customHeight="1">
      <c r="A216" s="25"/>
      <c r="B216" s="36" t="s">
        <v>46</v>
      </c>
      <c r="C216" s="32"/>
      <c r="D216" s="32"/>
      <c r="E216" s="32"/>
      <c r="F216" s="33"/>
    </row>
    <row r="217" spans="1:6" ht="12.75" customHeight="1">
      <c r="A217" s="25"/>
      <c r="B217" s="36" t="s">
        <v>52</v>
      </c>
      <c r="C217" s="32"/>
      <c r="D217" s="32"/>
      <c r="E217" s="32"/>
      <c r="F217" s="33"/>
    </row>
    <row r="218" spans="1:6" ht="12.75" customHeight="1">
      <c r="A218" s="25"/>
      <c r="B218" s="36" t="s">
        <v>59</v>
      </c>
      <c r="C218" s="32"/>
      <c r="D218" s="32"/>
      <c r="E218" s="32"/>
      <c r="F218" s="33"/>
    </row>
    <row r="219" spans="1:6" ht="12.75" customHeight="1">
      <c r="A219" s="25"/>
      <c r="B219" s="36" t="s">
        <v>43</v>
      </c>
      <c r="C219" s="32"/>
      <c r="D219" s="32"/>
      <c r="E219" s="32"/>
      <c r="F219" s="33"/>
    </row>
    <row r="220" spans="1:6" ht="25.5" customHeight="1">
      <c r="A220" s="25"/>
      <c r="B220" s="36" t="s">
        <v>47</v>
      </c>
      <c r="C220" s="32"/>
      <c r="D220" s="32"/>
      <c r="E220" s="32"/>
      <c r="F220" s="33"/>
    </row>
    <row r="221" spans="1:6" ht="12.75" customHeight="1">
      <c r="A221" s="25"/>
      <c r="B221" s="36" t="s">
        <v>38</v>
      </c>
      <c r="C221" s="32"/>
      <c r="D221" s="32"/>
      <c r="E221" s="32"/>
      <c r="F221" s="33"/>
    </row>
    <row r="222" spans="1:6" ht="12.75" customHeight="1">
      <c r="A222" s="25"/>
      <c r="B222" s="36" t="s">
        <v>60</v>
      </c>
      <c r="C222" s="32"/>
      <c r="D222" s="32"/>
      <c r="E222" s="32"/>
      <c r="F222" s="33"/>
    </row>
    <row r="223" spans="1:6" ht="12.75" customHeight="1">
      <c r="A223" s="25"/>
      <c r="B223" s="36" t="s">
        <v>44</v>
      </c>
      <c r="C223" s="32"/>
      <c r="D223" s="32"/>
      <c r="E223" s="32"/>
      <c r="F223" s="33"/>
    </row>
    <row r="224" spans="1:6" ht="12.75" customHeight="1">
      <c r="A224" s="25"/>
      <c r="B224" s="36" t="s">
        <v>45</v>
      </c>
      <c r="C224" s="32"/>
      <c r="D224" s="32"/>
      <c r="E224" s="32"/>
      <c r="F224" s="33"/>
    </row>
    <row r="225" spans="1:6" ht="12.75" customHeight="1">
      <c r="A225" s="25"/>
      <c r="B225" s="36" t="s">
        <v>61</v>
      </c>
      <c r="C225" s="32"/>
      <c r="D225" s="32"/>
      <c r="E225" s="32"/>
      <c r="F225" s="33"/>
    </row>
    <row r="226" spans="1:6" ht="12.75" customHeight="1">
      <c r="A226" s="25"/>
      <c r="B226" s="36" t="s">
        <v>62</v>
      </c>
      <c r="C226" s="32"/>
      <c r="D226" s="32"/>
      <c r="E226" s="32"/>
      <c r="F226" s="33"/>
    </row>
    <row r="227" spans="1:6" ht="25.5" customHeight="1">
      <c r="A227" s="25"/>
      <c r="B227" s="36" t="s">
        <v>49</v>
      </c>
      <c r="C227" s="32"/>
      <c r="D227" s="32"/>
      <c r="E227" s="32"/>
      <c r="F227" s="33"/>
    </row>
    <row r="228" spans="1:6" ht="12.75" customHeight="1">
      <c r="A228" s="25"/>
      <c r="B228" s="36" t="s">
        <v>50</v>
      </c>
      <c r="C228" s="32"/>
      <c r="D228" s="32"/>
      <c r="E228" s="32"/>
      <c r="F228" s="33"/>
    </row>
    <row r="229" spans="1:6" ht="12.75" customHeight="1">
      <c r="A229" s="25"/>
      <c r="B229" s="36" t="s">
        <v>63</v>
      </c>
      <c r="C229" s="32"/>
      <c r="D229" s="32"/>
      <c r="E229" s="32"/>
      <c r="F229" s="33"/>
    </row>
    <row r="230" spans="1:6" ht="51">
      <c r="A230" s="25"/>
      <c r="B230" s="92" t="s">
        <v>199</v>
      </c>
      <c r="C230" s="32"/>
      <c r="D230" s="32"/>
      <c r="E230" s="32"/>
      <c r="F230" s="33"/>
    </row>
    <row r="231" spans="1:6">
      <c r="A231" s="25"/>
      <c r="B231" s="32"/>
      <c r="C231" s="38"/>
      <c r="D231" s="39"/>
      <c r="E231" s="32"/>
      <c r="F231" s="33"/>
    </row>
    <row r="232" spans="1:6">
      <c r="A232" s="34">
        <f>MAX(_rbr:A231)+1</f>
        <v>25</v>
      </c>
      <c r="B232" s="29" t="s">
        <v>126</v>
      </c>
      <c r="C232" s="35">
        <v>2</v>
      </c>
      <c r="D232" s="26" t="s">
        <v>7</v>
      </c>
      <c r="E232" s="93"/>
      <c r="F232" s="33">
        <f>C232*E232</f>
        <v>0</v>
      </c>
    </row>
    <row r="233" spans="1:6" ht="12.75" customHeight="1">
      <c r="A233" s="25"/>
      <c r="B233" s="36" t="s">
        <v>127</v>
      </c>
      <c r="C233" s="32"/>
      <c r="D233" s="32"/>
      <c r="E233" s="32"/>
      <c r="F233" s="33"/>
    </row>
    <row r="234" spans="1:6" ht="51">
      <c r="A234" s="25"/>
      <c r="B234" s="92" t="s">
        <v>199</v>
      </c>
      <c r="C234" s="32"/>
      <c r="D234" s="32"/>
      <c r="E234" s="32"/>
      <c r="F234" s="33"/>
    </row>
    <row r="235" spans="1:6" ht="12.75" customHeight="1">
      <c r="A235" s="25"/>
      <c r="B235" s="36"/>
      <c r="C235" s="32"/>
      <c r="D235" s="32"/>
      <c r="E235" s="32"/>
      <c r="F235" s="33"/>
    </row>
    <row r="236" spans="1:6">
      <c r="A236" s="34">
        <f>MAX(_rbr:A235)+1</f>
        <v>26</v>
      </c>
      <c r="B236" s="29" t="s">
        <v>64</v>
      </c>
      <c r="C236" s="35">
        <v>2</v>
      </c>
      <c r="D236" s="26" t="s">
        <v>10</v>
      </c>
      <c r="E236" s="93"/>
      <c r="F236" s="33">
        <f>C236*E236</f>
        <v>0</v>
      </c>
    </row>
    <row r="237" spans="1:6" ht="12.75" customHeight="1">
      <c r="A237" s="25"/>
      <c r="B237" s="36" t="s">
        <v>66</v>
      </c>
      <c r="C237" s="32"/>
      <c r="D237" s="32"/>
      <c r="E237" s="32"/>
      <c r="F237" s="33"/>
    </row>
    <row r="238" spans="1:6" ht="12.75" customHeight="1">
      <c r="A238" s="25"/>
      <c r="B238" s="36" t="s">
        <v>67</v>
      </c>
      <c r="C238" s="32"/>
      <c r="D238" s="32"/>
      <c r="E238" s="32"/>
      <c r="F238" s="33"/>
    </row>
    <row r="239" spans="1:6" ht="12.75" customHeight="1">
      <c r="A239" s="25"/>
      <c r="B239" s="36" t="s">
        <v>68</v>
      </c>
      <c r="C239" s="32"/>
      <c r="D239" s="32"/>
      <c r="E239" s="32"/>
      <c r="F239" s="33"/>
    </row>
    <row r="240" spans="1:6" ht="12.75" customHeight="1">
      <c r="A240" s="25"/>
      <c r="B240" s="36" t="s">
        <v>69</v>
      </c>
      <c r="C240" s="32"/>
      <c r="D240" s="32"/>
      <c r="E240" s="32"/>
      <c r="F240" s="33"/>
    </row>
    <row r="241" spans="1:6">
      <c r="A241" s="25"/>
      <c r="B241" s="95" t="s">
        <v>206</v>
      </c>
      <c r="C241" s="32"/>
      <c r="D241" s="32"/>
      <c r="E241" s="32"/>
      <c r="F241" s="33"/>
    </row>
    <row r="242" spans="1:6" ht="12.75" customHeight="1">
      <c r="A242" s="25"/>
      <c r="B242" s="95" t="s">
        <v>207</v>
      </c>
      <c r="C242" s="32"/>
      <c r="D242" s="32"/>
      <c r="E242" s="32"/>
      <c r="F242" s="33"/>
    </row>
    <row r="243" spans="1:6" ht="12.75" customHeight="1">
      <c r="A243" s="25"/>
      <c r="B243" s="36" t="s">
        <v>65</v>
      </c>
      <c r="C243" s="32"/>
      <c r="D243" s="32"/>
      <c r="E243" s="32"/>
      <c r="F243" s="33"/>
    </row>
    <row r="244" spans="1:6" ht="51">
      <c r="A244" s="25"/>
      <c r="B244" s="92" t="s">
        <v>199</v>
      </c>
      <c r="C244" s="32"/>
      <c r="D244" s="32"/>
      <c r="E244" s="32"/>
      <c r="F244" s="33"/>
    </row>
    <row r="245" spans="1:6" ht="12.75" customHeight="1">
      <c r="A245" s="25"/>
      <c r="B245" s="36"/>
      <c r="C245" s="32"/>
      <c r="D245" s="32"/>
      <c r="E245" s="32"/>
      <c r="F245" s="33"/>
    </row>
    <row r="246" spans="1:6">
      <c r="A246" s="34">
        <f>MAX(_rbr:A245)+1</f>
        <v>27</v>
      </c>
      <c r="B246" s="29" t="s">
        <v>70</v>
      </c>
      <c r="C246" s="35">
        <v>1</v>
      </c>
      <c r="D246" s="26" t="s">
        <v>10</v>
      </c>
      <c r="E246" s="93"/>
      <c r="F246" s="33">
        <f>C246*E246</f>
        <v>0</v>
      </c>
    </row>
    <row r="247" spans="1:6" ht="102">
      <c r="A247" s="25"/>
      <c r="B247" s="45" t="s">
        <v>208</v>
      </c>
      <c r="C247" s="32"/>
      <c r="D247" s="32"/>
      <c r="E247" s="32"/>
      <c r="F247" s="33"/>
    </row>
    <row r="248" spans="1:6" ht="51">
      <c r="A248" s="25"/>
      <c r="B248" s="92" t="s">
        <v>199</v>
      </c>
      <c r="C248" s="32"/>
      <c r="D248" s="32"/>
      <c r="E248" s="32"/>
      <c r="F248" s="33"/>
    </row>
    <row r="249" spans="1:6" s="8" customFormat="1">
      <c r="A249" s="25"/>
      <c r="B249" s="26"/>
      <c r="C249" s="26"/>
      <c r="D249" s="26"/>
      <c r="E249" s="27"/>
      <c r="F249" s="28"/>
    </row>
    <row r="250" spans="1:6" s="8" customFormat="1">
      <c r="A250" s="77"/>
      <c r="B250" s="78" t="s">
        <v>145</v>
      </c>
      <c r="C250" s="78"/>
      <c r="D250" s="78"/>
      <c r="E250" s="79"/>
      <c r="F250" s="80"/>
    </row>
    <row r="251" spans="1:6">
      <c r="A251" s="25"/>
      <c r="B251" s="29"/>
      <c r="C251" s="30"/>
      <c r="D251" s="31"/>
      <c r="E251" s="32"/>
      <c r="F251" s="33"/>
    </row>
    <row r="252" spans="1:6" ht="25.5">
      <c r="A252" s="34">
        <f>MAX(_rbr:A251)+1</f>
        <v>28</v>
      </c>
      <c r="B252" s="29" t="s">
        <v>51</v>
      </c>
      <c r="C252" s="35">
        <v>2</v>
      </c>
      <c r="D252" s="26" t="s">
        <v>10</v>
      </c>
      <c r="E252" s="93"/>
      <c r="F252" s="33">
        <f>C252*E252</f>
        <v>0</v>
      </c>
    </row>
    <row r="253" spans="1:6" ht="12.75" customHeight="1">
      <c r="A253" s="25"/>
      <c r="B253" s="36" t="s">
        <v>46</v>
      </c>
      <c r="C253" s="32"/>
      <c r="D253" s="32"/>
      <c r="E253" s="32"/>
      <c r="F253" s="33"/>
    </row>
    <row r="254" spans="1:6" ht="12.75" customHeight="1">
      <c r="A254" s="25"/>
      <c r="B254" s="36" t="s">
        <v>52</v>
      </c>
      <c r="C254" s="32"/>
      <c r="D254" s="32"/>
      <c r="E254" s="32"/>
      <c r="F254" s="33"/>
    </row>
    <row r="255" spans="1:6" ht="12.75" customHeight="1">
      <c r="A255" s="25"/>
      <c r="B255" s="36" t="s">
        <v>53</v>
      </c>
      <c r="C255" s="32"/>
      <c r="D255" s="32"/>
      <c r="E255" s="32"/>
      <c r="F255" s="33"/>
    </row>
    <row r="256" spans="1:6" ht="12.75" customHeight="1">
      <c r="A256" s="25"/>
      <c r="B256" s="36" t="s">
        <v>43</v>
      </c>
      <c r="C256" s="32"/>
      <c r="D256" s="32"/>
      <c r="E256" s="32"/>
      <c r="F256" s="33"/>
    </row>
    <row r="257" spans="1:6" ht="25.5" customHeight="1">
      <c r="A257" s="25"/>
      <c r="B257" s="36" t="s">
        <v>47</v>
      </c>
      <c r="C257" s="32"/>
      <c r="D257" s="32"/>
      <c r="E257" s="32"/>
      <c r="F257" s="33"/>
    </row>
    <row r="258" spans="1:6" ht="12.75" customHeight="1">
      <c r="A258" s="25"/>
      <c r="B258" s="36" t="s">
        <v>38</v>
      </c>
      <c r="C258" s="32"/>
      <c r="D258" s="32"/>
      <c r="E258" s="32"/>
      <c r="F258" s="33"/>
    </row>
    <row r="259" spans="1:6" ht="12.75" customHeight="1">
      <c r="A259" s="25"/>
      <c r="B259" s="36" t="s">
        <v>48</v>
      </c>
      <c r="C259" s="32"/>
      <c r="D259" s="32"/>
      <c r="E259" s="32"/>
      <c r="F259" s="33"/>
    </row>
    <row r="260" spans="1:6" ht="12.75" customHeight="1">
      <c r="A260" s="25"/>
      <c r="B260" s="36" t="s">
        <v>44</v>
      </c>
      <c r="C260" s="32"/>
      <c r="D260" s="32"/>
      <c r="E260" s="32"/>
      <c r="F260" s="33"/>
    </row>
    <row r="261" spans="1:6" ht="12.75" customHeight="1">
      <c r="A261" s="25"/>
      <c r="B261" s="36" t="s">
        <v>54</v>
      </c>
      <c r="C261" s="32"/>
      <c r="D261" s="32"/>
      <c r="E261" s="32"/>
      <c r="F261" s="33"/>
    </row>
    <row r="262" spans="1:6" ht="12.75" customHeight="1">
      <c r="A262" s="25"/>
      <c r="B262" s="36" t="s">
        <v>55</v>
      </c>
      <c r="C262" s="32"/>
      <c r="D262" s="32"/>
      <c r="E262" s="32"/>
      <c r="F262" s="33"/>
    </row>
    <row r="263" spans="1:6" ht="12.75" customHeight="1">
      <c r="A263" s="25"/>
      <c r="B263" s="36" t="s">
        <v>56</v>
      </c>
      <c r="C263" s="32"/>
      <c r="D263" s="32"/>
      <c r="E263" s="32"/>
      <c r="F263" s="33"/>
    </row>
    <row r="264" spans="1:6" ht="25.5" customHeight="1">
      <c r="A264" s="25"/>
      <c r="B264" s="36" t="s">
        <v>49</v>
      </c>
      <c r="C264" s="32"/>
      <c r="D264" s="32"/>
      <c r="E264" s="32"/>
      <c r="F264" s="33"/>
    </row>
    <row r="265" spans="1:6" ht="12.75" customHeight="1">
      <c r="A265" s="25"/>
      <c r="B265" s="36" t="s">
        <v>50</v>
      </c>
      <c r="C265" s="32"/>
      <c r="D265" s="32"/>
      <c r="E265" s="32"/>
      <c r="F265" s="33"/>
    </row>
    <row r="266" spans="1:6" ht="12.75" customHeight="1">
      <c r="A266" s="25"/>
      <c r="B266" s="36" t="s">
        <v>57</v>
      </c>
      <c r="C266" s="32"/>
      <c r="D266" s="32"/>
      <c r="E266" s="32"/>
      <c r="F266" s="33"/>
    </row>
    <row r="267" spans="1:6" ht="51">
      <c r="A267" s="25"/>
      <c r="B267" s="92" t="s">
        <v>199</v>
      </c>
      <c r="C267" s="32"/>
      <c r="D267" s="32"/>
      <c r="E267" s="32"/>
      <c r="F267" s="33"/>
    </row>
    <row r="268" spans="1:6">
      <c r="A268" s="25"/>
      <c r="B268" s="32"/>
      <c r="C268" s="38"/>
      <c r="D268" s="39"/>
      <c r="E268" s="32"/>
      <c r="F268" s="33"/>
    </row>
    <row r="269" spans="1:6">
      <c r="A269" s="34">
        <f>MAX(_rbr:A268)+1</f>
        <v>29</v>
      </c>
      <c r="B269" s="29" t="s">
        <v>126</v>
      </c>
      <c r="C269" s="35">
        <v>2</v>
      </c>
      <c r="D269" s="26" t="s">
        <v>7</v>
      </c>
      <c r="E269" s="93"/>
      <c r="F269" s="33">
        <f>C269*E269</f>
        <v>0</v>
      </c>
    </row>
    <row r="270" spans="1:6" ht="12.75" customHeight="1">
      <c r="A270" s="25"/>
      <c r="B270" s="36" t="s">
        <v>127</v>
      </c>
      <c r="C270" s="32"/>
      <c r="D270" s="32"/>
      <c r="E270" s="32"/>
      <c r="F270" s="33"/>
    </row>
    <row r="271" spans="1:6" ht="51">
      <c r="A271" s="25"/>
      <c r="B271" s="92" t="s">
        <v>199</v>
      </c>
      <c r="C271" s="32"/>
      <c r="D271" s="32"/>
      <c r="E271" s="32"/>
      <c r="F271" s="33"/>
    </row>
    <row r="272" spans="1:6">
      <c r="A272" s="25"/>
      <c r="B272" s="40"/>
      <c r="C272" s="41"/>
      <c r="D272" s="42"/>
      <c r="E272" s="32"/>
      <c r="F272" s="33"/>
    </row>
    <row r="273" spans="1:6">
      <c r="A273" s="34">
        <f>MAX(_rbr:A272)+1</f>
        <v>30</v>
      </c>
      <c r="B273" s="29" t="s">
        <v>64</v>
      </c>
      <c r="C273" s="35">
        <v>2</v>
      </c>
      <c r="D273" s="26" t="s">
        <v>10</v>
      </c>
      <c r="E273" s="93"/>
      <c r="F273" s="33">
        <f>C273*E273</f>
        <v>0</v>
      </c>
    </row>
    <row r="274" spans="1:6" ht="12.75" customHeight="1">
      <c r="A274" s="25"/>
      <c r="B274" s="36" t="s">
        <v>66</v>
      </c>
      <c r="C274" s="32"/>
      <c r="D274" s="32"/>
      <c r="E274" s="32"/>
      <c r="F274" s="33"/>
    </row>
    <row r="275" spans="1:6" ht="12.75" customHeight="1">
      <c r="A275" s="25"/>
      <c r="B275" s="36" t="s">
        <v>67</v>
      </c>
      <c r="C275" s="32"/>
      <c r="D275" s="32"/>
      <c r="E275" s="32"/>
      <c r="F275" s="33"/>
    </row>
    <row r="276" spans="1:6" ht="12.75" customHeight="1">
      <c r="A276" s="25"/>
      <c r="B276" s="36" t="s">
        <v>68</v>
      </c>
      <c r="C276" s="32"/>
      <c r="D276" s="32"/>
      <c r="E276" s="32"/>
      <c r="F276" s="33"/>
    </row>
    <row r="277" spans="1:6" ht="12.75" customHeight="1">
      <c r="A277" s="25"/>
      <c r="B277" s="36" t="s">
        <v>69</v>
      </c>
      <c r="C277" s="32"/>
      <c r="D277" s="32"/>
      <c r="E277" s="32"/>
      <c r="F277" s="33"/>
    </row>
    <row r="278" spans="1:6">
      <c r="A278" s="25"/>
      <c r="B278" s="95" t="s">
        <v>206</v>
      </c>
      <c r="C278" s="32"/>
      <c r="D278" s="32"/>
      <c r="E278" s="32"/>
      <c r="F278" s="33"/>
    </row>
    <row r="279" spans="1:6" ht="12.75" customHeight="1">
      <c r="A279" s="25"/>
      <c r="B279" s="95" t="s">
        <v>207</v>
      </c>
      <c r="C279" s="32"/>
      <c r="D279" s="32"/>
      <c r="E279" s="32"/>
      <c r="F279" s="33"/>
    </row>
    <row r="280" spans="1:6" ht="12.75" customHeight="1">
      <c r="A280" s="25"/>
      <c r="B280" s="36" t="s">
        <v>65</v>
      </c>
      <c r="C280" s="32"/>
      <c r="D280" s="32"/>
      <c r="E280" s="32"/>
      <c r="F280" s="33"/>
    </row>
    <row r="281" spans="1:6" ht="51">
      <c r="A281" s="25"/>
      <c r="B281" s="92" t="s">
        <v>199</v>
      </c>
      <c r="C281" s="32"/>
      <c r="D281" s="32"/>
      <c r="E281" s="32"/>
      <c r="F281" s="33"/>
    </row>
    <row r="282" spans="1:6" ht="12.75" customHeight="1">
      <c r="A282" s="25"/>
      <c r="B282" s="36"/>
      <c r="C282" s="32"/>
      <c r="D282" s="32"/>
      <c r="E282" s="32"/>
      <c r="F282" s="33"/>
    </row>
    <row r="283" spans="1:6">
      <c r="A283" s="34">
        <f>MAX(_rbr:A282)+1</f>
        <v>31</v>
      </c>
      <c r="B283" s="29" t="s">
        <v>70</v>
      </c>
      <c r="C283" s="35">
        <v>1</v>
      </c>
      <c r="D283" s="26" t="s">
        <v>10</v>
      </c>
      <c r="E283" s="93"/>
      <c r="F283" s="33">
        <f>C283*E283</f>
        <v>0</v>
      </c>
    </row>
    <row r="284" spans="1:6" ht="102">
      <c r="A284" s="25"/>
      <c r="B284" s="45" t="s">
        <v>208</v>
      </c>
      <c r="C284" s="32"/>
      <c r="D284" s="32"/>
      <c r="E284" s="32"/>
      <c r="F284" s="33"/>
    </row>
    <row r="285" spans="1:6" ht="51">
      <c r="A285" s="25"/>
      <c r="B285" s="92" t="s">
        <v>199</v>
      </c>
      <c r="C285" s="32"/>
      <c r="D285" s="32"/>
      <c r="E285" s="32"/>
      <c r="F285" s="33"/>
    </row>
    <row r="286" spans="1:6" s="8" customFormat="1">
      <c r="A286" s="25"/>
      <c r="B286" s="26"/>
      <c r="C286" s="26"/>
      <c r="D286" s="26"/>
      <c r="E286" s="27"/>
      <c r="F286" s="28"/>
    </row>
    <row r="287" spans="1:6" s="8" customFormat="1">
      <c r="A287" s="77"/>
      <c r="B287" s="78" t="s">
        <v>147</v>
      </c>
      <c r="C287" s="78"/>
      <c r="D287" s="78"/>
      <c r="E287" s="79"/>
      <c r="F287" s="80"/>
    </row>
    <row r="288" spans="1:6">
      <c r="A288" s="25"/>
      <c r="B288" s="48"/>
      <c r="C288" s="30"/>
      <c r="D288" s="31"/>
      <c r="E288" s="32"/>
      <c r="F288" s="33"/>
    </row>
    <row r="289" spans="1:6">
      <c r="A289" s="34">
        <f>MAX(_rbr:A288)+1</f>
        <v>32</v>
      </c>
      <c r="B289" s="29" t="s">
        <v>178</v>
      </c>
      <c r="C289" s="35">
        <v>200</v>
      </c>
      <c r="D289" s="26" t="s">
        <v>15</v>
      </c>
      <c r="E289" s="93"/>
      <c r="F289" s="33">
        <f>C289*E289</f>
        <v>0</v>
      </c>
    </row>
    <row r="290" spans="1:6" ht="114.75">
      <c r="A290" s="25"/>
      <c r="B290" s="36" t="s">
        <v>177</v>
      </c>
      <c r="C290" s="32"/>
      <c r="D290" s="32"/>
      <c r="E290" s="32"/>
      <c r="F290" s="33"/>
    </row>
    <row r="291" spans="1:6" ht="51">
      <c r="A291" s="25"/>
      <c r="B291" s="92" t="s">
        <v>199</v>
      </c>
      <c r="C291" s="32"/>
      <c r="D291" s="32"/>
      <c r="E291" s="32"/>
      <c r="F291" s="33"/>
    </row>
    <row r="292" spans="1:6" s="9" customFormat="1">
      <c r="A292" s="34"/>
      <c r="B292" s="32"/>
      <c r="C292" s="32"/>
      <c r="D292" s="32"/>
      <c r="E292" s="32"/>
      <c r="F292" s="33"/>
    </row>
    <row r="293" spans="1:6" s="9" customFormat="1">
      <c r="A293" s="34">
        <f>MAX(_rbr:A292)+1</f>
        <v>33</v>
      </c>
      <c r="B293" s="29" t="s">
        <v>179</v>
      </c>
      <c r="C293" s="35">
        <v>200</v>
      </c>
      <c r="D293" s="26" t="s">
        <v>15</v>
      </c>
      <c r="E293" s="93"/>
      <c r="F293" s="33">
        <f>C293*E293</f>
        <v>0</v>
      </c>
    </row>
    <row r="294" spans="1:6" s="9" customFormat="1" ht="63.75">
      <c r="A294" s="34"/>
      <c r="B294" s="36" t="s">
        <v>180</v>
      </c>
      <c r="C294" s="30"/>
      <c r="D294" s="31"/>
      <c r="E294" s="32"/>
      <c r="F294" s="33"/>
    </row>
    <row r="295" spans="1:6" s="9" customFormat="1" ht="51">
      <c r="A295" s="34"/>
      <c r="B295" s="92" t="s">
        <v>199</v>
      </c>
      <c r="C295" s="30"/>
      <c r="D295" s="31"/>
      <c r="E295" s="32"/>
      <c r="F295" s="33"/>
    </row>
    <row r="296" spans="1:6" s="7" customFormat="1">
      <c r="A296" s="49"/>
      <c r="B296" s="50"/>
      <c r="C296" s="51"/>
      <c r="D296" s="52"/>
      <c r="E296" s="53"/>
      <c r="F296" s="53"/>
    </row>
    <row r="297" spans="1:6">
      <c r="A297" s="34">
        <f>MAX(_rbr:A296)+1</f>
        <v>34</v>
      </c>
      <c r="B297" s="29" t="s">
        <v>116</v>
      </c>
      <c r="C297" s="35">
        <v>200</v>
      </c>
      <c r="D297" s="26" t="s">
        <v>15</v>
      </c>
      <c r="E297" s="93"/>
      <c r="F297" s="33">
        <f>C297*E297</f>
        <v>0</v>
      </c>
    </row>
    <row r="298" spans="1:6" ht="12.75" customHeight="1">
      <c r="A298" s="54"/>
      <c r="B298" s="36" t="s">
        <v>117</v>
      </c>
      <c r="C298" s="30"/>
      <c r="D298" s="31"/>
      <c r="E298" s="32"/>
      <c r="F298" s="33"/>
    </row>
    <row r="299" spans="1:6" ht="12.75" customHeight="1">
      <c r="A299" s="54"/>
      <c r="B299" s="36" t="s">
        <v>118</v>
      </c>
      <c r="C299" s="30"/>
      <c r="D299" s="31"/>
      <c r="E299" s="32"/>
      <c r="F299" s="33"/>
    </row>
    <row r="300" spans="1:6" ht="12.75" customHeight="1">
      <c r="A300" s="54"/>
      <c r="B300" s="36" t="s">
        <v>119</v>
      </c>
      <c r="C300" s="30"/>
      <c r="D300" s="31"/>
      <c r="E300" s="32"/>
      <c r="F300" s="33"/>
    </row>
    <row r="301" spans="1:6" ht="51">
      <c r="A301" s="54"/>
      <c r="B301" s="92" t="s">
        <v>199</v>
      </c>
      <c r="C301" s="30"/>
      <c r="D301" s="31"/>
      <c r="E301" s="32"/>
      <c r="F301" s="33"/>
    </row>
    <row r="302" spans="1:6" s="9" customFormat="1">
      <c r="A302" s="34"/>
      <c r="B302" s="32"/>
      <c r="C302" s="32"/>
      <c r="D302" s="32"/>
      <c r="E302" s="32"/>
      <c r="F302" s="33"/>
    </row>
    <row r="303" spans="1:6" s="9" customFormat="1">
      <c r="A303" s="34">
        <f>MAX(_rbr:A302)+1</f>
        <v>35</v>
      </c>
      <c r="B303" s="29" t="s">
        <v>148</v>
      </c>
      <c r="C303" s="35">
        <v>400</v>
      </c>
      <c r="D303" s="26" t="s">
        <v>15</v>
      </c>
      <c r="E303" s="93"/>
      <c r="F303" s="33">
        <f>C303*E303</f>
        <v>0</v>
      </c>
    </row>
    <row r="304" spans="1:6" s="9" customFormat="1" ht="25.5">
      <c r="A304" s="34"/>
      <c r="B304" s="36" t="s">
        <v>149</v>
      </c>
      <c r="C304" s="30"/>
      <c r="D304" s="31"/>
      <c r="E304" s="32"/>
      <c r="F304" s="33"/>
    </row>
    <row r="305" spans="1:6" s="9" customFormat="1" ht="51">
      <c r="A305" s="34"/>
      <c r="B305" s="92" t="s">
        <v>199</v>
      </c>
      <c r="C305" s="30"/>
      <c r="D305" s="31"/>
      <c r="E305" s="32"/>
      <c r="F305" s="33"/>
    </row>
    <row r="306" spans="1:6">
      <c r="A306" s="25"/>
      <c r="B306" s="55"/>
      <c r="C306" s="30"/>
      <c r="D306" s="31"/>
      <c r="E306" s="32"/>
      <c r="F306" s="33"/>
    </row>
    <row r="307" spans="1:6">
      <c r="A307" s="34">
        <f>MAX(_rbr:A306)+1</f>
        <v>36</v>
      </c>
      <c r="B307" s="29" t="s">
        <v>150</v>
      </c>
      <c r="C307" s="35">
        <v>10</v>
      </c>
      <c r="D307" s="26" t="s">
        <v>10</v>
      </c>
      <c r="E307" s="93"/>
      <c r="F307" s="33">
        <f>C307*E307</f>
        <v>0</v>
      </c>
    </row>
    <row r="308" spans="1:6" ht="12.75" customHeight="1">
      <c r="A308" s="25"/>
      <c r="B308" s="36" t="s">
        <v>120</v>
      </c>
      <c r="C308" s="32"/>
      <c r="D308" s="32"/>
      <c r="E308" s="32"/>
      <c r="F308" s="33"/>
    </row>
    <row r="309" spans="1:6" ht="12.75" customHeight="1">
      <c r="A309" s="25"/>
      <c r="B309" s="36" t="s">
        <v>121</v>
      </c>
      <c r="C309" s="32"/>
      <c r="D309" s="32"/>
      <c r="E309" s="32"/>
      <c r="F309" s="33"/>
    </row>
    <row r="310" spans="1:6" ht="12.75" customHeight="1">
      <c r="A310" s="25"/>
      <c r="B310" s="36" t="s">
        <v>122</v>
      </c>
      <c r="C310" s="32"/>
      <c r="D310" s="32"/>
      <c r="E310" s="32"/>
      <c r="F310" s="33"/>
    </row>
    <row r="311" spans="1:6" ht="12.75" customHeight="1">
      <c r="A311" s="25"/>
      <c r="B311" s="36" t="s">
        <v>123</v>
      </c>
      <c r="C311" s="32"/>
      <c r="D311" s="32"/>
      <c r="E311" s="32"/>
      <c r="F311" s="33"/>
    </row>
    <row r="312" spans="1:6" ht="12.75" customHeight="1">
      <c r="A312" s="25"/>
      <c r="B312" s="36" t="s">
        <v>124</v>
      </c>
      <c r="C312" s="32"/>
      <c r="D312" s="32"/>
      <c r="E312" s="32"/>
      <c r="F312" s="33"/>
    </row>
    <row r="313" spans="1:6" ht="51">
      <c r="A313" s="25"/>
      <c r="B313" s="92" t="s">
        <v>199</v>
      </c>
      <c r="C313" s="32"/>
      <c r="D313" s="32"/>
      <c r="E313" s="32"/>
      <c r="F313" s="33"/>
    </row>
    <row r="314" spans="1:6">
      <c r="A314" s="25"/>
      <c r="B314" s="40"/>
      <c r="C314" s="41"/>
      <c r="D314" s="42"/>
      <c r="E314" s="33"/>
      <c r="F314" s="32"/>
    </row>
    <row r="315" spans="1:6">
      <c r="A315" s="34">
        <f>MAX(_rbr:A314)+1</f>
        <v>37</v>
      </c>
      <c r="B315" s="29" t="s">
        <v>17</v>
      </c>
      <c r="C315" s="35">
        <v>10</v>
      </c>
      <c r="D315" s="26" t="s">
        <v>10</v>
      </c>
      <c r="E315" s="93"/>
      <c r="F315" s="33">
        <f>C315*E315</f>
        <v>0</v>
      </c>
    </row>
    <row r="316" spans="1:6" ht="12.75" customHeight="1">
      <c r="A316" s="25"/>
      <c r="B316" s="36" t="s">
        <v>18</v>
      </c>
      <c r="C316" s="32"/>
      <c r="D316" s="32"/>
      <c r="E316" s="32"/>
      <c r="F316" s="33"/>
    </row>
    <row r="317" spans="1:6" ht="12.75" customHeight="1">
      <c r="A317" s="34"/>
      <c r="B317" s="36" t="s">
        <v>19</v>
      </c>
      <c r="C317" s="32"/>
      <c r="D317" s="32"/>
      <c r="E317" s="32"/>
      <c r="F317" s="33"/>
    </row>
    <row r="318" spans="1:6" ht="51">
      <c r="A318" s="34"/>
      <c r="B318" s="92" t="s">
        <v>199</v>
      </c>
      <c r="C318" s="32"/>
      <c r="D318" s="32"/>
      <c r="E318" s="32"/>
      <c r="F318" s="33"/>
    </row>
    <row r="319" spans="1:6">
      <c r="A319" s="25"/>
      <c r="B319" s="32"/>
      <c r="C319" s="38"/>
      <c r="D319" s="39"/>
      <c r="E319" s="32"/>
      <c r="F319" s="33"/>
    </row>
    <row r="320" spans="1:6">
      <c r="A320" s="34">
        <f>MAX(_rbr:A319)+1</f>
        <v>38</v>
      </c>
      <c r="B320" s="29" t="s">
        <v>35</v>
      </c>
      <c r="C320" s="35">
        <v>1</v>
      </c>
      <c r="D320" s="26" t="s">
        <v>7</v>
      </c>
      <c r="E320" s="93"/>
      <c r="F320" s="33">
        <f>C320*E320</f>
        <v>0</v>
      </c>
    </row>
    <row r="321" spans="1:6" ht="25.5">
      <c r="A321" s="25"/>
      <c r="B321" s="36" t="s">
        <v>170</v>
      </c>
      <c r="C321" s="32"/>
      <c r="D321" s="32"/>
      <c r="E321" s="32"/>
      <c r="F321" s="33"/>
    </row>
    <row r="322" spans="1:6" ht="25.5">
      <c r="A322" s="25"/>
      <c r="B322" s="36" t="s">
        <v>169</v>
      </c>
      <c r="C322" s="32"/>
      <c r="D322" s="32"/>
      <c r="E322" s="32"/>
      <c r="F322" s="33"/>
    </row>
    <row r="323" spans="1:6">
      <c r="A323" s="25"/>
      <c r="B323" s="36" t="s">
        <v>171</v>
      </c>
      <c r="C323" s="32"/>
      <c r="D323" s="32"/>
      <c r="E323" s="32"/>
      <c r="F323" s="33"/>
    </row>
    <row r="324" spans="1:6" ht="25.5">
      <c r="A324" s="25"/>
      <c r="B324" s="36" t="s">
        <v>172</v>
      </c>
      <c r="C324" s="32"/>
      <c r="D324" s="32"/>
      <c r="E324" s="32"/>
      <c r="F324" s="33"/>
    </row>
    <row r="325" spans="1:6" ht="51">
      <c r="A325" s="25"/>
      <c r="B325" s="36" t="s">
        <v>173</v>
      </c>
      <c r="C325" s="32"/>
      <c r="D325" s="32"/>
      <c r="E325" s="32"/>
      <c r="F325" s="33"/>
    </row>
    <row r="326" spans="1:6">
      <c r="A326" s="25"/>
      <c r="B326" s="36" t="s">
        <v>174</v>
      </c>
      <c r="C326" s="32"/>
      <c r="D326" s="32"/>
      <c r="E326" s="32"/>
      <c r="F326" s="33"/>
    </row>
    <row r="327" spans="1:6" ht="25.5">
      <c r="A327" s="25"/>
      <c r="B327" s="36" t="s">
        <v>175</v>
      </c>
      <c r="C327" s="32"/>
      <c r="D327" s="32"/>
      <c r="E327" s="32"/>
      <c r="F327" s="33"/>
    </row>
    <row r="328" spans="1:6">
      <c r="A328" s="25"/>
      <c r="B328" s="36" t="s">
        <v>176</v>
      </c>
      <c r="C328" s="32"/>
      <c r="D328" s="32"/>
      <c r="E328" s="32"/>
      <c r="F328" s="33"/>
    </row>
    <row r="329" spans="1:6">
      <c r="A329" s="25"/>
      <c r="B329" s="36" t="s">
        <v>34</v>
      </c>
      <c r="C329" s="32"/>
      <c r="D329" s="32"/>
      <c r="E329" s="32"/>
      <c r="F329" s="33"/>
    </row>
    <row r="330" spans="1:6" ht="51">
      <c r="A330" s="25"/>
      <c r="B330" s="92" t="s">
        <v>199</v>
      </c>
      <c r="C330" s="32"/>
      <c r="D330" s="32"/>
      <c r="E330" s="32"/>
      <c r="F330" s="33"/>
    </row>
    <row r="331" spans="1:6" s="6" customFormat="1">
      <c r="A331" s="25"/>
      <c r="B331" s="40"/>
      <c r="C331" s="41"/>
      <c r="D331" s="42"/>
      <c r="E331" s="32"/>
      <c r="F331" s="33"/>
    </row>
    <row r="332" spans="1:6">
      <c r="A332" s="34">
        <f>MAX(_rbr:A286)+1</f>
        <v>32</v>
      </c>
      <c r="B332" s="29" t="s">
        <v>16</v>
      </c>
      <c r="C332" s="35">
        <v>1</v>
      </c>
      <c r="D332" s="26" t="s">
        <v>10</v>
      </c>
      <c r="E332" s="93"/>
      <c r="F332" s="33">
        <f>C332*E332</f>
        <v>0</v>
      </c>
    </row>
    <row r="333" spans="1:6" ht="12.75" customHeight="1">
      <c r="A333" s="25"/>
      <c r="B333" s="36" t="s">
        <v>151</v>
      </c>
      <c r="C333" s="32"/>
      <c r="D333" s="32"/>
      <c r="E333" s="32"/>
      <c r="F333" s="33"/>
    </row>
    <row r="334" spans="1:6" ht="51">
      <c r="A334" s="25"/>
      <c r="B334" s="92" t="s">
        <v>199</v>
      </c>
      <c r="C334" s="32"/>
      <c r="D334" s="32"/>
      <c r="E334" s="32"/>
      <c r="F334" s="33"/>
    </row>
    <row r="335" spans="1:6">
      <c r="A335" s="25"/>
      <c r="B335" s="40"/>
      <c r="C335" s="41"/>
      <c r="D335" s="42"/>
      <c r="E335" s="33"/>
      <c r="F335" s="32"/>
    </row>
    <row r="336" spans="1:6">
      <c r="A336" s="34">
        <f>MAX(_rbr:A335)+1</f>
        <v>39</v>
      </c>
      <c r="B336" s="29" t="s">
        <v>36</v>
      </c>
      <c r="C336" s="35">
        <v>1</v>
      </c>
      <c r="D336" s="26" t="s">
        <v>10</v>
      </c>
      <c r="E336" s="93"/>
      <c r="F336" s="33">
        <f>C336*E336</f>
        <v>0</v>
      </c>
    </row>
    <row r="337" spans="1:6" ht="12.75" customHeight="1">
      <c r="A337" s="25"/>
      <c r="B337" s="36" t="s">
        <v>37</v>
      </c>
      <c r="C337" s="32"/>
      <c r="D337" s="32"/>
      <c r="E337" s="32"/>
      <c r="F337" s="33"/>
    </row>
    <row r="338" spans="1:6" ht="51">
      <c r="A338" s="25"/>
      <c r="B338" s="92" t="s">
        <v>199</v>
      </c>
      <c r="C338" s="32"/>
      <c r="D338" s="32"/>
      <c r="E338" s="32"/>
      <c r="F338" s="33"/>
    </row>
    <row r="339" spans="1:6">
      <c r="A339" s="25"/>
      <c r="B339" s="36"/>
      <c r="C339" s="56"/>
      <c r="D339" s="57"/>
      <c r="E339" s="32"/>
      <c r="F339" s="33"/>
    </row>
    <row r="340" spans="1:6">
      <c r="A340" s="34">
        <f>MAX(_rbr:A339)+1</f>
        <v>40</v>
      </c>
      <c r="B340" s="29" t="s">
        <v>152</v>
      </c>
      <c r="C340" s="35">
        <v>1</v>
      </c>
      <c r="D340" s="26" t="s">
        <v>10</v>
      </c>
      <c r="E340" s="93"/>
      <c r="F340" s="33">
        <f>C340*E340</f>
        <v>0</v>
      </c>
    </row>
    <row r="341" spans="1:6" ht="25.5">
      <c r="A341" s="25"/>
      <c r="B341" s="36" t="s">
        <v>153</v>
      </c>
      <c r="C341" s="32"/>
      <c r="D341" s="32"/>
      <c r="E341" s="32"/>
      <c r="F341" s="33"/>
    </row>
    <row r="342" spans="1:6" ht="51">
      <c r="A342" s="25"/>
      <c r="B342" s="92" t="s">
        <v>199</v>
      </c>
      <c r="C342" s="32"/>
      <c r="D342" s="32"/>
      <c r="E342" s="32"/>
      <c r="F342" s="33"/>
    </row>
    <row r="343" spans="1:6" s="9" customFormat="1">
      <c r="A343" s="58"/>
      <c r="B343" s="32"/>
      <c r="C343" s="32"/>
      <c r="D343" s="32"/>
      <c r="E343" s="32"/>
      <c r="F343" s="33"/>
    </row>
    <row r="344" spans="1:6" s="9" customFormat="1">
      <c r="A344" s="34">
        <f>MAX(_rbr:A343)+1</f>
        <v>41</v>
      </c>
      <c r="B344" s="29" t="s">
        <v>20</v>
      </c>
      <c r="C344" s="35">
        <v>8</v>
      </c>
      <c r="D344" s="26" t="s">
        <v>15</v>
      </c>
      <c r="E344" s="93"/>
      <c r="F344" s="33">
        <f>C344*E344</f>
        <v>0</v>
      </c>
    </row>
    <row r="345" spans="1:6" s="9" customFormat="1" ht="12.75" customHeight="1">
      <c r="A345" s="58"/>
      <c r="B345" s="36" t="s">
        <v>21</v>
      </c>
      <c r="C345" s="30"/>
      <c r="D345" s="31"/>
      <c r="E345" s="32"/>
      <c r="F345" s="33"/>
    </row>
    <row r="346" spans="1:6" s="9" customFormat="1" ht="12.75" customHeight="1">
      <c r="A346" s="58"/>
      <c r="B346" s="36" t="s">
        <v>22</v>
      </c>
      <c r="C346" s="30"/>
      <c r="D346" s="31"/>
      <c r="E346" s="32"/>
      <c r="F346" s="33"/>
    </row>
    <row r="347" spans="1:6" s="9" customFormat="1" ht="51">
      <c r="A347" s="58"/>
      <c r="B347" s="92" t="s">
        <v>199</v>
      </c>
      <c r="C347" s="30"/>
      <c r="D347" s="31"/>
      <c r="E347" s="32"/>
      <c r="F347" s="33"/>
    </row>
    <row r="348" spans="1:6">
      <c r="A348" s="25"/>
      <c r="B348" s="36"/>
      <c r="C348" s="56"/>
      <c r="D348" s="57"/>
      <c r="E348" s="32"/>
      <c r="F348" s="33"/>
    </row>
    <row r="349" spans="1:6" ht="25.5">
      <c r="A349" s="34">
        <f>MAX(_rbr:A348)+1</f>
        <v>42</v>
      </c>
      <c r="B349" s="29" t="s">
        <v>104</v>
      </c>
      <c r="C349" s="35">
        <v>3</v>
      </c>
      <c r="D349" s="26" t="s">
        <v>10</v>
      </c>
      <c r="E349" s="93"/>
      <c r="F349" s="33">
        <f>C349*E349</f>
        <v>0</v>
      </c>
    </row>
    <row r="350" spans="1:6" ht="25.5" customHeight="1">
      <c r="A350" s="25"/>
      <c r="B350" s="36" t="s">
        <v>108</v>
      </c>
      <c r="C350" s="32"/>
      <c r="D350" s="32"/>
      <c r="E350" s="32"/>
      <c r="F350" s="33"/>
    </row>
    <row r="351" spans="1:6" ht="25.5" customHeight="1">
      <c r="A351" s="25"/>
      <c r="B351" s="36" t="s">
        <v>109</v>
      </c>
      <c r="C351" s="32"/>
      <c r="D351" s="32"/>
      <c r="E351" s="32"/>
      <c r="F351" s="33"/>
    </row>
    <row r="352" spans="1:6" ht="12.75" customHeight="1">
      <c r="A352" s="25"/>
      <c r="B352" s="36" t="s">
        <v>105</v>
      </c>
      <c r="C352" s="32"/>
      <c r="D352" s="32"/>
      <c r="E352" s="32"/>
      <c r="F352" s="33"/>
    </row>
    <row r="353" spans="1:6" ht="12.75" customHeight="1">
      <c r="A353" s="25"/>
      <c r="B353" s="36" t="s">
        <v>110</v>
      </c>
      <c r="C353" s="32"/>
      <c r="D353" s="32"/>
      <c r="E353" s="32"/>
      <c r="F353" s="33"/>
    </row>
    <row r="354" spans="1:6" ht="12.75" customHeight="1">
      <c r="A354" s="25"/>
      <c r="B354" s="36" t="s">
        <v>106</v>
      </c>
      <c r="C354" s="32"/>
      <c r="D354" s="32"/>
      <c r="E354" s="32"/>
      <c r="F354" s="33"/>
    </row>
    <row r="355" spans="1:6" ht="25.5" customHeight="1">
      <c r="A355" s="25"/>
      <c r="B355" s="36" t="s">
        <v>111</v>
      </c>
      <c r="C355" s="32"/>
      <c r="D355" s="32"/>
      <c r="E355" s="32"/>
      <c r="F355" s="33"/>
    </row>
    <row r="356" spans="1:6" ht="12.75" customHeight="1">
      <c r="A356" s="25"/>
      <c r="B356" s="36" t="s">
        <v>112</v>
      </c>
      <c r="C356" s="32"/>
      <c r="D356" s="32"/>
      <c r="E356" s="32"/>
      <c r="F356" s="33"/>
    </row>
    <row r="357" spans="1:6" ht="12.75" customHeight="1">
      <c r="A357" s="25"/>
      <c r="B357" s="36" t="s">
        <v>107</v>
      </c>
      <c r="C357" s="32"/>
      <c r="D357" s="32"/>
      <c r="E357" s="32"/>
      <c r="F357" s="33"/>
    </row>
    <row r="358" spans="1:6" ht="51">
      <c r="A358" s="25"/>
      <c r="B358" s="92" t="s">
        <v>199</v>
      </c>
      <c r="C358" s="32"/>
      <c r="D358" s="32"/>
      <c r="E358" s="32"/>
      <c r="F358" s="33"/>
    </row>
    <row r="359" spans="1:6">
      <c r="A359" s="54"/>
      <c r="B359" s="36"/>
      <c r="C359" s="56"/>
      <c r="D359" s="57"/>
      <c r="E359" s="32"/>
      <c r="F359" s="33"/>
    </row>
    <row r="360" spans="1:6" ht="25.5">
      <c r="A360" s="34">
        <f>MAX(_rbr:A359)+1</f>
        <v>43</v>
      </c>
      <c r="B360" s="29" t="s">
        <v>72</v>
      </c>
      <c r="C360" s="35">
        <v>1</v>
      </c>
      <c r="D360" s="26" t="s">
        <v>10</v>
      </c>
      <c r="E360" s="93"/>
      <c r="F360" s="33">
        <f>C360*E360</f>
        <v>0</v>
      </c>
    </row>
    <row r="361" spans="1:6" ht="12.75" customHeight="1">
      <c r="A361" s="54"/>
      <c r="B361" s="36" t="s">
        <v>73</v>
      </c>
      <c r="C361" s="32"/>
      <c r="D361" s="32"/>
      <c r="E361" s="32"/>
      <c r="F361" s="33"/>
    </row>
    <row r="362" spans="1:6" ht="12.75" customHeight="1">
      <c r="A362" s="54"/>
      <c r="B362" s="36" t="s">
        <v>74</v>
      </c>
      <c r="C362" s="32"/>
      <c r="D362" s="32"/>
      <c r="E362" s="32"/>
      <c r="F362" s="33"/>
    </row>
    <row r="363" spans="1:6" ht="12.75" customHeight="1">
      <c r="A363" s="54"/>
      <c r="B363" s="59" t="s">
        <v>88</v>
      </c>
      <c r="C363" s="32"/>
      <c r="D363" s="32"/>
      <c r="E363" s="32"/>
      <c r="F363" s="33"/>
    </row>
    <row r="364" spans="1:6" ht="12.75" customHeight="1">
      <c r="A364" s="54"/>
      <c r="B364" s="59" t="s">
        <v>89</v>
      </c>
      <c r="C364" s="32"/>
      <c r="D364" s="32"/>
      <c r="E364" s="32"/>
      <c r="F364" s="33"/>
    </row>
    <row r="365" spans="1:6" ht="12.75" customHeight="1">
      <c r="A365" s="54"/>
      <c r="B365" s="59" t="s">
        <v>86</v>
      </c>
      <c r="C365" s="32"/>
      <c r="D365" s="32"/>
      <c r="E365" s="32"/>
      <c r="F365" s="33"/>
    </row>
    <row r="366" spans="1:6" ht="12.75" customHeight="1">
      <c r="A366" s="54"/>
      <c r="B366" s="59" t="s">
        <v>87</v>
      </c>
      <c r="C366" s="32"/>
      <c r="D366" s="32"/>
      <c r="E366" s="32"/>
      <c r="F366" s="33"/>
    </row>
    <row r="367" spans="1:6" ht="12.75" customHeight="1">
      <c r="A367" s="54"/>
      <c r="B367" s="59" t="s">
        <v>90</v>
      </c>
      <c r="C367" s="32"/>
      <c r="D367" s="32"/>
      <c r="E367" s="32"/>
      <c r="F367" s="33"/>
    </row>
    <row r="368" spans="1:6" ht="25.5" customHeight="1">
      <c r="A368" s="54"/>
      <c r="B368" s="36" t="s">
        <v>75</v>
      </c>
      <c r="C368" s="32"/>
      <c r="D368" s="32"/>
      <c r="E368" s="32"/>
      <c r="F368" s="33"/>
    </row>
    <row r="369" spans="1:6" ht="12.75" customHeight="1">
      <c r="A369" s="54"/>
      <c r="B369" s="36" t="s">
        <v>85</v>
      </c>
      <c r="C369" s="32"/>
      <c r="D369" s="32"/>
      <c r="E369" s="32"/>
      <c r="F369" s="33"/>
    </row>
    <row r="370" spans="1:6" ht="12.75" customHeight="1">
      <c r="A370" s="54"/>
      <c r="B370" s="36" t="s">
        <v>91</v>
      </c>
      <c r="C370" s="32"/>
      <c r="D370" s="32"/>
      <c r="E370" s="32"/>
      <c r="F370" s="33"/>
    </row>
    <row r="371" spans="1:6" ht="12.75" customHeight="1">
      <c r="A371" s="54"/>
      <c r="B371" s="36" t="s">
        <v>76</v>
      </c>
      <c r="C371" s="32"/>
      <c r="D371" s="32"/>
      <c r="E371" s="32"/>
      <c r="F371" s="33"/>
    </row>
    <row r="372" spans="1:6" ht="12.75" customHeight="1">
      <c r="A372" s="54"/>
      <c r="B372" s="36" t="s">
        <v>77</v>
      </c>
      <c r="C372" s="32"/>
      <c r="D372" s="32"/>
      <c r="E372" s="32"/>
      <c r="F372" s="33"/>
    </row>
    <row r="373" spans="1:6" ht="12.75" customHeight="1">
      <c r="A373" s="54"/>
      <c r="B373" s="36" t="s">
        <v>78</v>
      </c>
      <c r="C373" s="32"/>
      <c r="D373" s="32"/>
      <c r="E373" s="32"/>
      <c r="F373" s="33"/>
    </row>
    <row r="374" spans="1:6" ht="12.75" customHeight="1">
      <c r="A374" s="54"/>
      <c r="B374" s="36" t="s">
        <v>79</v>
      </c>
      <c r="C374" s="32"/>
      <c r="D374" s="32"/>
      <c r="E374" s="32"/>
      <c r="F374" s="33"/>
    </row>
    <row r="375" spans="1:6" ht="12.75" customHeight="1">
      <c r="A375" s="54"/>
      <c r="B375" s="36" t="s">
        <v>80</v>
      </c>
      <c r="C375" s="32"/>
      <c r="D375" s="32"/>
      <c r="E375" s="32"/>
      <c r="F375" s="33"/>
    </row>
    <row r="376" spans="1:6" ht="12.75" customHeight="1">
      <c r="A376" s="54"/>
      <c r="B376" s="36" t="s">
        <v>81</v>
      </c>
      <c r="C376" s="32"/>
      <c r="D376" s="32"/>
      <c r="E376" s="32"/>
      <c r="F376" s="33"/>
    </row>
    <row r="377" spans="1:6" ht="12.75" customHeight="1">
      <c r="A377" s="54"/>
      <c r="B377" s="36" t="s">
        <v>82</v>
      </c>
      <c r="C377" s="32"/>
      <c r="D377" s="32"/>
      <c r="E377" s="32"/>
      <c r="F377" s="33"/>
    </row>
    <row r="378" spans="1:6" ht="12.75" customHeight="1">
      <c r="A378" s="54"/>
      <c r="B378" s="36" t="s">
        <v>83</v>
      </c>
      <c r="C378" s="32"/>
      <c r="D378" s="32"/>
      <c r="E378" s="32"/>
      <c r="F378" s="33"/>
    </row>
    <row r="379" spans="1:6" ht="12.75" customHeight="1">
      <c r="A379" s="54"/>
      <c r="B379" s="36" t="s">
        <v>84</v>
      </c>
      <c r="C379" s="32"/>
      <c r="D379" s="32"/>
      <c r="E379" s="32"/>
      <c r="F379" s="33"/>
    </row>
    <row r="380" spans="1:6" ht="51">
      <c r="A380" s="54"/>
      <c r="B380" s="92" t="s">
        <v>199</v>
      </c>
      <c r="C380" s="32"/>
      <c r="D380" s="32"/>
      <c r="E380" s="32"/>
      <c r="F380" s="33"/>
    </row>
    <row r="381" spans="1:6">
      <c r="A381" s="58"/>
      <c r="B381" s="44"/>
      <c r="C381" s="60"/>
      <c r="D381" s="61"/>
      <c r="E381" s="32"/>
      <c r="F381" s="33"/>
    </row>
    <row r="382" spans="1:6">
      <c r="A382" s="34">
        <f>MAX(_rbr:A381)+1</f>
        <v>44</v>
      </c>
      <c r="B382" s="29" t="s">
        <v>95</v>
      </c>
      <c r="C382" s="35">
        <v>1</v>
      </c>
      <c r="D382" s="26" t="s">
        <v>10</v>
      </c>
      <c r="E382" s="93"/>
      <c r="F382" s="33">
        <f>C382*E382</f>
        <v>0</v>
      </c>
    </row>
    <row r="383" spans="1:6" ht="12.75" customHeight="1">
      <c r="A383" s="58"/>
      <c r="B383" s="36" t="s">
        <v>97</v>
      </c>
      <c r="C383" s="56"/>
      <c r="D383" s="57"/>
      <c r="E383" s="32"/>
      <c r="F383" s="33"/>
    </row>
    <row r="384" spans="1:6" ht="12.75" customHeight="1">
      <c r="A384" s="58"/>
      <c r="B384" s="36" t="s">
        <v>98</v>
      </c>
      <c r="C384" s="56"/>
      <c r="D384" s="57"/>
      <c r="E384" s="32"/>
      <c r="F384" s="33"/>
    </row>
    <row r="385" spans="1:6" ht="12.75" customHeight="1">
      <c r="A385" s="58"/>
      <c r="B385" s="36" t="s">
        <v>96</v>
      </c>
      <c r="C385" s="56"/>
      <c r="D385" s="57"/>
      <c r="E385" s="32"/>
      <c r="F385" s="33"/>
    </row>
    <row r="386" spans="1:6" ht="51">
      <c r="A386" s="58"/>
      <c r="B386" s="92" t="s">
        <v>199</v>
      </c>
      <c r="C386" s="56"/>
      <c r="D386" s="57"/>
      <c r="E386" s="32"/>
      <c r="F386" s="33"/>
    </row>
    <row r="387" spans="1:6">
      <c r="A387" s="62" t="s">
        <v>23</v>
      </c>
      <c r="B387" s="46"/>
      <c r="C387" s="38"/>
      <c r="D387" s="39"/>
      <c r="E387" s="32"/>
      <c r="F387" s="33"/>
    </row>
    <row r="388" spans="1:6">
      <c r="A388" s="34">
        <f>MAX(_rbr:A387)+1</f>
        <v>45</v>
      </c>
      <c r="B388" s="29" t="s">
        <v>99</v>
      </c>
      <c r="C388" s="35">
        <v>1</v>
      </c>
      <c r="D388" s="26" t="s">
        <v>7</v>
      </c>
      <c r="E388" s="93"/>
      <c r="F388" s="33">
        <f>C388*E388</f>
        <v>0</v>
      </c>
    </row>
    <row r="389" spans="1:6" ht="25.5" customHeight="1">
      <c r="A389" s="62" t="s">
        <v>23</v>
      </c>
      <c r="B389" s="36" t="s">
        <v>103</v>
      </c>
      <c r="C389" s="32"/>
      <c r="D389" s="32"/>
      <c r="E389" s="32"/>
      <c r="F389" s="33"/>
    </row>
    <row r="390" spans="1:6" ht="12.75" customHeight="1">
      <c r="A390" s="62" t="s">
        <v>23</v>
      </c>
      <c r="B390" s="36" t="s">
        <v>101</v>
      </c>
      <c r="C390" s="32"/>
      <c r="D390" s="32"/>
      <c r="E390" s="32"/>
      <c r="F390" s="33"/>
    </row>
    <row r="391" spans="1:6" ht="12.75" customHeight="1">
      <c r="A391" s="62" t="s">
        <v>23</v>
      </c>
      <c r="B391" s="36" t="s">
        <v>154</v>
      </c>
      <c r="C391" s="32"/>
      <c r="D391" s="32"/>
      <c r="E391" s="32"/>
      <c r="F391" s="33"/>
    </row>
    <row r="392" spans="1:6" ht="12.75" customHeight="1">
      <c r="A392" s="62" t="s">
        <v>23</v>
      </c>
      <c r="B392" s="36" t="s">
        <v>100</v>
      </c>
      <c r="C392" s="32"/>
      <c r="D392" s="32"/>
      <c r="E392" s="32"/>
      <c r="F392" s="33"/>
    </row>
    <row r="393" spans="1:6" ht="12.75" customHeight="1">
      <c r="A393" s="62"/>
      <c r="B393" s="36" t="s">
        <v>92</v>
      </c>
      <c r="C393" s="32"/>
      <c r="D393" s="32"/>
      <c r="E393" s="32"/>
      <c r="F393" s="33"/>
    </row>
    <row r="394" spans="1:6" ht="12.75" customHeight="1">
      <c r="A394" s="62" t="s">
        <v>23</v>
      </c>
      <c r="B394" s="36" t="s">
        <v>102</v>
      </c>
      <c r="C394" s="32"/>
      <c r="D394" s="32"/>
      <c r="E394" s="32"/>
      <c r="F394" s="33"/>
    </row>
    <row r="395" spans="1:6" ht="12.75" customHeight="1">
      <c r="A395" s="62" t="s">
        <v>23</v>
      </c>
      <c r="B395" s="36" t="s">
        <v>14</v>
      </c>
      <c r="C395" s="32"/>
      <c r="D395" s="32"/>
      <c r="E395" s="32"/>
      <c r="F395" s="33"/>
    </row>
    <row r="396" spans="1:6" ht="51">
      <c r="A396" s="62"/>
      <c r="B396" s="92" t="s">
        <v>199</v>
      </c>
      <c r="C396" s="32"/>
      <c r="D396" s="32"/>
      <c r="E396" s="32"/>
      <c r="F396" s="33"/>
    </row>
    <row r="397" spans="1:6">
      <c r="A397" s="25"/>
      <c r="B397" s="29"/>
      <c r="C397" s="30"/>
      <c r="D397" s="31"/>
      <c r="E397" s="32"/>
      <c r="F397" s="33"/>
    </row>
    <row r="398" spans="1:6">
      <c r="A398" s="34">
        <f>MAX(_rbr:A397)+1</f>
        <v>46</v>
      </c>
      <c r="B398" s="29" t="s">
        <v>93</v>
      </c>
      <c r="C398" s="35">
        <v>1</v>
      </c>
      <c r="D398" s="26" t="s">
        <v>10</v>
      </c>
      <c r="E398" s="93"/>
      <c r="F398" s="33">
        <f>C398*E398</f>
        <v>0</v>
      </c>
    </row>
    <row r="399" spans="1:6" ht="12.75" customHeight="1">
      <c r="A399" s="25"/>
      <c r="B399" s="36" t="s">
        <v>94</v>
      </c>
      <c r="C399" s="32"/>
      <c r="D399" s="32"/>
      <c r="E399" s="32"/>
      <c r="F399" s="33"/>
    </row>
    <row r="400" spans="1:6" ht="51">
      <c r="A400" s="25"/>
      <c r="B400" s="92" t="s">
        <v>199</v>
      </c>
      <c r="C400" s="32"/>
      <c r="D400" s="32"/>
      <c r="E400" s="32"/>
      <c r="F400" s="33"/>
    </row>
    <row r="401" spans="1:6">
      <c r="A401" s="25"/>
      <c r="B401" s="48"/>
      <c r="C401" s="30"/>
      <c r="D401" s="31"/>
      <c r="E401" s="32"/>
      <c r="F401" s="33"/>
    </row>
    <row r="402" spans="1:6">
      <c r="A402" s="34">
        <f>MAX(_rbr:A401)+1</f>
        <v>47</v>
      </c>
      <c r="B402" s="29" t="s">
        <v>6</v>
      </c>
      <c r="C402" s="35">
        <v>1</v>
      </c>
      <c r="D402" s="26" t="s">
        <v>7</v>
      </c>
      <c r="E402" s="93"/>
      <c r="F402" s="33">
        <f>C402*E402</f>
        <v>0</v>
      </c>
    </row>
    <row r="403" spans="1:6" ht="70.5" customHeight="1">
      <c r="A403" s="34"/>
      <c r="B403" s="63" t="s">
        <v>181</v>
      </c>
      <c r="C403" s="35"/>
      <c r="D403" s="26"/>
      <c r="E403" s="33"/>
      <c r="F403" s="33"/>
    </row>
    <row r="404" spans="1:6" ht="51">
      <c r="A404" s="34"/>
      <c r="B404" s="92" t="s">
        <v>199</v>
      </c>
      <c r="C404" s="35"/>
      <c r="D404" s="26"/>
      <c r="E404" s="33"/>
      <c r="F404" s="33"/>
    </row>
    <row r="405" spans="1:6">
      <c r="A405" s="25"/>
      <c r="B405" s="29"/>
      <c r="C405" s="30"/>
      <c r="D405" s="31"/>
      <c r="E405" s="32"/>
      <c r="F405" s="33"/>
    </row>
    <row r="406" spans="1:6" ht="25.5">
      <c r="A406" s="34">
        <f>MAX(_rbr:A405)+1</f>
        <v>48</v>
      </c>
      <c r="B406" s="29" t="s">
        <v>12</v>
      </c>
      <c r="C406" s="35">
        <v>1</v>
      </c>
      <c r="D406" s="26" t="s">
        <v>7</v>
      </c>
      <c r="E406" s="93"/>
      <c r="F406" s="33">
        <f>C406*E406</f>
        <v>0</v>
      </c>
    </row>
    <row r="407" spans="1:6" ht="38.25">
      <c r="A407" s="25"/>
      <c r="B407" s="36" t="s">
        <v>155</v>
      </c>
      <c r="C407" s="32"/>
      <c r="D407" s="32"/>
      <c r="E407" s="32"/>
      <c r="F407" s="33"/>
    </row>
    <row r="408" spans="1:6" ht="12.75" customHeight="1">
      <c r="A408" s="25"/>
      <c r="B408" s="36" t="s">
        <v>13</v>
      </c>
      <c r="C408" s="32"/>
      <c r="D408" s="32"/>
      <c r="E408" s="32"/>
      <c r="F408" s="33"/>
    </row>
    <row r="409" spans="1:6" ht="51">
      <c r="A409" s="25"/>
      <c r="B409" s="92" t="s">
        <v>199</v>
      </c>
      <c r="C409" s="32"/>
      <c r="D409" s="32"/>
      <c r="E409" s="32"/>
      <c r="F409" s="33"/>
    </row>
    <row r="410" spans="1:6">
      <c r="A410" s="25"/>
      <c r="B410" s="29"/>
      <c r="C410" s="35"/>
      <c r="D410" s="26"/>
      <c r="E410" s="32"/>
      <c r="F410" s="33"/>
    </row>
    <row r="411" spans="1:6">
      <c r="A411" s="34">
        <f>MAX(_rbr:A410)+1</f>
        <v>49</v>
      </c>
      <c r="B411" s="64" t="s">
        <v>8</v>
      </c>
      <c r="C411" s="35">
        <v>1</v>
      </c>
      <c r="D411" s="26" t="s">
        <v>7</v>
      </c>
      <c r="E411" s="93"/>
      <c r="F411" s="33">
        <f>C411*E411</f>
        <v>0</v>
      </c>
    </row>
    <row r="412" spans="1:6" s="10" customFormat="1" ht="165.75">
      <c r="A412" s="65"/>
      <c r="B412" s="66" t="s">
        <v>189</v>
      </c>
      <c r="C412" s="41"/>
      <c r="D412" s="42"/>
      <c r="E412" s="67"/>
      <c r="F412" s="68"/>
    </row>
    <row r="413" spans="1:6" s="10" customFormat="1" ht="25.5">
      <c r="A413" s="65"/>
      <c r="B413" s="69" t="s">
        <v>187</v>
      </c>
      <c r="C413" s="67"/>
      <c r="D413" s="67"/>
      <c r="E413" s="67"/>
      <c r="F413" s="68"/>
    </row>
    <row r="414" spans="1:6" s="10" customFormat="1" ht="38.25">
      <c r="A414" s="65"/>
      <c r="B414" s="66" t="s">
        <v>188</v>
      </c>
      <c r="C414" s="67"/>
      <c r="D414" s="67"/>
      <c r="E414" s="67"/>
      <c r="F414" s="68"/>
    </row>
    <row r="415" spans="1:6" s="10" customFormat="1" ht="51">
      <c r="A415" s="65"/>
      <c r="B415" s="92" t="s">
        <v>199</v>
      </c>
      <c r="C415" s="67"/>
      <c r="D415" s="67"/>
      <c r="E415" s="67"/>
      <c r="F415" s="68"/>
    </row>
    <row r="416" spans="1:6" s="9" customFormat="1">
      <c r="A416" s="54"/>
      <c r="B416" s="32"/>
      <c r="C416" s="32"/>
      <c r="D416" s="32"/>
      <c r="E416" s="33"/>
      <c r="F416" s="33"/>
    </row>
    <row r="417" spans="1:6">
      <c r="A417" s="34">
        <f>MAX(_rbr:A416)+1</f>
        <v>50</v>
      </c>
      <c r="B417" s="29" t="s">
        <v>9</v>
      </c>
      <c r="C417" s="35">
        <v>1</v>
      </c>
      <c r="D417" s="26" t="s">
        <v>10</v>
      </c>
      <c r="E417" s="93"/>
      <c r="F417" s="33">
        <f>C417*E417</f>
        <v>0</v>
      </c>
    </row>
    <row r="418" spans="1:6" s="9" customFormat="1" ht="12.75" customHeight="1">
      <c r="A418" s="54"/>
      <c r="B418" s="70" t="s">
        <v>11</v>
      </c>
      <c r="C418" s="30"/>
      <c r="D418" s="31"/>
      <c r="E418" s="33"/>
      <c r="F418" s="33"/>
    </row>
    <row r="419" spans="1:6" s="9" customFormat="1" ht="114.75">
      <c r="A419" s="54"/>
      <c r="B419" s="70" t="s">
        <v>182</v>
      </c>
      <c r="C419" s="30"/>
      <c r="D419" s="31"/>
      <c r="E419" s="33"/>
      <c r="F419" s="33"/>
    </row>
    <row r="420" spans="1:6" s="9" customFormat="1" ht="89.25">
      <c r="A420" s="54"/>
      <c r="B420" s="70" t="s">
        <v>183</v>
      </c>
      <c r="C420" s="30"/>
      <c r="D420" s="31"/>
      <c r="E420" s="33"/>
      <c r="F420" s="33"/>
    </row>
    <row r="421" spans="1:6" s="9" customFormat="1" ht="140.25">
      <c r="A421" s="54"/>
      <c r="B421" s="70" t="s">
        <v>184</v>
      </c>
      <c r="C421" s="30"/>
      <c r="D421" s="31"/>
      <c r="E421" s="33"/>
      <c r="F421" s="33"/>
    </row>
    <row r="422" spans="1:6" s="9" customFormat="1" ht="25.5">
      <c r="A422" s="54"/>
      <c r="B422" s="70" t="s">
        <v>185</v>
      </c>
      <c r="C422" s="30"/>
      <c r="D422" s="31"/>
      <c r="E422" s="33"/>
      <c r="F422" s="33"/>
    </row>
    <row r="423" spans="1:6" s="9" customFormat="1" ht="25.5">
      <c r="A423" s="54"/>
      <c r="B423" s="70" t="s">
        <v>186</v>
      </c>
      <c r="C423" s="30"/>
      <c r="D423" s="31"/>
      <c r="E423" s="33"/>
      <c r="F423" s="33"/>
    </row>
    <row r="424" spans="1:6" s="9" customFormat="1" ht="51">
      <c r="A424" s="54"/>
      <c r="B424" s="92" t="s">
        <v>199</v>
      </c>
      <c r="C424" s="30"/>
      <c r="D424" s="31"/>
      <c r="E424" s="33"/>
      <c r="F424" s="33"/>
    </row>
    <row r="425" spans="1:6" s="8" customFormat="1">
      <c r="A425" s="25"/>
      <c r="B425" s="26"/>
      <c r="C425" s="26"/>
      <c r="D425" s="26"/>
      <c r="E425" s="27"/>
      <c r="F425" s="28"/>
    </row>
    <row r="426" spans="1:6" s="8" customFormat="1">
      <c r="A426" s="72"/>
      <c r="B426" s="73" t="s">
        <v>193</v>
      </c>
      <c r="C426" s="74"/>
      <c r="D426" s="74"/>
      <c r="E426" s="75"/>
      <c r="F426" s="76">
        <f>SUM(F4:F425)</f>
        <v>0</v>
      </c>
    </row>
    <row r="427" spans="1:6" s="8" customFormat="1">
      <c r="A427" s="25"/>
      <c r="B427" s="26"/>
      <c r="C427" s="26"/>
      <c r="D427" s="26"/>
      <c r="E427" s="27"/>
      <c r="F427" s="28"/>
    </row>
    <row r="428" spans="1:6" s="8" customFormat="1">
      <c r="A428" s="77"/>
      <c r="B428" s="78"/>
      <c r="C428" s="78"/>
      <c r="D428" s="78"/>
      <c r="E428" s="79"/>
      <c r="F428" s="80"/>
    </row>
    <row r="429" spans="1:6" s="8" customFormat="1">
      <c r="A429" s="77"/>
      <c r="B429" s="78" t="s">
        <v>146</v>
      </c>
      <c r="C429" s="78"/>
      <c r="D429" s="78"/>
      <c r="E429" s="79"/>
      <c r="F429" s="80"/>
    </row>
    <row r="430" spans="1:6">
      <c r="A430" s="77" t="s">
        <v>23</v>
      </c>
      <c r="B430" s="81"/>
      <c r="C430" s="82"/>
      <c r="D430" s="83"/>
      <c r="E430" s="84"/>
      <c r="F430" s="85"/>
    </row>
    <row r="431" spans="1:6">
      <c r="A431" s="34">
        <f>MAX(_rbr:A430)+1</f>
        <v>51</v>
      </c>
      <c r="B431" s="29" t="s">
        <v>129</v>
      </c>
      <c r="C431" s="35">
        <v>1</v>
      </c>
      <c r="D431" s="26" t="s">
        <v>10</v>
      </c>
      <c r="E431" s="93"/>
      <c r="F431" s="33">
        <f>C431*E431</f>
        <v>0</v>
      </c>
    </row>
    <row r="432" spans="1:6" ht="12.75" customHeight="1">
      <c r="A432" s="25" t="s">
        <v>23</v>
      </c>
      <c r="B432" s="36" t="s">
        <v>128</v>
      </c>
      <c r="C432" s="32"/>
      <c r="D432" s="32"/>
      <c r="E432" s="32"/>
      <c r="F432" s="33"/>
    </row>
    <row r="433" spans="1:6" ht="12.75" customHeight="1">
      <c r="A433" s="25" t="s">
        <v>23</v>
      </c>
      <c r="B433" s="36" t="s">
        <v>130</v>
      </c>
      <c r="C433" s="32"/>
      <c r="D433" s="32"/>
      <c r="E433" s="32"/>
      <c r="F433" s="33"/>
    </row>
    <row r="434" spans="1:6" ht="12.75" customHeight="1">
      <c r="A434" s="25"/>
      <c r="B434" s="36" t="s">
        <v>131</v>
      </c>
      <c r="C434" s="32"/>
      <c r="D434" s="32"/>
      <c r="E434" s="32"/>
      <c r="F434" s="33"/>
    </row>
    <row r="435" spans="1:6" ht="12.75" customHeight="1">
      <c r="A435" s="25" t="s">
        <v>23</v>
      </c>
      <c r="B435" s="36" t="s">
        <v>132</v>
      </c>
      <c r="C435" s="32"/>
      <c r="D435" s="32"/>
      <c r="E435" s="32"/>
      <c r="F435" s="33"/>
    </row>
    <row r="436" spans="1:6" ht="25.5" customHeight="1">
      <c r="A436" s="25" t="s">
        <v>23</v>
      </c>
      <c r="B436" s="36" t="s">
        <v>134</v>
      </c>
      <c r="C436" s="32"/>
      <c r="D436" s="32"/>
      <c r="E436" s="32"/>
      <c r="F436" s="33"/>
    </row>
    <row r="437" spans="1:6" ht="12.75" customHeight="1">
      <c r="A437" s="25" t="s">
        <v>23</v>
      </c>
      <c r="B437" s="36" t="s">
        <v>133</v>
      </c>
      <c r="C437" s="32"/>
      <c r="D437" s="32"/>
      <c r="E437" s="32"/>
      <c r="F437" s="33"/>
    </row>
    <row r="438" spans="1:6" ht="12.75" customHeight="1">
      <c r="A438" s="25"/>
      <c r="B438" s="36" t="s">
        <v>135</v>
      </c>
      <c r="C438" s="32"/>
      <c r="D438" s="32"/>
      <c r="E438" s="32"/>
      <c r="F438" s="33"/>
    </row>
    <row r="439" spans="1:6" ht="12.75" customHeight="1">
      <c r="A439" s="25"/>
      <c r="B439" s="36" t="s">
        <v>125</v>
      </c>
      <c r="C439" s="32"/>
      <c r="D439" s="32"/>
      <c r="E439" s="32"/>
      <c r="F439" s="33"/>
    </row>
    <row r="440" spans="1:6" ht="12.75" customHeight="1">
      <c r="A440" s="25"/>
      <c r="B440" s="36" t="s">
        <v>136</v>
      </c>
      <c r="C440" s="32"/>
      <c r="D440" s="32"/>
      <c r="E440" s="32"/>
      <c r="F440" s="33"/>
    </row>
    <row r="441" spans="1:6" ht="12.75" customHeight="1">
      <c r="A441" s="25"/>
      <c r="B441" s="36" t="s">
        <v>137</v>
      </c>
      <c r="C441" s="32"/>
      <c r="D441" s="32"/>
      <c r="E441" s="32"/>
      <c r="F441" s="33"/>
    </row>
    <row r="442" spans="1:6" ht="12.75" customHeight="1">
      <c r="A442" s="25"/>
      <c r="B442" s="36" t="s">
        <v>138</v>
      </c>
      <c r="C442" s="32"/>
      <c r="D442" s="32"/>
      <c r="E442" s="32"/>
      <c r="F442" s="33"/>
    </row>
    <row r="443" spans="1:6" ht="51">
      <c r="A443" s="25"/>
      <c r="B443" s="92" t="s">
        <v>199</v>
      </c>
      <c r="C443" s="32"/>
      <c r="D443" s="32"/>
      <c r="E443" s="32"/>
      <c r="F443" s="33"/>
    </row>
    <row r="444" spans="1:6">
      <c r="A444" s="25"/>
      <c r="B444" s="29"/>
      <c r="C444" s="35"/>
      <c r="D444" s="26"/>
      <c r="E444" s="32"/>
      <c r="F444" s="33"/>
    </row>
    <row r="445" spans="1:6">
      <c r="A445" s="34">
        <f>MAX(_rbr:A444)+1</f>
        <v>52</v>
      </c>
      <c r="B445" s="29" t="s">
        <v>24</v>
      </c>
      <c r="C445" s="35">
        <v>4</v>
      </c>
      <c r="D445" s="26" t="s">
        <v>10</v>
      </c>
      <c r="E445" s="93"/>
      <c r="F445" s="33">
        <f>C445*E445</f>
        <v>0</v>
      </c>
    </row>
    <row r="446" spans="1:6" ht="12.75" customHeight="1">
      <c r="A446" s="25"/>
      <c r="B446" s="36" t="s">
        <v>25</v>
      </c>
      <c r="C446" s="32"/>
      <c r="D446" s="32"/>
      <c r="E446" s="32"/>
      <c r="F446" s="33"/>
    </row>
    <row r="447" spans="1:6" ht="12.75" customHeight="1">
      <c r="A447" s="25"/>
      <c r="B447" s="36" t="s">
        <v>26</v>
      </c>
      <c r="C447" s="32"/>
      <c r="D447" s="32"/>
      <c r="E447" s="32"/>
      <c r="F447" s="33"/>
    </row>
    <row r="448" spans="1:6" ht="12.75" customHeight="1">
      <c r="A448" s="25"/>
      <c r="B448" s="36" t="s">
        <v>27</v>
      </c>
      <c r="C448" s="32"/>
      <c r="D448" s="32"/>
      <c r="E448" s="32"/>
      <c r="F448" s="33"/>
    </row>
    <row r="449" spans="1:6" ht="12.75" customHeight="1">
      <c r="A449" s="25"/>
      <c r="B449" s="36" t="s">
        <v>28</v>
      </c>
      <c r="C449" s="32"/>
      <c r="D449" s="32"/>
      <c r="E449" s="32"/>
      <c r="F449" s="33"/>
    </row>
    <row r="450" spans="1:6" ht="12.75" customHeight="1">
      <c r="A450" s="25"/>
      <c r="B450" s="36" t="s">
        <v>29</v>
      </c>
      <c r="C450" s="32"/>
      <c r="D450" s="32"/>
      <c r="E450" s="32"/>
      <c r="F450" s="33"/>
    </row>
    <row r="451" spans="1:6" ht="12.75" customHeight="1">
      <c r="A451" s="25"/>
      <c r="B451" s="36" t="s">
        <v>30</v>
      </c>
      <c r="C451" s="32"/>
      <c r="D451" s="32"/>
      <c r="E451" s="32"/>
      <c r="F451" s="33"/>
    </row>
    <row r="452" spans="1:6" ht="12.75" customHeight="1">
      <c r="A452" s="25"/>
      <c r="B452" s="36" t="s">
        <v>31</v>
      </c>
      <c r="C452" s="32"/>
      <c r="D452" s="32"/>
      <c r="E452" s="32"/>
      <c r="F452" s="33"/>
    </row>
    <row r="453" spans="1:6" ht="51">
      <c r="A453" s="25"/>
      <c r="B453" s="92" t="s">
        <v>199</v>
      </c>
      <c r="C453" s="32"/>
      <c r="D453" s="32"/>
      <c r="E453" s="32"/>
      <c r="F453" s="33"/>
    </row>
    <row r="454" spans="1:6">
      <c r="A454" s="71"/>
      <c r="B454" s="32"/>
      <c r="C454" s="38"/>
      <c r="D454" s="39"/>
      <c r="E454" s="33"/>
      <c r="F454" s="33"/>
    </row>
    <row r="455" spans="1:6">
      <c r="A455" s="34">
        <f>MAX(_rbr:A454)+1</f>
        <v>53</v>
      </c>
      <c r="B455" s="29" t="s">
        <v>32</v>
      </c>
      <c r="C455" s="35">
        <v>4</v>
      </c>
      <c r="D455" s="26" t="s">
        <v>7</v>
      </c>
      <c r="E455" s="93"/>
      <c r="F455" s="33">
        <f>C455*E455</f>
        <v>0</v>
      </c>
    </row>
    <row r="456" spans="1:6" ht="12.75" customHeight="1">
      <c r="A456" s="71"/>
      <c r="B456" s="36" t="s">
        <v>33</v>
      </c>
      <c r="C456" s="32"/>
      <c r="D456" s="32"/>
      <c r="E456" s="33"/>
      <c r="F456" s="33"/>
    </row>
    <row r="457" spans="1:6" ht="51">
      <c r="A457" s="71"/>
      <c r="B457" s="92" t="s">
        <v>199</v>
      </c>
      <c r="C457" s="32"/>
      <c r="D457" s="32"/>
      <c r="E457" s="33"/>
      <c r="F457" s="33"/>
    </row>
    <row r="458" spans="1:6" s="6" customFormat="1">
      <c r="A458" s="25"/>
      <c r="B458" s="48"/>
      <c r="C458" s="30"/>
      <c r="D458" s="31"/>
      <c r="E458" s="32"/>
      <c r="F458" s="33"/>
    </row>
    <row r="459" spans="1:6">
      <c r="A459" s="34">
        <f>MAX(_rbr:A458)+1</f>
        <v>54</v>
      </c>
      <c r="B459" s="29" t="s">
        <v>157</v>
      </c>
      <c r="C459" s="35">
        <v>1</v>
      </c>
      <c r="D459" s="26" t="s">
        <v>10</v>
      </c>
      <c r="E459" s="93"/>
      <c r="F459" s="33">
        <f>C459*E459</f>
        <v>0</v>
      </c>
    </row>
    <row r="460" spans="1:6" ht="12.75" customHeight="1">
      <c r="A460" s="25"/>
      <c r="B460" s="36" t="s">
        <v>156</v>
      </c>
      <c r="C460" s="32"/>
      <c r="D460" s="32"/>
      <c r="E460" s="32"/>
      <c r="F460" s="33"/>
    </row>
    <row r="461" spans="1:6" ht="12.75" customHeight="1">
      <c r="A461" s="25"/>
      <c r="B461" s="36" t="s">
        <v>158</v>
      </c>
      <c r="C461" s="32"/>
      <c r="D461" s="32"/>
      <c r="E461" s="32"/>
      <c r="F461" s="33"/>
    </row>
    <row r="462" spans="1:6" ht="12.75" customHeight="1">
      <c r="A462" s="25"/>
      <c r="B462" s="36" t="s">
        <v>159</v>
      </c>
      <c r="C462" s="32"/>
      <c r="D462" s="32"/>
      <c r="E462" s="32"/>
      <c r="F462" s="33"/>
    </row>
    <row r="463" spans="1:6" ht="12.75" customHeight="1">
      <c r="A463" s="25"/>
      <c r="B463" s="36" t="s">
        <v>210</v>
      </c>
      <c r="C463" s="32"/>
      <c r="D463" s="32"/>
      <c r="E463" s="32"/>
      <c r="F463" s="33"/>
    </row>
    <row r="464" spans="1:6" ht="51">
      <c r="A464" s="25"/>
      <c r="B464" s="92" t="s">
        <v>199</v>
      </c>
      <c r="C464" s="32"/>
      <c r="D464" s="32"/>
      <c r="E464" s="32"/>
      <c r="F464" s="33"/>
    </row>
    <row r="465" spans="1:6">
      <c r="A465" s="43"/>
      <c r="B465" s="44"/>
      <c r="C465" s="30"/>
      <c r="D465" s="31"/>
      <c r="E465" s="33"/>
      <c r="F465" s="32"/>
    </row>
    <row r="466" spans="1:6">
      <c r="A466" s="34">
        <f>MAX(_rbr:A465)+1</f>
        <v>55</v>
      </c>
      <c r="B466" s="29" t="s">
        <v>70</v>
      </c>
      <c r="C466" s="35">
        <v>1</v>
      </c>
      <c r="D466" s="26" t="s">
        <v>10</v>
      </c>
      <c r="E466" s="93"/>
      <c r="F466" s="33">
        <f>C466*E466</f>
        <v>0</v>
      </c>
    </row>
    <row r="467" spans="1:6" ht="38.25" customHeight="1">
      <c r="A467" s="25"/>
      <c r="B467" s="36" t="s">
        <v>71</v>
      </c>
      <c r="C467" s="32"/>
      <c r="D467" s="32"/>
      <c r="E467" s="32"/>
      <c r="F467" s="33"/>
    </row>
    <row r="468" spans="1:6" ht="38.25" customHeight="1">
      <c r="A468" s="25"/>
      <c r="B468" s="92" t="s">
        <v>199</v>
      </c>
      <c r="C468" s="32"/>
      <c r="D468" s="32"/>
      <c r="E468" s="32"/>
      <c r="F468" s="33"/>
    </row>
    <row r="469" spans="1:6">
      <c r="A469" s="25"/>
      <c r="B469" s="48"/>
      <c r="C469" s="30"/>
      <c r="D469" s="31"/>
      <c r="E469" s="32"/>
      <c r="F469" s="33"/>
    </row>
    <row r="470" spans="1:6">
      <c r="A470" s="34">
        <f>MAX(_rbr:A448)+1</f>
        <v>53</v>
      </c>
      <c r="B470" s="29" t="s">
        <v>178</v>
      </c>
      <c r="C470" s="35">
        <v>50</v>
      </c>
      <c r="D470" s="26" t="s">
        <v>15</v>
      </c>
      <c r="E470" s="93"/>
      <c r="F470" s="33">
        <f>C470*E470</f>
        <v>0</v>
      </c>
    </row>
    <row r="471" spans="1:6" ht="114.75">
      <c r="A471" s="25"/>
      <c r="B471" s="36" t="s">
        <v>177</v>
      </c>
      <c r="C471" s="32"/>
      <c r="D471" s="32"/>
      <c r="E471" s="32"/>
      <c r="F471" s="33"/>
    </row>
    <row r="472" spans="1:6" ht="51">
      <c r="A472" s="25"/>
      <c r="B472" s="92" t="s">
        <v>199</v>
      </c>
      <c r="C472" s="32"/>
      <c r="D472" s="32"/>
      <c r="E472" s="32"/>
      <c r="F472" s="33"/>
    </row>
    <row r="473" spans="1:6" s="9" customFormat="1">
      <c r="A473" s="34"/>
      <c r="B473" s="32"/>
      <c r="C473" s="32"/>
      <c r="D473" s="32"/>
      <c r="E473" s="32"/>
      <c r="F473" s="33"/>
    </row>
    <row r="474" spans="1:6" s="9" customFormat="1">
      <c r="A474" s="34">
        <f>MAX(_rbr:A473)+1</f>
        <v>56</v>
      </c>
      <c r="B474" s="29" t="s">
        <v>179</v>
      </c>
      <c r="C474" s="35">
        <v>50</v>
      </c>
      <c r="D474" s="26" t="s">
        <v>15</v>
      </c>
      <c r="E474" s="93"/>
      <c r="F474" s="33">
        <f>C474*E474</f>
        <v>0</v>
      </c>
    </row>
    <row r="475" spans="1:6" s="9" customFormat="1" ht="63.75" customHeight="1">
      <c r="A475" s="34"/>
      <c r="B475" s="36" t="s">
        <v>180</v>
      </c>
      <c r="C475" s="30"/>
      <c r="D475" s="31"/>
      <c r="E475" s="32"/>
      <c r="F475" s="33"/>
    </row>
    <row r="476" spans="1:6" s="9" customFormat="1" ht="63.75" customHeight="1">
      <c r="A476" s="34"/>
      <c r="B476" s="92" t="s">
        <v>199</v>
      </c>
      <c r="C476" s="30"/>
      <c r="D476" s="31"/>
      <c r="E476" s="32"/>
      <c r="F476" s="33"/>
    </row>
    <row r="477" spans="1:6">
      <c r="A477" s="25"/>
      <c r="B477" s="29"/>
      <c r="C477" s="30"/>
      <c r="D477" s="31"/>
      <c r="E477" s="32"/>
      <c r="F477" s="33"/>
    </row>
    <row r="478" spans="1:6">
      <c r="A478" s="34">
        <f>MAX(_rbr:A477)+1</f>
        <v>57</v>
      </c>
      <c r="B478" s="29" t="s">
        <v>113</v>
      </c>
      <c r="C478" s="35">
        <v>50</v>
      </c>
      <c r="D478" s="26" t="s">
        <v>15</v>
      </c>
      <c r="E478" s="93"/>
      <c r="F478" s="33">
        <f>C478*E478</f>
        <v>0</v>
      </c>
    </row>
    <row r="479" spans="1:6" ht="12.75" customHeight="1">
      <c r="A479" s="25"/>
      <c r="B479" s="36" t="s">
        <v>114</v>
      </c>
      <c r="C479" s="30"/>
      <c r="D479" s="31"/>
      <c r="E479" s="32"/>
      <c r="F479" s="33"/>
    </row>
    <row r="480" spans="1:6" ht="12.75" customHeight="1">
      <c r="A480" s="25"/>
      <c r="B480" s="36" t="s">
        <v>115</v>
      </c>
      <c r="C480" s="30"/>
      <c r="D480" s="31"/>
      <c r="E480" s="32"/>
      <c r="F480" s="33"/>
    </row>
    <row r="481" spans="1:6" ht="51">
      <c r="A481" s="25"/>
      <c r="B481" s="92" t="s">
        <v>199</v>
      </c>
      <c r="C481" s="30"/>
      <c r="D481" s="31"/>
      <c r="E481" s="32"/>
      <c r="F481" s="33"/>
    </row>
    <row r="482" spans="1:6" s="9" customFormat="1">
      <c r="A482" s="34"/>
      <c r="B482" s="32"/>
      <c r="C482" s="32"/>
      <c r="D482" s="32"/>
      <c r="E482" s="32"/>
      <c r="F482" s="33"/>
    </row>
    <row r="483" spans="1:6" s="9" customFormat="1">
      <c r="A483" s="34">
        <f>MAX(_rbr:A482)+1</f>
        <v>58</v>
      </c>
      <c r="B483" s="29" t="s">
        <v>148</v>
      </c>
      <c r="C483" s="35">
        <v>50</v>
      </c>
      <c r="D483" s="26" t="s">
        <v>15</v>
      </c>
      <c r="E483" s="93"/>
      <c r="F483" s="33">
        <f>C483*E483</f>
        <v>0</v>
      </c>
    </row>
    <row r="484" spans="1:6" s="9" customFormat="1" ht="25.5">
      <c r="A484" s="34"/>
      <c r="B484" s="36" t="s">
        <v>149</v>
      </c>
      <c r="C484" s="30"/>
      <c r="D484" s="31"/>
      <c r="E484" s="32"/>
      <c r="F484" s="33"/>
    </row>
    <row r="485" spans="1:6" s="9" customFormat="1" ht="51">
      <c r="A485" s="34"/>
      <c r="B485" s="92" t="s">
        <v>199</v>
      </c>
      <c r="C485" s="30"/>
      <c r="D485" s="31"/>
      <c r="E485" s="32"/>
      <c r="F485" s="33"/>
    </row>
    <row r="486" spans="1:6">
      <c r="A486" s="25"/>
      <c r="B486" s="55"/>
      <c r="C486" s="30"/>
      <c r="D486" s="31"/>
      <c r="E486" s="32"/>
      <c r="F486" s="33"/>
    </row>
    <row r="487" spans="1:6">
      <c r="A487" s="34">
        <f>MAX(_rbr:A486)+1</f>
        <v>59</v>
      </c>
      <c r="B487" s="29" t="s">
        <v>150</v>
      </c>
      <c r="C487" s="35">
        <v>5</v>
      </c>
      <c r="D487" s="26" t="s">
        <v>10</v>
      </c>
      <c r="E487" s="93"/>
      <c r="F487" s="33">
        <f>C487*E487</f>
        <v>0</v>
      </c>
    </row>
    <row r="488" spans="1:6" ht="12.75" customHeight="1">
      <c r="A488" s="25"/>
      <c r="B488" s="36" t="s">
        <v>120</v>
      </c>
      <c r="C488" s="32"/>
      <c r="D488" s="32"/>
      <c r="E488" s="32"/>
      <c r="F488" s="33"/>
    </row>
    <row r="489" spans="1:6" ht="12.75" customHeight="1">
      <c r="A489" s="25"/>
      <c r="B489" s="36" t="s">
        <v>121</v>
      </c>
      <c r="C489" s="32"/>
      <c r="D489" s="32"/>
      <c r="E489" s="32"/>
      <c r="F489" s="33"/>
    </row>
    <row r="490" spans="1:6" ht="12.75" customHeight="1">
      <c r="A490" s="25"/>
      <c r="B490" s="36" t="s">
        <v>122</v>
      </c>
      <c r="C490" s="32"/>
      <c r="D490" s="32"/>
      <c r="E490" s="32"/>
      <c r="F490" s="33"/>
    </row>
    <row r="491" spans="1:6" ht="12.75" customHeight="1">
      <c r="A491" s="25"/>
      <c r="B491" s="36" t="s">
        <v>123</v>
      </c>
      <c r="C491" s="32"/>
      <c r="D491" s="32"/>
      <c r="E491" s="32"/>
      <c r="F491" s="33"/>
    </row>
    <row r="492" spans="1:6" ht="12.75" customHeight="1">
      <c r="A492" s="25"/>
      <c r="B492" s="36" t="s">
        <v>124</v>
      </c>
      <c r="C492" s="32"/>
      <c r="D492" s="32"/>
      <c r="E492" s="32"/>
      <c r="F492" s="33"/>
    </row>
    <row r="493" spans="1:6" ht="51">
      <c r="A493" s="25"/>
      <c r="B493" s="92" t="s">
        <v>199</v>
      </c>
      <c r="C493" s="32"/>
      <c r="D493" s="32"/>
      <c r="E493" s="32"/>
      <c r="F493" s="33"/>
    </row>
    <row r="494" spans="1:6">
      <c r="A494" s="25"/>
      <c r="B494" s="48"/>
      <c r="C494" s="30"/>
      <c r="D494" s="31"/>
      <c r="E494" s="32"/>
      <c r="F494" s="33"/>
    </row>
    <row r="495" spans="1:6">
      <c r="A495" s="34">
        <f>MAX(_rbr:A473)+1</f>
        <v>56</v>
      </c>
      <c r="B495" s="29" t="s">
        <v>6</v>
      </c>
      <c r="C495" s="35">
        <v>1</v>
      </c>
      <c r="D495" s="26" t="s">
        <v>7</v>
      </c>
      <c r="E495" s="93"/>
      <c r="F495" s="33">
        <f>C495*E495</f>
        <v>0</v>
      </c>
    </row>
    <row r="496" spans="1:6" ht="72" customHeight="1">
      <c r="A496" s="34"/>
      <c r="B496" s="63" t="s">
        <v>181</v>
      </c>
      <c r="C496" s="35"/>
      <c r="D496" s="26"/>
      <c r="E496" s="33"/>
      <c r="F496" s="33"/>
    </row>
    <row r="497" spans="1:6" ht="51">
      <c r="A497" s="34"/>
      <c r="B497" s="92" t="s">
        <v>199</v>
      </c>
      <c r="C497" s="35"/>
      <c r="D497" s="26"/>
      <c r="E497" s="33"/>
      <c r="F497" s="33"/>
    </row>
    <row r="498" spans="1:6" s="9" customFormat="1">
      <c r="A498" s="54"/>
      <c r="B498" s="32"/>
      <c r="C498" s="32"/>
      <c r="D498" s="32"/>
      <c r="E498" s="33"/>
      <c r="F498" s="33"/>
    </row>
    <row r="499" spans="1:6">
      <c r="A499" s="34">
        <f>MAX(_rbr:A498)+1</f>
        <v>60</v>
      </c>
      <c r="B499" s="29" t="s">
        <v>9</v>
      </c>
      <c r="C499" s="35">
        <v>1</v>
      </c>
      <c r="D499" s="26" t="s">
        <v>10</v>
      </c>
      <c r="E499" s="93"/>
      <c r="F499" s="33">
        <f>C499*E499</f>
        <v>0</v>
      </c>
    </row>
    <row r="500" spans="1:6" s="9" customFormat="1" ht="12.75" customHeight="1">
      <c r="A500" s="54"/>
      <c r="B500" s="70" t="s">
        <v>11</v>
      </c>
      <c r="C500" s="30"/>
      <c r="D500" s="31"/>
      <c r="E500" s="33"/>
      <c r="F500" s="33"/>
    </row>
    <row r="501" spans="1:6" s="9" customFormat="1" ht="25.5" customHeight="1">
      <c r="A501" s="54"/>
      <c r="B501" s="70" t="s">
        <v>182</v>
      </c>
      <c r="C501" s="30"/>
      <c r="D501" s="31"/>
      <c r="E501" s="33"/>
      <c r="F501" s="33"/>
    </row>
    <row r="502" spans="1:6" s="9" customFormat="1" ht="12.75" customHeight="1">
      <c r="A502" s="54"/>
      <c r="B502" s="70" t="s">
        <v>183</v>
      </c>
      <c r="C502" s="30"/>
      <c r="D502" s="31"/>
      <c r="E502" s="33"/>
      <c r="F502" s="33"/>
    </row>
    <row r="503" spans="1:6" s="9" customFormat="1" ht="12.75" customHeight="1">
      <c r="A503" s="54"/>
      <c r="B503" s="70" t="s">
        <v>184</v>
      </c>
      <c r="C503" s="30"/>
      <c r="D503" s="31"/>
      <c r="E503" s="33"/>
      <c r="F503" s="33"/>
    </row>
    <row r="504" spans="1:6" s="9" customFormat="1" ht="25.5" customHeight="1">
      <c r="A504" s="54"/>
      <c r="B504" s="70" t="s">
        <v>185</v>
      </c>
      <c r="C504" s="30"/>
      <c r="D504" s="31"/>
      <c r="E504" s="33"/>
      <c r="F504" s="33"/>
    </row>
    <row r="505" spans="1:6" s="9" customFormat="1" ht="25.5">
      <c r="A505" s="54"/>
      <c r="B505" s="70" t="s">
        <v>186</v>
      </c>
      <c r="C505" s="38"/>
      <c r="D505" s="39"/>
      <c r="E505" s="33"/>
      <c r="F505" s="33"/>
    </row>
    <row r="506" spans="1:6" ht="51">
      <c r="A506" s="25"/>
      <c r="B506" s="92" t="s">
        <v>199</v>
      </c>
      <c r="C506" s="30"/>
      <c r="D506" s="31"/>
      <c r="E506" s="32"/>
      <c r="F506" s="33"/>
    </row>
    <row r="507" spans="1:6">
      <c r="A507" s="25"/>
      <c r="B507" s="48"/>
      <c r="C507" s="30"/>
      <c r="D507" s="31"/>
      <c r="E507" s="32"/>
      <c r="F507" s="33"/>
    </row>
    <row r="508" spans="1:6">
      <c r="A508" s="25"/>
      <c r="B508" s="48"/>
      <c r="C508" s="30"/>
      <c r="D508" s="31"/>
      <c r="E508" s="32"/>
      <c r="F508" s="33"/>
    </row>
    <row r="509" spans="1:6" ht="13.5" thickBot="1">
      <c r="A509" s="86"/>
      <c r="B509" s="87" t="s">
        <v>192</v>
      </c>
      <c r="C509" s="88"/>
      <c r="D509" s="88"/>
      <c r="E509" s="89"/>
      <c r="F509" s="90">
        <f>SUM(F431:F508)</f>
        <v>0</v>
      </c>
    </row>
    <row r="511" spans="1:6" ht="13.5" thickBot="1"/>
    <row r="512" spans="1:6" s="8" customFormat="1" ht="13.5" thickBot="1">
      <c r="A512" s="11"/>
      <c r="B512" s="12" t="s">
        <v>194</v>
      </c>
      <c r="C512" s="13"/>
      <c r="D512" s="13"/>
      <c r="E512" s="14"/>
      <c r="F512" s="15"/>
    </row>
    <row r="514" spans="1:6" s="17" customFormat="1">
      <c r="A514" s="5"/>
      <c r="B514" s="16" t="s">
        <v>195</v>
      </c>
      <c r="C514" s="3"/>
      <c r="D514" s="3"/>
      <c r="F514" s="18">
        <f>F426</f>
        <v>0</v>
      </c>
    </row>
    <row r="515" spans="1:6">
      <c r="A515" s="5"/>
      <c r="B515" s="16" t="s">
        <v>196</v>
      </c>
      <c r="C515" s="3"/>
      <c r="D515" s="3"/>
      <c r="E515" s="17"/>
      <c r="F515" s="18">
        <f>F509</f>
        <v>0</v>
      </c>
    </row>
    <row r="517" spans="1:6">
      <c r="A517" s="22"/>
      <c r="B517" s="19" t="s">
        <v>197</v>
      </c>
      <c r="C517" s="19"/>
      <c r="D517" s="19"/>
      <c r="E517" s="19"/>
      <c r="F517" s="23">
        <f>SUM(F514:F515)</f>
        <v>0</v>
      </c>
    </row>
    <row r="518" spans="1:6" ht="13.5" thickBot="1">
      <c r="B518" s="2" t="s">
        <v>200</v>
      </c>
      <c r="F518" s="4">
        <f>F517*0.25</f>
        <v>0</v>
      </c>
    </row>
    <row r="519" spans="1:6" ht="13.5" thickBot="1">
      <c r="A519" s="11"/>
      <c r="B519" s="21" t="s">
        <v>198</v>
      </c>
      <c r="C519" s="20"/>
      <c r="D519" s="20"/>
      <c r="E519" s="20"/>
      <c r="F519" s="24">
        <f>SUM(F514:F515)*1.25</f>
        <v>0</v>
      </c>
    </row>
    <row r="522" spans="1:6">
      <c r="E522" s="97" t="s">
        <v>204</v>
      </c>
      <c r="F522" s="97"/>
    </row>
    <row r="523" spans="1:6">
      <c r="B523" s="2" t="s">
        <v>201</v>
      </c>
      <c r="D523" s="2" t="s">
        <v>202</v>
      </c>
      <c r="E523" s="96" t="s">
        <v>203</v>
      </c>
      <c r="F523" s="96"/>
    </row>
  </sheetData>
  <sheetProtection password="DE43" sheet="1" objects="1" scenarios="1" selectLockedCells="1"/>
  <mergeCells count="3">
    <mergeCell ref="E523:F523"/>
    <mergeCell ref="E522:F522"/>
    <mergeCell ref="A1:F1"/>
  </mergeCells>
  <phoneticPr fontId="8" type="noConversion"/>
  <pageMargins left="0.74803149606299213" right="0.74803149606299213" top="0.98425196850393704" bottom="0.98425196850393704" header="0.51181102362204722" footer="0.51181102362204722"/>
  <pageSetup paperSize="9"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4</vt:i4>
      </vt:variant>
    </vt:vector>
  </HeadingPairs>
  <TitlesOfParts>
    <vt:vector size="5" baseType="lpstr">
      <vt:lpstr>MULTIMEDIJA</vt:lpstr>
      <vt:lpstr>_rbr</vt:lpstr>
      <vt:lpstr>MULTIMEDIJA!Podrucje_ispisa</vt:lpstr>
      <vt:lpstr>rb</vt:lpstr>
      <vt:lpstr>rbr</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edin</dc:creator>
  <cp:lastModifiedBy>MARIJA</cp:lastModifiedBy>
  <cp:revision/>
  <cp:lastPrinted>2017-12-12T08:40:57Z</cp:lastPrinted>
  <dcterms:created xsi:type="dcterms:W3CDTF">2007-07-26T17:03:07Z</dcterms:created>
  <dcterms:modified xsi:type="dcterms:W3CDTF">2018-01-23T13:34:30Z</dcterms:modified>
</cp:coreProperties>
</file>