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13"/>
  </bookViews>
  <sheets>
    <sheet name="PROMOTIVNI FILMOVI" sheetId="1" r:id="rId1"/>
  </sheets>
  <definedNames>
    <definedName name="__FAK1">#REF!</definedName>
    <definedName name="_FAK1">#REF!</definedName>
    <definedName name="_FAK12">'PROMOTIVNI FILMOVI'!#REF!</definedName>
    <definedName name="_rbr1">#REF!</definedName>
    <definedName name="_rbr2">#REF!</definedName>
    <definedName name="_rbr3">#REF!</definedName>
    <definedName name="dfb">#REF!</definedName>
    <definedName name="e">#REF!</definedName>
    <definedName name="FAKMULTIM">#REF!</definedName>
    <definedName name="FAKOKVIRI">#REF!</definedName>
    <definedName name="FAKPOVIJSSOB">#REF!</definedName>
    <definedName name="_xlnm.Print_Titles" localSheetId="0">'PROMOTIVNI FILMOVI'!$1:$4</definedName>
    <definedName name="martin">#REF!</definedName>
    <definedName name="_xlnm.Print_Area" localSheetId="0">'PROMOTIVNI FILMOVI'!$B$1:$H$54</definedName>
    <definedName name="radni">#REF!</definedName>
    <definedName name="RASVJETA">#REF!</definedName>
    <definedName name="RAZGLAS">#REF!</definedName>
    <definedName name="RB">#REF!</definedName>
    <definedName name="rbr">#REF!</definedName>
    <definedName name="rbr_1">#REF!</definedName>
    <definedName name="rbr_3">#REF!</definedName>
    <definedName name="SIMULTANO">#REF!</definedName>
    <definedName name="SIMULTANOG_analog">#REF!</definedName>
    <definedName name="TOURGUIDE">#REF!</definedName>
    <definedName name="TRANSMISIJSKA_PETLJA">#REF!</definedName>
    <definedName name="VIDEO_NADZOR">#REF!</definedName>
  </definedNames>
  <calcPr calcId="125725"/>
</workbook>
</file>

<file path=xl/calcChain.xml><?xml version="1.0" encoding="utf-8"?>
<calcChain xmlns="http://schemas.openxmlformats.org/spreadsheetml/2006/main">
  <c r="G11" i="1"/>
  <c r="G50" s="1"/>
  <c r="G18"/>
  <c r="G26"/>
  <c r="G27"/>
  <c r="G35"/>
  <c r="G38"/>
  <c r="G47"/>
  <c r="G52" l="1"/>
  <c r="G54" s="1"/>
</calcChain>
</file>

<file path=xl/sharedStrings.xml><?xml version="1.0" encoding="utf-8"?>
<sst xmlns="http://schemas.openxmlformats.org/spreadsheetml/2006/main" count="59" uniqueCount="50">
  <si>
    <t>MULTIMEDIJA STALNI POSTAV
MUZEJ FRANJEVAČKI SAMOSTAN</t>
  </si>
  <si>
    <t>br.stavke</t>
  </si>
  <si>
    <t>opis radova</t>
  </si>
  <si>
    <t>jed.mjera</t>
  </si>
  <si>
    <t>količina</t>
  </si>
  <si>
    <t>jed.cijena</t>
  </si>
  <si>
    <t>ukupno</t>
  </si>
  <si>
    <t>VIDEO SNIMANJE IZLOŽAKA / EKSPONATA</t>
  </si>
  <si>
    <t>format: 16:9 FULL HD 1080p,</t>
  </si>
  <si>
    <t>- okretno postolje</t>
  </si>
  <si>
    <t>- studijski uvjeti svjetlo – tama varijante</t>
  </si>
  <si>
    <t>- video obrada materijala</t>
  </si>
  <si>
    <t>kom</t>
  </si>
  <si>
    <t>FOTOGRAFIRANJE IZLOŽAKA / EKSPONATA</t>
  </si>
  <si>
    <t>format: RAW, JPEG, 21.1 mPx</t>
  </si>
  <si>
    <t>- obrada materijala</t>
  </si>
  <si>
    <t>kom.</t>
  </si>
  <si>
    <t>PRIPREMNA SNIMANJA / DIGITALIZACIJA</t>
  </si>
  <si>
    <t>za potrebe postava, montaže filmova, touch screen aplikacija i print materijala.</t>
  </si>
  <si>
    <t>DIGITALIZACIJA / SCANIRANJE ARHIVSKIH ANALOGNIH FILMOVA 35mm i dijapozitiva</t>
  </si>
  <si>
    <t>scaniranje arhivskih analognih fotografija:</t>
  </si>
  <si>
    <t>- razlučivost: 6400 DPI, dubina boja 48-bit</t>
  </si>
  <si>
    <t>- razlučivost: 3200 DPI, dubina boja 48-bit</t>
  </si>
  <si>
    <t>PRODUKCIJA DOKUMENTARNOG FILMA</t>
  </si>
  <si>
    <t>FRANJEVAČKI SAMOSTAN KROZ POVIJEST</t>
  </si>
  <si>
    <t>PRODUKCIJA VIDEO MATERIJALA / FILMA</t>
  </si>
  <si>
    <t>trajanje: 30 min – video snimanje dronom</t>
  </si>
  <si>
    <t xml:space="preserve"> - izrada scenarija – obrada – montaža – grafika</t>
  </si>
  <si>
    <t>PRODUKCIJA TEMATSKIH FILMOVA</t>
  </si>
  <si>
    <t>TOUCH SCREEN APLIKACIJE</t>
  </si>
  <si>
    <t xml:space="preserve"> - obrada grafičkih i tekstualnih materijala</t>
  </si>
  <si>
    <t xml:space="preserve"> - obrada foto materijala</t>
  </si>
  <si>
    <t xml:space="preserve"> - obrada video zapisa</t>
  </si>
  <si>
    <t xml:space="preserve"> - obrada tlocrtnih prikaza cjelokupnog postava</t>
  </si>
  <si>
    <t xml:space="preserve"> - programiranje sadržaja</t>
  </si>
  <si>
    <t xml:space="preserve"> - instalacija aplikacije</t>
  </si>
  <si>
    <t>SVEUKUPNO kn bez PDV-a</t>
  </si>
  <si>
    <t>PDV</t>
  </si>
  <si>
    <t>UKUPNO s PDVom</t>
  </si>
  <si>
    <t>1.</t>
  </si>
  <si>
    <t>2.</t>
  </si>
  <si>
    <t>3.</t>
  </si>
  <si>
    <t>4.</t>
  </si>
  <si>
    <t>5.</t>
  </si>
  <si>
    <t>6.</t>
  </si>
  <si>
    <t>- 20 termina snimanja u prostorijama samostana</t>
  </si>
  <si>
    <t>- 30 termina snimanja u prostorijama samostana</t>
  </si>
  <si>
    <t>- 30 termina snimanja u prostorijama samostana, na prostoru kompleksa samostana i grada Vukovara i okolice</t>
  </si>
  <si>
    <t>montaža iz materijala za dokumentarni film</t>
  </si>
  <si>
    <t>napomena</t>
  </si>
</sst>
</file>

<file path=xl/styles.xml><?xml version="1.0" encoding="utf-8"?>
<styleSheet xmlns="http://schemas.openxmlformats.org/spreadsheetml/2006/main">
  <fonts count="9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name val="Arial"/>
      <family val="2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Protection="0">
      <alignment vertical="top" wrapText="1"/>
    </xf>
    <xf numFmtId="0" fontId="8" fillId="0" borderId="0"/>
    <xf numFmtId="0" fontId="8" fillId="0" borderId="0"/>
    <xf numFmtId="0" fontId="8" fillId="0" borderId="0"/>
    <xf numFmtId="0" fontId="8" fillId="0" borderId="0"/>
  </cellStyleXfs>
  <cellXfs count="83">
    <xf numFmtId="0" fontId="0" fillId="0" borderId="0" xfId="0"/>
    <xf numFmtId="0" fontId="0" fillId="0" borderId="0" xfId="0" applyFont="1"/>
    <xf numFmtId="49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right"/>
    </xf>
    <xf numFmtId="4" fontId="0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right"/>
    </xf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0" fillId="0" borderId="0" xfId="0" applyFont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5" fillId="0" borderId="0" xfId="0" applyFont="1" applyFill="1"/>
    <xf numFmtId="0" fontId="0" fillId="2" borderId="0" xfId="0" applyFont="1" applyFill="1"/>
    <xf numFmtId="0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 vertical="top"/>
    </xf>
    <xf numFmtId="0" fontId="1" fillId="4" borderId="1" xfId="0" applyNumberFormat="1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justify" vertical="top" wrapText="1"/>
    </xf>
    <xf numFmtId="0" fontId="2" fillId="4" borderId="1" xfId="0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right"/>
    </xf>
    <xf numFmtId="4" fontId="7" fillId="4" borderId="1" xfId="0" applyNumberFormat="1" applyFont="1" applyFill="1" applyBorder="1" applyAlignment="1">
      <alignment horizontal="right" vertical="top"/>
    </xf>
    <xf numFmtId="0" fontId="1" fillId="5" borderId="1" xfId="0" applyNumberFormat="1" applyFont="1" applyFill="1" applyBorder="1" applyAlignment="1">
      <alignment horizontal="right" vertical="top"/>
    </xf>
    <xf numFmtId="0" fontId="1" fillId="5" borderId="1" xfId="0" applyFont="1" applyFill="1" applyBorder="1" applyAlignment="1">
      <alignment horizontal="justify" vertical="top" wrapText="1"/>
    </xf>
    <xf numFmtId="0" fontId="2" fillId="5" borderId="1" xfId="0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right"/>
    </xf>
    <xf numFmtId="4" fontId="7" fillId="5" borderId="1" xfId="0" applyNumberFormat="1" applyFont="1" applyFill="1" applyBorder="1" applyAlignment="1">
      <alignment horizontal="right" vertical="top"/>
    </xf>
    <xf numFmtId="0" fontId="1" fillId="6" borderId="1" xfId="0" applyNumberFormat="1" applyFont="1" applyFill="1" applyBorder="1" applyAlignment="1">
      <alignment horizontal="right" vertical="top"/>
    </xf>
    <xf numFmtId="0" fontId="1" fillId="6" borderId="1" xfId="0" applyFont="1" applyFill="1" applyBorder="1" applyAlignment="1">
      <alignment horizontal="justify" vertical="top" wrapText="1"/>
    </xf>
    <xf numFmtId="0" fontId="2" fillId="6" borderId="1" xfId="0" applyFont="1" applyFill="1" applyBorder="1" applyAlignment="1">
      <alignment horizontal="right"/>
    </xf>
    <xf numFmtId="4" fontId="2" fillId="6" borderId="1" xfId="0" applyNumberFormat="1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right"/>
    </xf>
    <xf numFmtId="4" fontId="7" fillId="6" borderId="1" xfId="0" applyNumberFormat="1" applyFont="1" applyFill="1" applyBorder="1" applyAlignment="1">
      <alignment horizontal="center" vertical="top"/>
    </xf>
    <xf numFmtId="49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right"/>
    </xf>
    <xf numFmtId="4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 vertical="top"/>
    </xf>
    <xf numFmtId="0" fontId="1" fillId="3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Fill="1" applyBorder="1" applyAlignment="1">
      <alignment horizontal="center" vertical="top"/>
    </xf>
    <xf numFmtId="4" fontId="0" fillId="0" borderId="1" xfId="0" applyNumberFormat="1" applyFont="1" applyBorder="1" applyAlignment="1">
      <alignment vertical="top"/>
    </xf>
    <xf numFmtId="49" fontId="3" fillId="0" borderId="1" xfId="1" applyNumberFormat="1" applyFont="1" applyBorder="1" applyAlignment="1">
      <alignment horizontal="left"/>
    </xf>
    <xf numFmtId="4" fontId="0" fillId="0" borderId="1" xfId="0" applyNumberFormat="1" applyFont="1" applyFill="1" applyBorder="1" applyAlignment="1">
      <alignment horizontal="right"/>
    </xf>
    <xf numFmtId="4" fontId="0" fillId="0" borderId="1" xfId="0" applyNumberFormat="1" applyFont="1" applyBorder="1" applyAlignment="1">
      <alignment horizontal="center" vertical="top"/>
    </xf>
    <xf numFmtId="49" fontId="3" fillId="0" borderId="1" xfId="1" applyNumberFormat="1" applyFont="1" applyBorder="1" applyAlignment="1"/>
    <xf numFmtId="0" fontId="1" fillId="0" borderId="1" xfId="0" applyNumberFormat="1" applyFont="1" applyFill="1" applyBorder="1" applyAlignment="1">
      <alignment horizontal="right" vertical="top"/>
    </xf>
    <xf numFmtId="0" fontId="0" fillId="0" borderId="1" xfId="0" applyFont="1" applyBorder="1"/>
    <xf numFmtId="0" fontId="0" fillId="0" borderId="1" xfId="0" applyBorder="1"/>
    <xf numFmtId="4" fontId="0" fillId="7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center" vertical="top"/>
    </xf>
    <xf numFmtId="0" fontId="0" fillId="0" borderId="1" xfId="0" applyFont="1" applyFill="1" applyBorder="1" applyAlignment="1">
      <alignment horizontal="right"/>
    </xf>
    <xf numFmtId="4" fontId="0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49" fontId="3" fillId="0" borderId="1" xfId="1" applyNumberFormat="1" applyFont="1" applyBorder="1" applyAlignment="1">
      <alignment wrapText="1"/>
    </xf>
    <xf numFmtId="0" fontId="1" fillId="0" borderId="1" xfId="0" applyFont="1" applyBorder="1" applyAlignment="1">
      <alignment horizontal="right"/>
    </xf>
    <xf numFmtId="49" fontId="6" fillId="0" borderId="1" xfId="1" applyNumberFormat="1" applyFont="1" applyBorder="1" applyAlignment="1">
      <alignment wrapText="1"/>
    </xf>
    <xf numFmtId="0" fontId="0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49" fontId="1" fillId="2" borderId="1" xfId="0" applyNumberFormat="1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right"/>
    </xf>
    <xf numFmtId="4" fontId="0" fillId="2" borderId="1" xfId="0" applyNumberFormat="1" applyFont="1" applyFill="1" applyBorder="1" applyAlignment="1">
      <alignment horizontal="center"/>
    </xf>
    <xf numFmtId="4" fontId="0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0" fillId="7" borderId="1" xfId="0" applyNumberFormat="1" applyFont="1" applyFill="1" applyBorder="1" applyAlignment="1" applyProtection="1">
      <alignment horizontal="center" vertical="top"/>
      <protection locked="0"/>
    </xf>
    <xf numFmtId="4" fontId="2" fillId="7" borderId="1" xfId="0" applyNumberFormat="1" applyFont="1" applyFill="1" applyBorder="1" applyAlignment="1" applyProtection="1">
      <alignment horizontal="center" vertical="top"/>
      <protection locked="0"/>
    </xf>
    <xf numFmtId="4" fontId="0" fillId="7" borderId="1" xfId="0" applyNumberFormat="1" applyFont="1" applyFill="1" applyBorder="1" applyAlignment="1" applyProtection="1">
      <alignment horizontal="center"/>
      <protection locked="0"/>
    </xf>
  </cellXfs>
  <cellStyles count="6">
    <cellStyle name="Excel Built-in Normal" xfId="1"/>
    <cellStyle name="Normal 2" xfId="2"/>
    <cellStyle name="Normal 3" xfId="3"/>
    <cellStyle name="Normalno 2" xfId="4"/>
    <cellStyle name="Obično" xfId="0" builtinId="0"/>
    <cellStyle name="Style 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21"/>
  <sheetViews>
    <sheetView tabSelected="1" view="pageBreakPreview" zoomScaleSheetLayoutView="100" workbookViewId="0">
      <selection activeCell="H5" sqref="H5:H11"/>
    </sheetView>
  </sheetViews>
  <sheetFormatPr defaultRowHeight="12.75"/>
  <cols>
    <col min="1" max="1" width="9.140625" style="1"/>
    <col min="2" max="2" width="9.140625" style="2"/>
    <col min="3" max="3" width="42.140625" style="3" customWidth="1"/>
    <col min="4" max="4" width="9.140625" style="4"/>
    <col min="5" max="5" width="8.140625" style="5" customWidth="1"/>
    <col min="6" max="6" width="10.140625" style="6" customWidth="1"/>
    <col min="7" max="8" width="11.7109375" style="6" customWidth="1"/>
    <col min="9" max="16384" width="9.140625" style="7"/>
  </cols>
  <sheetData>
    <row r="2" spans="1:8" ht="25.5">
      <c r="B2" s="55"/>
      <c r="C2" s="72" t="s">
        <v>0</v>
      </c>
      <c r="D2" s="73"/>
      <c r="E2" s="74"/>
      <c r="F2" s="75"/>
      <c r="G2" s="75"/>
      <c r="H2" s="75"/>
    </row>
    <row r="3" spans="1:8" s="9" customFormat="1">
      <c r="A3" s="8"/>
      <c r="B3" s="76" t="s">
        <v>1</v>
      </c>
      <c r="C3" s="77" t="s">
        <v>2</v>
      </c>
      <c r="D3" s="78" t="s">
        <v>3</v>
      </c>
      <c r="E3" s="79" t="s">
        <v>4</v>
      </c>
      <c r="F3" s="79" t="s">
        <v>5</v>
      </c>
      <c r="G3" s="79" t="s">
        <v>6</v>
      </c>
      <c r="H3" s="79" t="s">
        <v>49</v>
      </c>
    </row>
    <row r="4" spans="1:8" s="9" customFormat="1">
      <c r="A4" s="8"/>
      <c r="B4" s="38"/>
      <c r="C4" s="39"/>
      <c r="D4" s="40"/>
      <c r="E4" s="41"/>
      <c r="F4" s="42"/>
      <c r="G4" s="42"/>
      <c r="H4" s="42"/>
    </row>
    <row r="5" spans="1:8">
      <c r="B5" s="43" t="s">
        <v>39</v>
      </c>
      <c r="C5" s="44" t="s">
        <v>7</v>
      </c>
      <c r="D5" s="45"/>
      <c r="E5" s="46"/>
      <c r="F5" s="47"/>
      <c r="G5" s="48"/>
      <c r="H5" s="80"/>
    </row>
    <row r="6" spans="1:8">
      <c r="B6" s="43"/>
      <c r="C6" s="49" t="s">
        <v>8</v>
      </c>
      <c r="D6" s="40"/>
      <c r="E6" s="41"/>
      <c r="F6" s="50"/>
      <c r="G6" s="51"/>
      <c r="H6" s="80"/>
    </row>
    <row r="7" spans="1:8" s="11" customFormat="1">
      <c r="A7" s="10"/>
      <c r="B7" s="43"/>
      <c r="C7" s="52" t="s">
        <v>9</v>
      </c>
      <c r="D7" s="40"/>
      <c r="E7" s="41"/>
      <c r="F7" s="50"/>
      <c r="G7" s="51"/>
      <c r="H7" s="80"/>
    </row>
    <row r="8" spans="1:8">
      <c r="B8" s="53"/>
      <c r="C8" s="52" t="s">
        <v>10</v>
      </c>
      <c r="D8" s="54"/>
      <c r="E8" s="41"/>
      <c r="F8" s="50"/>
      <c r="G8" s="51"/>
      <c r="H8" s="80"/>
    </row>
    <row r="9" spans="1:8">
      <c r="B9" s="53"/>
      <c r="C9" s="52" t="s">
        <v>45</v>
      </c>
      <c r="D9" s="54"/>
      <c r="E9" s="41"/>
      <c r="F9" s="50"/>
      <c r="G9" s="51"/>
      <c r="H9" s="80"/>
    </row>
    <row r="10" spans="1:8">
      <c r="B10" s="53"/>
      <c r="C10" s="52" t="s">
        <v>11</v>
      </c>
      <c r="D10" s="40"/>
      <c r="E10" s="41"/>
      <c r="F10" s="50"/>
      <c r="G10" s="51"/>
      <c r="H10" s="80"/>
    </row>
    <row r="11" spans="1:8">
      <c r="B11" s="53"/>
      <c r="C11" s="55"/>
      <c r="D11" s="40" t="s">
        <v>12</v>
      </c>
      <c r="E11" s="41">
        <v>100</v>
      </c>
      <c r="F11" s="56"/>
      <c r="G11" s="50">
        <f>+$E11*F11</f>
        <v>0</v>
      </c>
      <c r="H11" s="80"/>
    </row>
    <row r="12" spans="1:8">
      <c r="B12" s="43"/>
      <c r="C12" s="57"/>
      <c r="D12" s="58"/>
      <c r="E12" s="41"/>
      <c r="F12" s="50"/>
      <c r="G12" s="59"/>
      <c r="H12" s="59"/>
    </row>
    <row r="13" spans="1:8">
      <c r="B13" s="43" t="s">
        <v>40</v>
      </c>
      <c r="C13" s="44" t="s">
        <v>13</v>
      </c>
      <c r="D13" s="40"/>
      <c r="E13" s="41"/>
      <c r="F13" s="50"/>
      <c r="G13" s="51"/>
      <c r="H13" s="80"/>
    </row>
    <row r="14" spans="1:8">
      <c r="B14" s="53"/>
      <c r="C14" s="52" t="s">
        <v>14</v>
      </c>
      <c r="D14" s="60"/>
      <c r="E14" s="41"/>
      <c r="F14" s="50"/>
      <c r="G14" s="61"/>
      <c r="H14" s="80"/>
    </row>
    <row r="15" spans="1:8">
      <c r="B15" s="53"/>
      <c r="C15" s="49" t="s">
        <v>9</v>
      </c>
      <c r="D15" s="60"/>
      <c r="E15" s="41"/>
      <c r="F15" s="50"/>
      <c r="G15" s="61"/>
      <c r="H15" s="80"/>
    </row>
    <row r="16" spans="1:8">
      <c r="B16" s="53"/>
      <c r="C16" s="49" t="s">
        <v>10</v>
      </c>
      <c r="D16" s="60"/>
      <c r="E16" s="41"/>
      <c r="F16" s="50"/>
      <c r="G16" s="61"/>
      <c r="H16" s="80"/>
    </row>
    <row r="17" spans="1:8">
      <c r="B17" s="53"/>
      <c r="C17" s="49" t="s">
        <v>45</v>
      </c>
      <c r="D17" s="60"/>
      <c r="E17" s="41"/>
      <c r="F17" s="50"/>
      <c r="G17" s="61"/>
      <c r="H17" s="80"/>
    </row>
    <row r="18" spans="1:8">
      <c r="B18" s="53"/>
      <c r="C18" s="52" t="s">
        <v>15</v>
      </c>
      <c r="D18" s="60" t="s">
        <v>16</v>
      </c>
      <c r="E18" s="41">
        <v>100</v>
      </c>
      <c r="F18" s="56"/>
      <c r="G18" s="50">
        <f>+$E18*F18</f>
        <v>0</v>
      </c>
      <c r="H18" s="80"/>
    </row>
    <row r="19" spans="1:8">
      <c r="B19" s="62"/>
      <c r="C19" s="63"/>
      <c r="D19" s="64"/>
      <c r="E19" s="65"/>
      <c r="F19" s="66"/>
      <c r="G19" s="66"/>
      <c r="H19" s="66"/>
    </row>
    <row r="20" spans="1:8">
      <c r="B20" s="43"/>
      <c r="C20" s="57"/>
      <c r="D20" s="58"/>
      <c r="E20" s="41"/>
      <c r="F20" s="50"/>
      <c r="G20" s="59"/>
      <c r="H20" s="59"/>
    </row>
    <row r="21" spans="1:8">
      <c r="A21" s="7"/>
      <c r="B21" s="43" t="s">
        <v>41</v>
      </c>
      <c r="C21" s="44" t="s">
        <v>17</v>
      </c>
      <c r="D21" s="58"/>
      <c r="E21" s="41"/>
      <c r="F21" s="50"/>
      <c r="G21" s="59"/>
      <c r="H21" s="81"/>
    </row>
    <row r="22" spans="1:8" ht="25.5">
      <c r="A22" s="7"/>
      <c r="B22" s="43"/>
      <c r="C22" s="67" t="s">
        <v>18</v>
      </c>
      <c r="D22" s="58"/>
      <c r="E22" s="41"/>
      <c r="F22" s="50"/>
      <c r="G22" s="59"/>
      <c r="H22" s="81"/>
    </row>
    <row r="23" spans="1:8">
      <c r="A23" s="7"/>
      <c r="B23" s="43"/>
      <c r="C23" s="67" t="s">
        <v>46</v>
      </c>
      <c r="D23" s="58"/>
      <c r="E23" s="41"/>
      <c r="F23" s="50"/>
      <c r="G23" s="59"/>
      <c r="H23" s="81"/>
    </row>
    <row r="24" spans="1:8" ht="25.5">
      <c r="A24" s="7"/>
      <c r="B24" s="68"/>
      <c r="C24" s="69" t="s">
        <v>19</v>
      </c>
      <c r="D24" s="58"/>
      <c r="E24" s="41"/>
      <c r="F24" s="50"/>
      <c r="G24" s="59"/>
      <c r="H24" s="81"/>
    </row>
    <row r="25" spans="1:8">
      <c r="A25" s="7"/>
      <c r="B25" s="43"/>
      <c r="C25" s="52" t="s">
        <v>20</v>
      </c>
      <c r="D25" s="58"/>
      <c r="E25" s="41"/>
      <c r="F25" s="50"/>
      <c r="G25" s="59"/>
      <c r="H25" s="81"/>
    </row>
    <row r="26" spans="1:8">
      <c r="A26" s="12"/>
      <c r="B26" s="43"/>
      <c r="C26" s="52" t="s">
        <v>21</v>
      </c>
      <c r="D26" s="58" t="s">
        <v>16</v>
      </c>
      <c r="E26" s="41">
        <v>250</v>
      </c>
      <c r="F26" s="56"/>
      <c r="G26" s="50">
        <f>+$E26*F26</f>
        <v>0</v>
      </c>
      <c r="H26" s="81"/>
    </row>
    <row r="27" spans="1:8">
      <c r="B27" s="43"/>
      <c r="C27" s="52" t="s">
        <v>22</v>
      </c>
      <c r="D27" s="58" t="s">
        <v>16</v>
      </c>
      <c r="E27" s="41">
        <v>2000</v>
      </c>
      <c r="F27" s="56"/>
      <c r="G27" s="50">
        <f>+$E27*F27</f>
        <v>0</v>
      </c>
      <c r="H27" s="81"/>
    </row>
    <row r="28" spans="1:8">
      <c r="B28" s="43"/>
      <c r="C28" s="70"/>
      <c r="D28" s="55"/>
      <c r="E28" s="55"/>
      <c r="F28" s="55"/>
      <c r="G28" s="55"/>
      <c r="H28" s="55"/>
    </row>
    <row r="29" spans="1:8">
      <c r="B29" s="43"/>
      <c r="C29" s="70"/>
      <c r="D29" s="58"/>
      <c r="E29" s="41"/>
      <c r="F29" s="50"/>
      <c r="G29" s="59"/>
      <c r="H29" s="59"/>
    </row>
    <row r="30" spans="1:8">
      <c r="B30" s="68" t="s">
        <v>42</v>
      </c>
      <c r="C30" s="44" t="s">
        <v>23</v>
      </c>
      <c r="D30" s="58"/>
      <c r="E30" s="41"/>
      <c r="F30" s="50"/>
      <c r="G30" s="59"/>
      <c r="H30" s="81"/>
    </row>
    <row r="31" spans="1:8">
      <c r="B31" s="43"/>
      <c r="C31" s="44" t="s">
        <v>24</v>
      </c>
      <c r="D31" s="58"/>
      <c r="E31" s="41"/>
      <c r="F31" s="50"/>
      <c r="G31" s="59"/>
      <c r="H31" s="81"/>
    </row>
    <row r="32" spans="1:8">
      <c r="B32" s="43"/>
      <c r="C32" s="52" t="s">
        <v>25</v>
      </c>
      <c r="D32" s="58"/>
      <c r="E32" s="41"/>
      <c r="F32" s="50"/>
      <c r="G32" s="59"/>
      <c r="H32" s="81"/>
    </row>
    <row r="33" spans="2:8" ht="38.25">
      <c r="B33" s="43"/>
      <c r="C33" s="67" t="s">
        <v>47</v>
      </c>
      <c r="D33" s="58"/>
      <c r="E33" s="41"/>
      <c r="F33" s="50"/>
      <c r="G33" s="59"/>
      <c r="H33" s="81"/>
    </row>
    <row r="34" spans="2:8">
      <c r="B34" s="43"/>
      <c r="C34" s="52" t="s">
        <v>26</v>
      </c>
      <c r="D34" s="58"/>
      <c r="E34" s="41"/>
      <c r="F34" s="50"/>
      <c r="G34" s="59"/>
      <c r="H34" s="81"/>
    </row>
    <row r="35" spans="2:8">
      <c r="B35" s="43"/>
      <c r="C35" s="52" t="s">
        <v>27</v>
      </c>
      <c r="D35" s="58" t="s">
        <v>16</v>
      </c>
      <c r="E35" s="41">
        <v>1</v>
      </c>
      <c r="F35" s="56"/>
      <c r="G35" s="50">
        <f>+$E35*F35</f>
        <v>0</v>
      </c>
      <c r="H35" s="81"/>
    </row>
    <row r="36" spans="2:8">
      <c r="B36" s="43"/>
      <c r="C36" s="70"/>
      <c r="D36" s="58"/>
      <c r="E36" s="41"/>
      <c r="F36" s="50"/>
      <c r="G36" s="59"/>
      <c r="H36" s="59"/>
    </row>
    <row r="37" spans="2:8">
      <c r="B37" s="68" t="s">
        <v>43</v>
      </c>
      <c r="C37" s="44" t="s">
        <v>28</v>
      </c>
      <c r="D37" s="58"/>
      <c r="E37" s="41"/>
      <c r="F37" s="50"/>
      <c r="G37" s="59"/>
      <c r="H37" s="81"/>
    </row>
    <row r="38" spans="2:8">
      <c r="B38" s="43"/>
      <c r="C38" s="52" t="s">
        <v>25</v>
      </c>
      <c r="D38" s="58" t="s">
        <v>16</v>
      </c>
      <c r="E38" s="41">
        <v>5</v>
      </c>
      <c r="F38" s="56"/>
      <c r="G38" s="50">
        <f>+$E38*F38</f>
        <v>0</v>
      </c>
      <c r="H38" s="81"/>
    </row>
    <row r="39" spans="2:8">
      <c r="B39" s="43"/>
      <c r="C39" s="71" t="s">
        <v>48</v>
      </c>
      <c r="D39" s="58"/>
      <c r="E39" s="41"/>
      <c r="F39" s="50"/>
      <c r="G39" s="50"/>
      <c r="H39" s="81"/>
    </row>
    <row r="40" spans="2:8">
      <c r="B40" s="43"/>
      <c r="C40" s="70"/>
      <c r="D40" s="58"/>
      <c r="E40" s="41"/>
      <c r="F40" s="50"/>
      <c r="G40" s="50"/>
      <c r="H40" s="50"/>
    </row>
    <row r="41" spans="2:8">
      <c r="B41" s="43" t="s">
        <v>44</v>
      </c>
      <c r="C41" s="44" t="s">
        <v>29</v>
      </c>
      <c r="D41" s="58"/>
      <c r="E41" s="41"/>
      <c r="F41" s="50"/>
      <c r="G41" s="50"/>
      <c r="H41" s="82"/>
    </row>
    <row r="42" spans="2:8">
      <c r="B42" s="68"/>
      <c r="C42" s="52" t="s">
        <v>30</v>
      </c>
      <c r="D42" s="58"/>
      <c r="E42" s="41"/>
      <c r="F42" s="50"/>
      <c r="G42" s="59"/>
      <c r="H42" s="82"/>
    </row>
    <row r="43" spans="2:8" ht="15.6" customHeight="1">
      <c r="B43" s="68"/>
      <c r="C43" s="52" t="s">
        <v>31</v>
      </c>
      <c r="D43" s="58"/>
      <c r="E43" s="41"/>
      <c r="F43" s="50"/>
      <c r="G43" s="59"/>
      <c r="H43" s="82"/>
    </row>
    <row r="44" spans="2:8" ht="11.85" customHeight="1">
      <c r="B44" s="68"/>
      <c r="C44" s="52" t="s">
        <v>32</v>
      </c>
      <c r="D44" s="58"/>
      <c r="E44" s="41"/>
      <c r="F44" s="50"/>
      <c r="G44" s="59"/>
      <c r="H44" s="82"/>
    </row>
    <row r="45" spans="2:8" ht="14.1" customHeight="1">
      <c r="B45" s="43"/>
      <c r="C45" s="52" t="s">
        <v>33</v>
      </c>
      <c r="D45" s="58"/>
      <c r="E45" s="41"/>
      <c r="F45" s="50"/>
      <c r="G45" s="59"/>
      <c r="H45" s="82"/>
    </row>
    <row r="46" spans="2:8">
      <c r="B46" s="43"/>
      <c r="C46" s="52" t="s">
        <v>34</v>
      </c>
      <c r="D46" s="58"/>
      <c r="E46" s="41"/>
      <c r="F46" s="50"/>
      <c r="G46" s="59"/>
      <c r="H46" s="82"/>
    </row>
    <row r="47" spans="2:8">
      <c r="B47" s="43"/>
      <c r="C47" s="52" t="s">
        <v>35</v>
      </c>
      <c r="D47" s="58" t="s">
        <v>12</v>
      </c>
      <c r="E47" s="41">
        <v>10</v>
      </c>
      <c r="F47" s="56"/>
      <c r="G47" s="50">
        <f>+$E47*F47</f>
        <v>0</v>
      </c>
      <c r="H47" s="82"/>
    </row>
    <row r="48" spans="2:8">
      <c r="B48" s="43"/>
      <c r="C48" s="70"/>
      <c r="D48" s="58"/>
      <c r="E48" s="41"/>
      <c r="F48" s="50"/>
      <c r="G48" s="59"/>
      <c r="H48" s="59"/>
    </row>
    <row r="49" spans="2:8">
      <c r="B49" s="43"/>
      <c r="C49" s="70"/>
      <c r="D49" s="58"/>
      <c r="E49" s="46"/>
      <c r="F49" s="50"/>
      <c r="G49" s="59"/>
      <c r="H49" s="59"/>
    </row>
    <row r="50" spans="2:8">
      <c r="B50" s="14"/>
      <c r="C50" s="15" t="s">
        <v>36</v>
      </c>
      <c r="D50" s="16"/>
      <c r="E50" s="17"/>
      <c r="F50" s="18"/>
      <c r="G50" s="19">
        <f>SUM(G6:G48)</f>
        <v>0</v>
      </c>
      <c r="H50" s="19"/>
    </row>
    <row r="51" spans="2:8">
      <c r="B51" s="20"/>
      <c r="C51" s="21"/>
      <c r="D51" s="22"/>
      <c r="E51" s="23"/>
      <c r="F51" s="24"/>
      <c r="G51" s="25"/>
      <c r="H51" s="25"/>
    </row>
    <row r="52" spans="2:8">
      <c r="B52" s="26"/>
      <c r="C52" s="27" t="s">
        <v>37</v>
      </c>
      <c r="D52" s="28"/>
      <c r="E52" s="29"/>
      <c r="F52" s="30"/>
      <c r="G52" s="31">
        <f>G50*0.25</f>
        <v>0</v>
      </c>
      <c r="H52" s="31"/>
    </row>
    <row r="53" spans="2:8">
      <c r="B53" s="20"/>
      <c r="C53" s="21"/>
      <c r="D53" s="22"/>
      <c r="E53" s="23"/>
      <c r="F53" s="24"/>
      <c r="G53" s="25"/>
      <c r="H53" s="25"/>
    </row>
    <row r="54" spans="2:8">
      <c r="B54" s="32"/>
      <c r="C54" s="33" t="s">
        <v>38</v>
      </c>
      <c r="D54" s="34"/>
      <c r="E54" s="35"/>
      <c r="F54" s="36"/>
      <c r="G54" s="37">
        <f>G50+G52</f>
        <v>0</v>
      </c>
      <c r="H54" s="37"/>
    </row>
    <row r="120" spans="1:1">
      <c r="A120" s="13"/>
    </row>
    <row r="121" spans="1:1">
      <c r="A121" s="7"/>
    </row>
  </sheetData>
  <sheetProtection password="DE43" sheet="1" objects="1" scenarios="1" selectLockedCells="1"/>
  <mergeCells count="6">
    <mergeCell ref="H5:H11"/>
    <mergeCell ref="H13:H18"/>
    <mergeCell ref="H21:H27"/>
    <mergeCell ref="H30:H35"/>
    <mergeCell ref="H37:H39"/>
    <mergeCell ref="H41:H47"/>
  </mergeCells>
  <pageMargins left="0.74791666666666667" right="0.35416666666666669" top="0.98402777777777772" bottom="0.98402777777777772" header="0.51180555555555551" footer="0.51180555555555551"/>
  <pageSetup paperSize="9" scale="91" firstPageNumber="3" orientation="portrait" useFirstPageNumber="1" horizontalDpi="300" verticalDpi="300" r:id="rId1"/>
  <headerFooter alignWithMargins="0">
    <oddHeader>&amp;CGRADSKI MUZEJ VUKOVAR / STALNI POSTAV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PROMOTIVNI FILMOVI</vt:lpstr>
      <vt:lpstr>'PROMOTIVNI FILMOVI'!Ispis_naslova</vt:lpstr>
      <vt:lpstr>'PROMOTIVNI FILMOVI'!Podrucje_ispisa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</cp:lastModifiedBy>
  <dcterms:created xsi:type="dcterms:W3CDTF">2018-01-19T10:30:24Z</dcterms:created>
  <dcterms:modified xsi:type="dcterms:W3CDTF">2018-01-23T13:33:42Z</dcterms:modified>
</cp:coreProperties>
</file>