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bookViews>
    <workbookView xWindow="0" yWindow="0" windowWidth="24240" windowHeight="11685" tabRatio="536"/>
  </bookViews>
  <sheets>
    <sheet name="GO" sheetId="1" r:id="rId1"/>
    <sheet name="NNI -UVODNE NAPOMENE" sheetId="7" r:id="rId2"/>
    <sheet name="NNI" sheetId="6" r:id="rId3"/>
    <sheet name="REKAPITULACIJA" sheetId="3" r:id="rId4"/>
  </sheets>
  <definedNames>
    <definedName name="_xlnm.Print_Titles" localSheetId="2">NNI!$1:$3</definedName>
    <definedName name="OLE_LINK1" localSheetId="0">GO!#REF!</definedName>
    <definedName name="_xlnm.Print_Area" localSheetId="0">GO!$A$1:$G$306</definedName>
  </definedNames>
  <calcPr calcId="125725" fullCalcOnLoad="1"/>
</workbook>
</file>

<file path=xl/calcChain.xml><?xml version="1.0" encoding="utf-8"?>
<calcChain xmlns="http://schemas.openxmlformats.org/spreadsheetml/2006/main">
  <c r="F16" i="3"/>
  <c r="F13"/>
  <c r="F19" s="1"/>
  <c r="G41" i="6"/>
  <c r="G40"/>
  <c r="G39"/>
  <c r="G35"/>
  <c r="G34"/>
  <c r="G30"/>
  <c r="G24"/>
  <c r="G20"/>
  <c r="G18"/>
  <c r="G17"/>
  <c r="G16"/>
  <c r="G15"/>
  <c r="G14"/>
  <c r="G11"/>
  <c r="G10"/>
  <c r="G6"/>
  <c r="G5"/>
  <c r="G4"/>
  <c r="G44"/>
  <c r="F285" i="1"/>
  <c r="F282"/>
  <c r="F270"/>
  <c r="F269"/>
  <c r="F268"/>
  <c r="F267"/>
  <c r="F266"/>
  <c r="F265"/>
  <c r="F257"/>
  <c r="F254"/>
  <c r="F251"/>
  <c r="F248"/>
  <c r="F247"/>
  <c r="F246"/>
  <c r="F245"/>
  <c r="F244"/>
  <c r="F243"/>
  <c r="F234"/>
  <c r="F231"/>
  <c r="F228"/>
  <c r="F227"/>
  <c r="F224"/>
  <c r="F220"/>
  <c r="F219"/>
  <c r="F216"/>
  <c r="F215"/>
  <c r="D214"/>
  <c r="F214"/>
  <c r="F206"/>
  <c r="F205"/>
  <c r="F204"/>
  <c r="F201"/>
  <c r="F198"/>
  <c r="F195"/>
  <c r="F287"/>
  <c r="F300"/>
  <c r="F259"/>
  <c r="F296"/>
  <c r="F236"/>
  <c r="F294"/>
  <c r="F273"/>
  <c r="F298"/>
  <c r="F208"/>
  <c r="F292"/>
  <c r="F302"/>
  <c r="F23" i="3" l="1"/>
  <c r="F21"/>
</calcChain>
</file>

<file path=xl/sharedStrings.xml><?xml version="1.0" encoding="utf-8"?>
<sst xmlns="http://schemas.openxmlformats.org/spreadsheetml/2006/main" count="458" uniqueCount="371">
  <si>
    <t>r.br.</t>
  </si>
  <si>
    <t>opis stavke</t>
  </si>
  <si>
    <t>jed</t>
  </si>
  <si>
    <t>količina uk.</t>
  </si>
  <si>
    <t>cijena</t>
  </si>
  <si>
    <t>ukupno</t>
  </si>
  <si>
    <t>napomena</t>
  </si>
  <si>
    <t>TROŠKOVNIK GRAĐEVINSKO - OBRTNIČKIH RADOVA</t>
  </si>
  <si>
    <t>Izradio</t>
  </si>
  <si>
    <t>Studio Kušan d.o.o.</t>
  </si>
  <si>
    <t>Kompletan rad potrebno je izvesti maksimalno pažljivo. U cijeni radova je uključen sav priručni i pomoćni rad i materijal kao i svi unutarnji transporti. te odvoz otpada iz stavke na gradski deponij. Svi iskopi su obračunati u zbijenom stanju. U cijeni izrade i ugradnje betona obračunata i sva potrebna oplata.. Kod radova na visini u jediničnoj cijeni obračunate su i sve potrebne radne i fasadne skele. te sva eventualno potrebna podupiranja. Uključene sve dobave materijala, rad, pomoćna sredstva, predradnje, transporti i sve drugo potrebno do gotovog proizvoda. U pogledu detalja obavezno konzultirati projektanta.</t>
  </si>
  <si>
    <t>1.</t>
  </si>
  <si>
    <t>Rušenja i demontaže</t>
  </si>
  <si>
    <t>1.1.</t>
  </si>
  <si>
    <t>a)</t>
  </si>
  <si>
    <t>kom</t>
  </si>
  <si>
    <t>b)</t>
  </si>
  <si>
    <t>c)</t>
  </si>
  <si>
    <t>d)</t>
  </si>
  <si>
    <t>e)</t>
  </si>
  <si>
    <t>1.2.</t>
  </si>
  <si>
    <t>1.3.</t>
  </si>
  <si>
    <t>m2</t>
  </si>
  <si>
    <t>1.4.</t>
  </si>
  <si>
    <t>m1</t>
  </si>
  <si>
    <t>m3</t>
  </si>
  <si>
    <t>2.1.</t>
  </si>
  <si>
    <t>kg</t>
  </si>
  <si>
    <t>2.2.</t>
  </si>
  <si>
    <t>2.3.</t>
  </si>
  <si>
    <t>2.4.</t>
  </si>
  <si>
    <t>2.5.</t>
  </si>
  <si>
    <t>2.6.</t>
  </si>
  <si>
    <t>3.</t>
  </si>
  <si>
    <t>3.1.</t>
  </si>
  <si>
    <t>3.2.</t>
  </si>
  <si>
    <t>3.3.</t>
  </si>
  <si>
    <t>4.</t>
  </si>
  <si>
    <t>f)</t>
  </si>
  <si>
    <t>10.</t>
  </si>
  <si>
    <t>REKAPITULACIJA SVIH RADOVA:</t>
  </si>
  <si>
    <t>SVEUKUPNO ELEKTROTEHNIČKE INSTALACIJE</t>
  </si>
  <si>
    <t>UKUPNO SVI RADOVI I OPREMA</t>
  </si>
  <si>
    <t>PDV 25%</t>
  </si>
  <si>
    <t>UKUPNO SVI RADOVI  SA PDV-om</t>
  </si>
  <si>
    <t>Opći uvjeti uz troškovnik</t>
  </si>
  <si>
    <t>Pod unesenim cijenama podrazumijevaju se također i sva zakonska davanja, kao i pripomoć kod izvedbe obrtničkih radova (zaštita obrtničkih proizvoda: stolarije, bravarije, limarije, restauratorskih elemenata i slično), sva potrebna ispitivanja građevinskog i drugih ugrađenih materijala zbog podizanja kvalitete i čvrstoće pojedinih proizvoda.</t>
  </si>
  <si>
    <t>Sav materijal koji se upotrebljava mora odgovarati postojećim tehničkim propisima i normama. Ukoliko se upotrebljava materijal za koji ne postoji odgovarajući standard, njegovu kvalitetu treba dokazati atestima.</t>
  </si>
  <si>
    <t>Davanjem ponude izvoditelj se obavezuje da će pravovremeno nabaviti sav materijal opisan u pojedinim stavkama troškovnika. U slučaju nemogućnosti nabave opisanog materijala tijekom izvođenja radova, za svaku će se izmjenu prikupiti ponude i u prisutnosti naručitelja i nadzornog inženjera odabrati najpovoljnija.</t>
  </si>
  <si>
    <t>Ukoliko opis pojedine stavke dovodi izvoditelja u nedoumicu o načinu izvedbe ili kalkulacije cijena, treba pravovremeno tražiti objašnjenje od naručitelja i projektanta.</t>
  </si>
  <si>
    <t>Prije izrade ponude izvoditelj je dužan obići i pregledati građevinu zbog ocjene njezinog građevinskog stanja, radova obuhvaćenih troškovnikom, uvjeta organizacije gradilišta, načina i mogućnosti pristupa građevini, mogućnosti zauzimanja javne površine, postave skele, osiguranja ulaza u građevinu i sl.</t>
  </si>
  <si>
    <t>Prema tome, ponuđena cijena je konačna cijena za realizaciju pojedine troškovničke stavke i ne može se mijenjati.</t>
  </si>
  <si>
    <t>Prije davanja ponude izvoditelj je obavezan dostaviti detaljan operativni plan izvođenja radova i shemu organizacije gradilišta.</t>
  </si>
  <si>
    <t>Bez obzira na vrstu pogodbe, izvoditelj je obavezan svakodnevno voditi građevinski dnevnik u dva primjerka, a također i građevinsku knjigu, koje će redovito kontrolirati i ovjeravati nadzorni inženjer, kako bi se uvijek mogle ustanoviti stvarne količine izvedenih radova.</t>
  </si>
  <si>
    <t>RUŠENJA I DEMONTAŽE</t>
  </si>
  <si>
    <t>Nakon provedenih pripremnih radova, rušenja na gređevini vrše se prema unaprijed utvrđenom redosljedu dogovorenim s nadzornim inženjerom investitora.</t>
  </si>
  <si>
    <t>Demontaže i rušenja izvode se u pravilu od krova prema podrumu.</t>
  </si>
  <si>
    <t>Skidanje – obijanje žbuke vrši se od nosivog dijela zida, uključujući čišćenje sljubnica skobama i uz stalno kvašenje vodom zbog manje prašenja.</t>
  </si>
  <si>
    <t>Jedinična cijena iz ponude izvoditelja treba obuhvati kompletno rušenje, uključivo sve pripremno-završne radove sadržane u faktorskim troškovima.</t>
  </si>
  <si>
    <t>Svi prijenosi materijala dobiveni rušenjem i demontažom, odvoz na privremeni gradilišni deponij ili gradsku planirku, s čišćenjem gradilišta i dovođenjem javne površine u prvobitno stanje, trebaju biti uključeni u jediničnoj cijeni radova i neće se posebno priznavati.</t>
  </si>
  <si>
    <t>Prije početka radova treba ispitati sve instalacije koje se nalaze na građevini, te ih po stručnoj osobi zaštititi u skladu s propisima.</t>
  </si>
  <si>
    <t>Jediničnom cijenom treba obuhvatiti:</t>
  </si>
  <si>
    <r>
      <t>-</t>
    </r>
    <r>
      <rPr>
        <sz val="7"/>
        <rFont val="Times New Roman"/>
        <family val="1"/>
        <charset val="238"/>
      </rPr>
      <t xml:space="preserve">          </t>
    </r>
    <r>
      <rPr>
        <sz val="10"/>
        <rFont val="Times New Roman"/>
        <family val="1"/>
        <charset val="238"/>
      </rPr>
      <t>sav rad i materijal za izvedbu radova iz pojedine stavke</t>
    </r>
  </si>
  <si>
    <r>
      <t>-</t>
    </r>
    <r>
      <rPr>
        <sz val="7"/>
        <rFont val="Times New Roman"/>
        <family val="1"/>
        <charset val="238"/>
      </rPr>
      <t xml:space="preserve">          </t>
    </r>
    <r>
      <rPr>
        <sz val="10"/>
        <rFont val="Times New Roman"/>
        <family val="1"/>
        <charset val="238"/>
      </rPr>
      <t>sav transport</t>
    </r>
  </si>
  <si>
    <r>
      <t>-</t>
    </r>
    <r>
      <rPr>
        <sz val="7"/>
        <rFont val="Times New Roman"/>
        <family val="1"/>
        <charset val="238"/>
      </rPr>
      <t xml:space="preserve">          </t>
    </r>
    <r>
      <rPr>
        <sz val="10"/>
        <rFont val="Times New Roman"/>
        <family val="1"/>
        <charset val="238"/>
      </rPr>
      <t>sve društvene obaveze vezane uz radnu snagu i materijal</t>
    </r>
  </si>
  <si>
    <r>
      <t>-</t>
    </r>
    <r>
      <rPr>
        <sz val="7"/>
        <rFont val="Times New Roman"/>
        <family val="1"/>
        <charset val="238"/>
      </rPr>
      <t xml:space="preserve">          </t>
    </r>
    <r>
      <rPr>
        <sz val="10"/>
        <rFont val="Times New Roman"/>
        <family val="1"/>
        <charset val="238"/>
      </rPr>
      <t>pripremno – završne radove</t>
    </r>
  </si>
  <si>
    <t>ZIDARSKO – FASADERSKI RADOVI</t>
  </si>
  <si>
    <t>Zidarsko-fasaderski radovi izvode se isključivo prema opisima stavaka troškovnika, kao i prema važećim propisima za ovu vrstu radova. Kvaliteta svog upotrijebljenog materijala mora odgovarati propisima i važećim normama, što izvoditelj mora dokazati potrebnim atestima. Izvoditelj je dužan  osigurati i zaštititi sve dijelove građevine na kojima se ne izvode radovi, zbog sprečavanja oštećenja tijekom izvedbe. Pojava svih oštećenja na dijelovima na kojima se ne izvode radovi ili koji su nastupili nepažnjom izvoditelja isti je dužan otkloniti o vlastitom trošku. Sav rad, sve komunikacije i sav transport vrši se isključivo s vanjske strane građevine, tj. preko skele.</t>
  </si>
  <si>
    <t>Žbukanje se izvodi na dobro očišćenoj, otprašenoj i vodom ispranoj površini. Radove na žbukanju izvoditi samo u povoljnim vremenskim uvjetima, uz odgovarajuće osiguranje i zaštitu svježe ožbukanih površina od štetnog utjecaja djelovanja sunca i oborina. Prije samog pristupanja žbukanju, površinu zida potrebno je dobro navlažiti.</t>
  </si>
  <si>
    <t>Kvalitetu žbuke izvoditelj je dužan dokazati pribavljanjem stručnih nalaza i mišljenja Građevinskog instituta u Zagrebu. Spojeve stare i nove žbuke izvesti kvalitetno, tako da se nakon završne obrade ne primjećuju razlike između ploha ožbukanih starom i ploha ožbukanih novom žbukom, već da se nakon završnog sloja dobije jednoliki izgled površine. Izrada uzoraka završne obrade uračunata je u jediničnu cijenu pojedine stavke i ne obračunava se posebno.</t>
  </si>
  <si>
    <t>U jediničnu cijenu radova potrebno je obračunati:</t>
  </si>
  <si>
    <r>
      <t>-</t>
    </r>
    <r>
      <rPr>
        <sz val="7"/>
        <rFont val="Times New Roman"/>
        <family val="1"/>
        <charset val="238"/>
      </rPr>
      <t xml:space="preserve">          </t>
    </r>
    <r>
      <rPr>
        <sz val="10"/>
        <rFont val="Times New Roman"/>
        <family val="1"/>
        <charset val="238"/>
      </rPr>
      <t>sve pripremne i završne radove</t>
    </r>
  </si>
  <si>
    <r>
      <t>-</t>
    </r>
    <r>
      <rPr>
        <sz val="7"/>
        <rFont val="Times New Roman"/>
        <family val="1"/>
        <charset val="238"/>
      </rPr>
      <t xml:space="preserve">          </t>
    </r>
    <r>
      <rPr>
        <sz val="10"/>
        <rFont val="Times New Roman"/>
        <family val="1"/>
        <charset val="238"/>
      </rPr>
      <t>sav rad i materijal potreban za izvođenje pojedine stavke opisa</t>
    </r>
  </si>
  <si>
    <r>
      <t>-</t>
    </r>
    <r>
      <rPr>
        <sz val="7"/>
        <rFont val="Times New Roman"/>
        <family val="1"/>
        <charset val="238"/>
      </rPr>
      <t xml:space="preserve">          </t>
    </r>
    <r>
      <rPr>
        <sz val="10"/>
        <rFont val="Times New Roman"/>
        <family val="1"/>
        <charset val="238"/>
      </rPr>
      <t>ispiranje i kvašenje površine zida</t>
    </r>
  </si>
  <si>
    <r>
      <t>-</t>
    </r>
    <r>
      <rPr>
        <sz val="7"/>
        <rFont val="Times New Roman"/>
        <family val="1"/>
        <charset val="238"/>
      </rPr>
      <t xml:space="preserve">          </t>
    </r>
    <r>
      <rPr>
        <sz val="10"/>
        <rFont val="Times New Roman"/>
        <family val="1"/>
        <charset val="238"/>
      </rPr>
      <t>sav otežani rad na izvedbi profilacije</t>
    </r>
  </si>
  <si>
    <r>
      <t>-</t>
    </r>
    <r>
      <rPr>
        <sz val="7"/>
        <rFont val="Times New Roman"/>
        <family val="1"/>
        <charset val="238"/>
      </rPr>
      <t xml:space="preserve">          </t>
    </r>
    <r>
      <rPr>
        <sz val="10"/>
        <rFont val="Times New Roman"/>
        <family val="1"/>
        <charset val="238"/>
      </rPr>
      <t>zaštita izvedenog dijela obrade pročelja</t>
    </r>
  </si>
  <si>
    <r>
      <t>-</t>
    </r>
    <r>
      <rPr>
        <sz val="7"/>
        <rFont val="Times New Roman"/>
        <family val="1"/>
        <charset val="238"/>
      </rPr>
      <t xml:space="preserve">          </t>
    </r>
    <r>
      <rPr>
        <sz val="10"/>
        <rFont val="Times New Roman"/>
        <family val="1"/>
        <charset val="238"/>
      </rPr>
      <t>sav potrebni horizontani i vertikalni transport, kao i transport do gradilišta</t>
    </r>
  </si>
  <si>
    <r>
      <t>-</t>
    </r>
    <r>
      <rPr>
        <sz val="7"/>
        <rFont val="Times New Roman"/>
        <family val="1"/>
        <charset val="238"/>
      </rPr>
      <t xml:space="preserve">          </t>
    </r>
    <r>
      <rPr>
        <sz val="10"/>
        <rFont val="Times New Roman"/>
        <family val="1"/>
        <charset val="238"/>
      </rPr>
      <t>primjena svih mjera zaštite na radu</t>
    </r>
  </si>
  <si>
    <r>
      <t>-</t>
    </r>
    <r>
      <rPr>
        <sz val="7"/>
        <rFont val="Times New Roman"/>
        <family val="1"/>
        <charset val="238"/>
      </rPr>
      <t xml:space="preserve">          </t>
    </r>
    <r>
      <rPr>
        <sz val="10"/>
        <rFont val="Times New Roman"/>
        <family val="1"/>
        <charset val="238"/>
      </rPr>
      <t>sve društvene obaveze</t>
    </r>
  </si>
  <si>
    <t>Popis normativa za materijale kojih se treba pridržavati:</t>
  </si>
  <si>
    <r>
      <t>-</t>
    </r>
    <r>
      <rPr>
        <sz val="7"/>
        <rFont val="Times New Roman"/>
        <family val="1"/>
        <charset val="238"/>
      </rPr>
      <t xml:space="preserve">          </t>
    </r>
    <r>
      <rPr>
        <sz val="10"/>
        <rFont val="Times New Roman"/>
        <family val="1"/>
        <charset val="238"/>
      </rPr>
      <t>HRN B.C1. 030, B.C8.030. – građevinski gips</t>
    </r>
  </si>
  <si>
    <r>
      <t>-</t>
    </r>
    <r>
      <rPr>
        <sz val="7"/>
        <rFont val="Times New Roman"/>
        <family val="1"/>
        <charset val="238"/>
      </rPr>
      <t xml:space="preserve">          </t>
    </r>
    <r>
      <rPr>
        <sz val="10"/>
        <rFont val="Times New Roman"/>
        <family val="1"/>
        <charset val="238"/>
      </rPr>
      <t>HRN B.C1. 020, B.C8.042. – građevinsko vapno</t>
    </r>
  </si>
  <si>
    <r>
      <t>-</t>
    </r>
    <r>
      <rPr>
        <sz val="7"/>
        <rFont val="Times New Roman"/>
        <family val="1"/>
        <charset val="238"/>
      </rPr>
      <t xml:space="preserve">          </t>
    </r>
    <r>
      <rPr>
        <sz val="10"/>
        <rFont val="Times New Roman"/>
        <family val="1"/>
        <charset val="238"/>
      </rPr>
      <t>HRN B.C8. 015, 022-026. – cement</t>
    </r>
  </si>
  <si>
    <r>
      <t>-</t>
    </r>
    <r>
      <rPr>
        <sz val="7"/>
        <rFont val="Times New Roman"/>
        <family val="1"/>
        <charset val="238"/>
      </rPr>
      <t xml:space="preserve">          </t>
    </r>
    <r>
      <rPr>
        <sz val="10"/>
        <rFont val="Times New Roman"/>
        <family val="1"/>
        <charset val="238"/>
      </rPr>
      <t>HRN B.C8. 011 – portland cement</t>
    </r>
  </si>
  <si>
    <r>
      <t>-</t>
    </r>
    <r>
      <rPr>
        <sz val="7"/>
        <rFont val="Times New Roman"/>
        <family val="1"/>
        <charset val="238"/>
      </rPr>
      <t xml:space="preserve">          </t>
    </r>
    <r>
      <rPr>
        <sz val="10"/>
        <rFont val="Times New Roman"/>
        <family val="1"/>
        <charset val="238"/>
      </rPr>
      <t>HRN B.C8. 030 – pijesak</t>
    </r>
  </si>
  <si>
    <r>
      <t>-</t>
    </r>
    <r>
      <rPr>
        <sz val="7"/>
        <rFont val="Times New Roman"/>
        <family val="1"/>
        <charset val="238"/>
      </rPr>
      <t xml:space="preserve">          </t>
    </r>
    <r>
      <rPr>
        <sz val="10"/>
        <rFont val="Times New Roman"/>
        <family val="1"/>
        <charset val="238"/>
      </rPr>
      <t>HRN U.M2. 010., U.M2.012 – mortovi</t>
    </r>
  </si>
  <si>
    <r>
      <t>-</t>
    </r>
    <r>
      <rPr>
        <sz val="7"/>
        <rFont val="Times New Roman"/>
        <family val="1"/>
        <charset val="238"/>
      </rPr>
      <t xml:space="preserve">          </t>
    </r>
    <r>
      <rPr>
        <sz val="10"/>
        <rFont val="Times New Roman"/>
        <family val="1"/>
        <charset val="238"/>
      </rPr>
      <t>HRN U.F2.010. – tehnički normativi za izvođenje fasaderskih radova</t>
    </r>
  </si>
  <si>
    <t>OPĆI UVJETI ZA KROVOPOKRIVAČKE RADOVE</t>
  </si>
  <si>
    <t>Sav upotrijebljeni materijal i finalni građevinski proizvodi moraju odgovarati postojećim tehničkim propisima i HR normama.</t>
  </si>
  <si>
    <t>Izvoditelj je dužan na zahtjev investitora i nadzornog inženjera predočiti uzorke i prospekte za pojedine materijale koji se planiraju upotrijebiti, kao i predočiti njihove ateste o kvaliteti, izdane od ovlaštene organizacije.</t>
  </si>
  <si>
    <t>Krovište mora biti pokriveno kvalitetnim materijalom, pravilnog oblika, traženih dimenzija, koji u potpunosti zadovoljava važeće propise i standarde i ne smije propuštati vodu. Pokrivanje se vrši po propisima i pravilima zanata. Pokrivene plohe moraju biti ravne, bez uvala koje bi omogućavale skupljanje i zadržavanje vode.</t>
  </si>
  <si>
    <t>Prije početka pokrivanja krova sva limarija krova mora biti gotova i postavljena.</t>
  </si>
  <si>
    <t>Jedinična cijena obuhvaća sav rad, materijal, transport do gradilišta i sav horizontalan i vertikalan transport na gradilištu, te sav sitni spojni i pomoćni materijal.</t>
  </si>
  <si>
    <t>Sve radove treba izvesti stručno i solidno, prema tehničkim propisima i pravilima dobrog zanata.</t>
  </si>
  <si>
    <t>Norme za pokrivačke radove:</t>
  </si>
  <si>
    <r>
      <t>-</t>
    </r>
    <r>
      <rPr>
        <sz val="7"/>
        <rFont val="Times New Roman"/>
        <family val="1"/>
        <charset val="238"/>
      </rPr>
      <t xml:space="preserve">          </t>
    </r>
    <r>
      <rPr>
        <sz val="10"/>
        <rFont val="Times New Roman"/>
        <family val="1"/>
        <charset val="238"/>
      </rPr>
      <t>HRN S.B.D1.009. – vučeni crijepovi od gline</t>
    </r>
  </si>
  <si>
    <r>
      <t>-</t>
    </r>
    <r>
      <rPr>
        <sz val="7"/>
        <rFont val="Times New Roman"/>
        <family val="1"/>
        <charset val="238"/>
      </rPr>
      <t xml:space="preserve">          </t>
    </r>
    <r>
      <rPr>
        <sz val="10"/>
        <rFont val="Times New Roman"/>
        <family val="1"/>
        <charset val="238"/>
      </rPr>
      <t>HRN S.B.D1.010. – prešani crijepovi od gline</t>
    </r>
  </si>
  <si>
    <t>Norme za tesarske radove</t>
  </si>
  <si>
    <r>
      <t>-</t>
    </r>
    <r>
      <rPr>
        <sz val="7"/>
        <rFont val="Times New Roman"/>
        <family val="1"/>
        <charset val="238"/>
      </rPr>
      <t xml:space="preserve">          </t>
    </r>
    <r>
      <rPr>
        <sz val="10"/>
        <rFont val="Times New Roman"/>
        <family val="1"/>
        <charset val="238"/>
      </rPr>
      <t>HRN S.D.B7.020. – tesano crnogorično drvo</t>
    </r>
  </si>
  <si>
    <r>
      <t>-</t>
    </r>
    <r>
      <rPr>
        <sz val="7"/>
        <rFont val="Times New Roman"/>
        <family val="1"/>
        <charset val="238"/>
      </rPr>
      <t xml:space="preserve">          </t>
    </r>
    <r>
      <rPr>
        <sz val="10"/>
        <rFont val="Times New Roman"/>
        <family val="1"/>
        <charset val="238"/>
      </rPr>
      <t>HRN S.D.C1.040. i 041. – rezano crnogorično drvo</t>
    </r>
  </si>
  <si>
    <t>OPĆI UVJETI ZA TESARSKE RADOVE</t>
  </si>
  <si>
    <t>Sav upotrebljeni materijal i finalni građevinski proizvodi moraju odgovarati postojećim tehničkim propisima i RH normama.</t>
  </si>
  <si>
    <t>Prilikom izvedbe tesarskih radova treba se u svemu pridržavati svih važećih propisa i standarda za drvene konstrukcije.</t>
  </si>
  <si>
    <r>
      <t>-</t>
    </r>
    <r>
      <rPr>
        <sz val="7"/>
        <rFont val="Times New Roman"/>
        <family val="1"/>
        <charset val="238"/>
      </rPr>
      <t xml:space="preserve">          </t>
    </r>
    <r>
      <rPr>
        <sz val="10"/>
        <rFont val="Times New Roman"/>
        <family val="1"/>
        <charset val="238"/>
      </rPr>
      <t>Pravilnik o zaštiti na radu u građevinarstvu</t>
    </r>
  </si>
  <si>
    <r>
      <t>-</t>
    </r>
    <r>
      <rPr>
        <sz val="7"/>
        <rFont val="Times New Roman"/>
        <family val="1"/>
        <charset val="238"/>
      </rPr>
      <t xml:space="preserve">          </t>
    </r>
    <r>
      <rPr>
        <sz val="10"/>
        <rFont val="Times New Roman"/>
        <family val="1"/>
        <charset val="238"/>
      </rPr>
      <t>Slojevito drvo, terminologija i definicije</t>
    </r>
  </si>
  <si>
    <r>
      <t>-</t>
    </r>
    <r>
      <rPr>
        <sz val="7"/>
        <rFont val="Times New Roman"/>
        <family val="1"/>
        <charset val="238"/>
      </rPr>
      <t xml:space="preserve">          </t>
    </r>
    <r>
      <rPr>
        <sz val="10"/>
        <rFont val="Times New Roman"/>
        <family val="1"/>
        <charset val="238"/>
      </rPr>
      <t>Ispitivanje drveta, određivanje zatezne čvrstoće u pravcu vlakana HRN D.A1.048-1979.</t>
    </r>
  </si>
  <si>
    <r>
      <t>-</t>
    </r>
    <r>
      <rPr>
        <sz val="7"/>
        <rFont val="Times New Roman"/>
        <family val="1"/>
        <charset val="238"/>
      </rPr>
      <t xml:space="preserve">          </t>
    </r>
    <r>
      <rPr>
        <sz val="10"/>
        <rFont val="Times New Roman"/>
        <family val="1"/>
        <charset val="238"/>
      </rPr>
      <t>Ispitivanje drveta, zatezna čvrstoća okomito na drvna vlakna HRN D.A1.052-1958.</t>
    </r>
  </si>
  <si>
    <r>
      <t>-</t>
    </r>
    <r>
      <rPr>
        <sz val="7"/>
        <rFont val="Times New Roman"/>
        <family val="1"/>
        <charset val="238"/>
      </rPr>
      <t xml:space="preserve">          </t>
    </r>
    <r>
      <rPr>
        <sz val="10"/>
        <rFont val="Times New Roman"/>
        <family val="1"/>
        <charset val="238"/>
      </rPr>
      <t>Furnirske i stolarske ploče, određivanje stupnja slijepljenosti HRN D.A1.072.1972.</t>
    </r>
  </si>
  <si>
    <r>
      <t>-</t>
    </r>
    <r>
      <rPr>
        <sz val="7"/>
        <rFont val="Times New Roman"/>
        <family val="1"/>
        <charset val="238"/>
      </rPr>
      <t xml:space="preserve">          </t>
    </r>
    <r>
      <rPr>
        <sz val="10"/>
        <rFont val="Times New Roman"/>
        <family val="1"/>
        <charset val="238"/>
      </rPr>
      <t>Tesana građa četinara</t>
    </r>
  </si>
  <si>
    <r>
      <t>-</t>
    </r>
    <r>
      <rPr>
        <sz val="7"/>
        <rFont val="Times New Roman"/>
        <family val="1"/>
        <charset val="238"/>
      </rPr>
      <t xml:space="preserve">          </t>
    </r>
    <r>
      <rPr>
        <sz val="10"/>
        <rFont val="Times New Roman"/>
        <family val="1"/>
        <charset val="238"/>
      </rPr>
      <t>Ploče vlaknatice (lesonit ploče), tehnički uvjeti za izradu i isporuku HRN D.C5.022-1968.</t>
    </r>
  </si>
  <si>
    <t>Oplata mora biti sposobna da preuzme potrebno opterećenje, mora biti stabilna, otporna, ukrućena i dovoljno poduprta da se ne bi izvila, povila ili popustila u bilo kojem smjeru.</t>
  </si>
  <si>
    <t>Za betonske elemente koji se samo dorađuju i boje oplata mora biti glatka, a za ostale dijelove obična. Sva oplata svih betonskih elemenata objekta uzeta je u cijeni za pojedine betonske i armiranobetonske radove.</t>
  </si>
  <si>
    <t>Lake fasadne skele izrađivati od metala i drveta, a prema projektu radne organizacije izvoditelja, tj. nije zadani tip skele, već se to prepušta izvoditelju.</t>
  </si>
  <si>
    <t>Jediničnom cijenom obuhvaćen je sav rad s potrebnim premazima, sav materijal, pomoćna skela, svi pomoćni radovi, donošenje i držanje alata i sitnog pribora, sva uskladištenja i svi transporti, dobava pogonskog materijala, osiguranje radova od vjetra, odstranjivanje otpada u toku radova i nakon dovršenja radova, popravak šteta učinjenih nepažnjom.</t>
  </si>
  <si>
    <t>OPĆI UVJETI ZA LIMARSKE RADOVE</t>
  </si>
  <si>
    <t>Sav upotrebljeni materijal i finalni građevinski proizvodi moraju odgovarati postojećim tehničkim propisima i HR normama.</t>
  </si>
  <si>
    <t>Prilikom izvedbe limarskih radova treba se u svemu pridržavati slijedećih propisa i normi:</t>
  </si>
  <si>
    <r>
      <t>-</t>
    </r>
    <r>
      <rPr>
        <sz val="7"/>
        <rFont val="Times New Roman"/>
        <family val="1"/>
        <charset val="238"/>
      </rPr>
      <t xml:space="preserve">          </t>
    </r>
    <r>
      <rPr>
        <sz val="10"/>
        <rFont val="Times New Roman"/>
        <family val="1"/>
        <charset val="238"/>
      </rPr>
      <t>Pravilnik o tehničkim mjerama i uvjetima za završne radove u građevinarsvtvu</t>
    </r>
  </si>
  <si>
    <r>
      <t>-</t>
    </r>
    <r>
      <rPr>
        <sz val="7"/>
        <rFont val="Times New Roman"/>
        <family val="1"/>
        <charset val="238"/>
      </rPr>
      <t xml:space="preserve">          </t>
    </r>
    <r>
      <rPr>
        <sz val="10"/>
        <rFont val="Times New Roman"/>
        <family val="1"/>
        <charset val="238"/>
      </rPr>
      <t>Tehnički uvjeti za izvođenje limarskih radova</t>
    </r>
  </si>
  <si>
    <t>HR norme</t>
  </si>
  <si>
    <t>Pomoćni i vezivni materijali kalaj, zakovice, zavrtnji i drugo moraju odgovarati odredbama HR normi.</t>
  </si>
  <si>
    <t>Sve radove treba izvesti stručno i solidno, prema tehničkim propisima i uzancama zanata. Izvoditelj je dužan na zahtjev investitora ili nadzornog inženjera predočiti uzorke i prospekte za pojedine materijale. Nestandardiziran materijal mora imati atest o kvaliteti izdan od organizacije ovlaštene za izdavanje atesta. Izvoditelj je također dužan da za svaku stavku izradi detaljni crtež i ovjeri ga kod projektanta i nadzornog inženjera.</t>
  </si>
  <si>
    <t>Različite vrste metala, koje se uslijed elektrolitskih pojava međusobno razaraju, ne smiju se izravno dodirivati. Sve željezne dijelove koji dolaze u dodir sa cinkom ili pocinčanim limom treba preličiti asfaltnim lakom ili odgovarajućim sredstvom. Kod polaganja lima na masivne podloge, potrebno je podloge prije oblaganja obložiti slojem krovne ljepenke br 120 radi sprečavanja štetnih kemijskih utjecaja na lim.</t>
  </si>
  <si>
    <t>Sva se učvršćenja i povezivanja limova moraju izvesti tako da konstrukcija bude osigurana od nevremena, atmosferilija i prodora vode u objekt, i da pojedini dijelovi mogu nesmetano raditi kod temperaturnih promjena bez štete od ispravnosti konstrukcije.</t>
  </si>
  <si>
    <t>U jediničnim cijenama je uračunato:</t>
  </si>
  <si>
    <r>
      <t>-</t>
    </r>
    <r>
      <rPr>
        <sz val="7"/>
        <rFont val="Times New Roman"/>
        <family val="1"/>
        <charset val="238"/>
      </rPr>
      <t xml:space="preserve">          </t>
    </r>
    <r>
      <rPr>
        <sz val="10"/>
        <rFont val="Times New Roman"/>
        <family val="1"/>
        <charset val="238"/>
      </rPr>
      <t>naknada za kompletni rad (izrada i montaža)</t>
    </r>
  </si>
  <si>
    <r>
      <t>-</t>
    </r>
    <r>
      <rPr>
        <sz val="7"/>
        <rFont val="Times New Roman"/>
        <family val="1"/>
        <charset val="238"/>
      </rPr>
      <t xml:space="preserve">          </t>
    </r>
    <r>
      <rPr>
        <sz val="10"/>
        <rFont val="Times New Roman"/>
        <family val="1"/>
        <charset val="238"/>
      </rPr>
      <t>materijal</t>
    </r>
  </si>
  <si>
    <r>
      <t>-</t>
    </r>
    <r>
      <rPr>
        <sz val="7"/>
        <rFont val="Times New Roman"/>
        <family val="1"/>
        <charset val="238"/>
      </rPr>
      <t xml:space="preserve">          </t>
    </r>
    <r>
      <rPr>
        <sz val="10"/>
        <rFont val="Times New Roman"/>
        <family val="1"/>
        <charset val="238"/>
      </rPr>
      <t>svi vanjski i unutarnji, horizontalni i vertikalni transporti</t>
    </r>
  </si>
  <si>
    <r>
      <t>-</t>
    </r>
    <r>
      <rPr>
        <sz val="7"/>
        <rFont val="Times New Roman"/>
        <family val="1"/>
        <charset val="238"/>
      </rPr>
      <t xml:space="preserve">          </t>
    </r>
    <r>
      <rPr>
        <sz val="10"/>
        <rFont val="Times New Roman"/>
        <family val="1"/>
        <charset val="238"/>
      </rPr>
      <t>premazivanja asfalt lakom, podlaganje krovne ljepenke</t>
    </r>
  </si>
  <si>
    <r>
      <t>-</t>
    </r>
    <r>
      <rPr>
        <sz val="7"/>
        <rFont val="Times New Roman"/>
        <family val="1"/>
        <charset val="238"/>
      </rPr>
      <t xml:space="preserve">          </t>
    </r>
    <r>
      <rPr>
        <sz val="10"/>
        <rFont val="Times New Roman"/>
        <family val="1"/>
        <charset val="238"/>
      </rPr>
      <t>sav sitni i spojni materijal i materijal za učvršćenje (kuke, plosna željeza, žica za učvršćenje, vijci, zakovice i sl.)</t>
    </r>
  </si>
  <si>
    <t>Izmjere je potrebno izvršiti na gradilištu, nakon izvedbe, obračunato prema građevinskim normama.</t>
  </si>
  <si>
    <t>Obračun se vrši po m ili m2, ovisno o vrsti elementa, prema važećim građevinskim normama za pojedine radove, što je i naznačeno u pojedinim stavkama troškovnika.</t>
  </si>
  <si>
    <t>Eventualne nejasnoće oko načina izvedbe ili obračuna izvoditelj je dužan razjasniti sa nadzornim inženjerom prije samog pristupanja izvođenju.</t>
  </si>
  <si>
    <t>STOLARSKI RADOVI</t>
  </si>
  <si>
    <t>Jedinična cijena mora obuhvatiti sav rad i materijal, sav transport do i unutar gradilišta i do mjesta ugradbe, zaštitni premaz lanenim uljem, sav potreban okov, kao i sve pomoćne radove i materijale.</t>
  </si>
  <si>
    <t>Sav rad, ugrađeni materijal kao i finalni proizvod mora odgovarati važećim tehničkim propisima i normama.</t>
  </si>
  <si>
    <t>Popis propisa i normi kojih se treba pridržavati:</t>
  </si>
  <si>
    <r>
      <t>-</t>
    </r>
    <r>
      <rPr>
        <sz val="7"/>
        <rFont val="Times New Roman"/>
        <family val="1"/>
        <charset val="238"/>
      </rPr>
      <t xml:space="preserve">          </t>
    </r>
    <r>
      <rPr>
        <sz val="10"/>
        <rFont val="Times New Roman"/>
        <family val="1"/>
        <charset val="238"/>
      </rPr>
      <t>HRN D.E1.012. – vanjska stolarija</t>
    </r>
  </si>
  <si>
    <r>
      <t>-</t>
    </r>
    <r>
      <rPr>
        <sz val="7"/>
        <rFont val="Times New Roman"/>
        <family val="1"/>
        <charset val="238"/>
      </rPr>
      <t xml:space="preserve">          </t>
    </r>
    <r>
      <rPr>
        <sz val="10"/>
        <rFont val="Times New Roman"/>
        <family val="1"/>
        <charset val="238"/>
      </rPr>
      <t>HRN M.B1.024. i 510. – vijci za drvo</t>
    </r>
  </si>
  <si>
    <r>
      <t>-</t>
    </r>
    <r>
      <rPr>
        <sz val="7"/>
        <rFont val="Times New Roman"/>
        <family val="1"/>
        <charset val="238"/>
      </rPr>
      <t xml:space="preserve">          </t>
    </r>
    <r>
      <rPr>
        <sz val="10"/>
        <rFont val="Times New Roman"/>
        <family val="1"/>
        <charset val="238"/>
      </rPr>
      <t>HRN D.E8.193. i 235. – vodonepropusnost i hermetičnost</t>
    </r>
  </si>
  <si>
    <t>BRAVARSKI RADOVI</t>
  </si>
  <si>
    <t>Sav upotrebljeni materijal i finalni građevinski proizvodi moraju odgovarati važećim tehničkim propisima i normama.</t>
  </si>
  <si>
    <r>
      <t>-</t>
    </r>
    <r>
      <rPr>
        <sz val="7"/>
        <rFont val="Times New Roman"/>
        <family val="1"/>
        <charset val="238"/>
      </rPr>
      <t xml:space="preserve">          </t>
    </r>
    <r>
      <rPr>
        <sz val="10"/>
        <rFont val="Times New Roman"/>
        <family val="1"/>
        <charset val="238"/>
      </rPr>
      <t>HRN C.B3.025. – plosno željezo</t>
    </r>
  </si>
  <si>
    <r>
      <t>-</t>
    </r>
    <r>
      <rPr>
        <sz val="7"/>
        <rFont val="Times New Roman"/>
        <family val="1"/>
        <charset val="238"/>
      </rPr>
      <t xml:space="preserve">          </t>
    </r>
    <r>
      <rPr>
        <sz val="10"/>
        <rFont val="Times New Roman"/>
        <family val="1"/>
        <charset val="238"/>
      </rPr>
      <t>HRN C.B3.024. – kvadratno željezo</t>
    </r>
  </si>
  <si>
    <r>
      <t>-</t>
    </r>
    <r>
      <rPr>
        <sz val="7"/>
        <rFont val="Times New Roman"/>
        <family val="1"/>
        <charset val="238"/>
      </rPr>
      <t xml:space="preserve">          </t>
    </r>
    <r>
      <rPr>
        <sz val="10"/>
        <rFont val="Times New Roman"/>
        <family val="1"/>
        <charset val="238"/>
      </rPr>
      <t> </t>
    </r>
  </si>
  <si>
    <t>Sva nova bravarija mora biti u potpunosti izvedna kao i postojeća i prije dostave na gradilište treba biti zaštićena antikorozivnim premazom.</t>
  </si>
  <si>
    <t>Snimanje postojeće bravarije i uzimanje uzoraka uključeno je u cijenu pojedine stavke i ne iskazuje se posebno.</t>
  </si>
  <si>
    <t>U cijenu pojedine stavke treba uključiti:</t>
  </si>
  <si>
    <r>
      <t>-</t>
    </r>
    <r>
      <rPr>
        <sz val="7"/>
        <rFont val="Times New Roman"/>
        <family val="1"/>
        <charset val="238"/>
      </rPr>
      <t xml:space="preserve">          </t>
    </r>
    <r>
      <rPr>
        <sz val="10"/>
        <rFont val="Times New Roman"/>
        <family val="1"/>
        <charset val="238"/>
      </rPr>
      <t>snimanje, uzimanje mjera i uzoraka postojeće bravarije</t>
    </r>
  </si>
  <si>
    <r>
      <t>-</t>
    </r>
    <r>
      <rPr>
        <sz val="7"/>
        <rFont val="Times New Roman"/>
        <family val="1"/>
        <charset val="238"/>
      </rPr>
      <t xml:space="preserve">          </t>
    </r>
    <r>
      <rPr>
        <sz val="10"/>
        <rFont val="Times New Roman"/>
        <family val="1"/>
        <charset val="238"/>
      </rPr>
      <t>izrada i ugradnja bravarskih elemenata</t>
    </r>
  </si>
  <si>
    <r>
      <t>-</t>
    </r>
    <r>
      <rPr>
        <sz val="7"/>
        <rFont val="Times New Roman"/>
        <family val="1"/>
        <charset val="238"/>
      </rPr>
      <t xml:space="preserve">          </t>
    </r>
    <r>
      <rPr>
        <sz val="10"/>
        <rFont val="Times New Roman"/>
        <family val="1"/>
        <charset val="238"/>
      </rPr>
      <t>sav vanjski i unutarnji, horizontalni i vertikalni transport</t>
    </r>
  </si>
  <si>
    <r>
      <t>-</t>
    </r>
    <r>
      <rPr>
        <sz val="7"/>
        <rFont val="Times New Roman"/>
        <family val="1"/>
        <charset val="238"/>
      </rPr>
      <t xml:space="preserve">          </t>
    </r>
    <r>
      <rPr>
        <sz val="10"/>
        <rFont val="Times New Roman"/>
        <family val="1"/>
        <charset val="238"/>
      </rPr>
      <t>okov i spojna sredstva</t>
    </r>
  </si>
  <si>
    <r>
      <t>-</t>
    </r>
    <r>
      <rPr>
        <sz val="7"/>
        <rFont val="Times New Roman"/>
        <family val="1"/>
        <charset val="238"/>
      </rPr>
      <t xml:space="preserve">          </t>
    </r>
    <r>
      <rPr>
        <sz val="10"/>
        <rFont val="Times New Roman"/>
        <family val="1"/>
        <charset val="238"/>
      </rPr>
      <t>ličenje i bojenje sa svim predradnjama</t>
    </r>
  </si>
  <si>
    <r>
      <t>-</t>
    </r>
    <r>
      <rPr>
        <sz val="7"/>
        <rFont val="Times New Roman"/>
        <family val="1"/>
        <charset val="238"/>
      </rPr>
      <t xml:space="preserve">          </t>
    </r>
    <r>
      <rPr>
        <sz val="10"/>
        <rFont val="Times New Roman"/>
        <family val="1"/>
        <charset val="238"/>
      </rPr>
      <t>sav sitni i spojni materijal i naknada za strojeve i alat</t>
    </r>
  </si>
  <si>
    <t>STAKLARSKI RADOVI</t>
  </si>
  <si>
    <t>Ostakljenje mora biti izvedeno propisno i kvalitetno. Polaganje stakla i kita ostakljenoj površini mora osigurati vodonepropusnost.</t>
  </si>
  <si>
    <t>Jediničnom cijenom obuhvaćen je sav rad, materijal, transport vanjski i unutar gradilišta, sav pomoćni materijal, kao i sve navedeno u stavkama troškovnika i u tehničkim uvjetima za izvođenje staklarskih radova, te svi prateći radovi koji nisu navedeni, a spadaju u staklarske radove i obavezni su za izvoditelja.</t>
  </si>
  <si>
    <t>Sav rad mora biti izveden po važećim propisima i pravilima dobrog zanata.</t>
  </si>
  <si>
    <r>
      <t>-</t>
    </r>
    <r>
      <rPr>
        <sz val="7"/>
        <rFont val="Times New Roman"/>
        <family val="1"/>
        <charset val="238"/>
      </rPr>
      <t xml:space="preserve">          </t>
    </r>
    <r>
      <rPr>
        <sz val="10"/>
        <rFont val="Times New Roman"/>
        <family val="1"/>
        <charset val="238"/>
      </rPr>
      <t>HRN S.B.E.011. – ravno vučeno staklo</t>
    </r>
  </si>
  <si>
    <r>
      <t>-</t>
    </r>
    <r>
      <rPr>
        <sz val="7"/>
        <rFont val="Times New Roman"/>
        <family val="1"/>
        <charset val="238"/>
      </rPr>
      <t xml:space="preserve">          </t>
    </r>
    <r>
      <rPr>
        <sz val="10"/>
        <rFont val="Times New Roman"/>
        <family val="1"/>
        <charset val="238"/>
      </rPr>
      <t>HRN S.H.06.050. – staklarski kit</t>
    </r>
  </si>
  <si>
    <t>SOBOSLIKARSKO LIČILAČKI RADOVI</t>
  </si>
  <si>
    <r>
      <t>-</t>
    </r>
    <r>
      <rPr>
        <sz val="7"/>
        <rFont val="Times New Roman"/>
        <family val="1"/>
        <charset val="238"/>
      </rPr>
      <t xml:space="preserve">          </t>
    </r>
    <r>
      <rPr>
        <sz val="10"/>
        <rFont val="Times New Roman"/>
        <family val="1"/>
        <charset val="238"/>
      </rPr>
      <t>pravilnik o zaštiti na radu u građevinarstvu</t>
    </r>
  </si>
  <si>
    <r>
      <t>-</t>
    </r>
    <r>
      <rPr>
        <sz val="7"/>
        <rFont val="Times New Roman"/>
        <family val="1"/>
        <charset val="238"/>
      </rPr>
      <t xml:space="preserve">          </t>
    </r>
    <r>
      <rPr>
        <sz val="10"/>
        <rFont val="Times New Roman"/>
        <family val="1"/>
        <charset val="238"/>
      </rPr>
      <t>pravilnik o tehničkim mjerama i uvjetima za završne radove u građevinarstvu</t>
    </r>
  </si>
  <si>
    <r>
      <t>-</t>
    </r>
    <r>
      <rPr>
        <sz val="7"/>
        <rFont val="Times New Roman"/>
        <family val="1"/>
        <charset val="238"/>
      </rPr>
      <t xml:space="preserve">          </t>
    </r>
    <r>
      <rPr>
        <sz val="10"/>
        <rFont val="Times New Roman"/>
        <family val="1"/>
        <charset val="238"/>
      </rPr>
      <t>HRN U.F2.013. – tehnički uvjeti za izvođenje soboslikarskih radova</t>
    </r>
  </si>
  <si>
    <r>
      <t>-</t>
    </r>
    <r>
      <rPr>
        <sz val="7"/>
        <rFont val="Times New Roman"/>
        <family val="1"/>
        <charset val="238"/>
      </rPr>
      <t xml:space="preserve">          </t>
    </r>
    <r>
      <rPr>
        <sz val="10"/>
        <rFont val="Times New Roman"/>
        <family val="1"/>
        <charset val="238"/>
      </rPr>
      <t>HRN U.F2.012. – tehnički uvjeti za izvođenje ličilačkih radova</t>
    </r>
  </si>
  <si>
    <r>
      <t>-</t>
    </r>
    <r>
      <rPr>
        <sz val="7"/>
        <rFont val="Times New Roman"/>
        <family val="1"/>
        <charset val="238"/>
      </rPr>
      <t xml:space="preserve">          </t>
    </r>
    <r>
      <rPr>
        <sz val="10"/>
        <rFont val="Times New Roman"/>
        <family val="1"/>
        <charset val="238"/>
      </rPr>
      <t>HRN B.C1.030. – gips neutralan i čist</t>
    </r>
  </si>
  <si>
    <r>
      <t>-</t>
    </r>
    <r>
      <rPr>
        <sz val="7"/>
        <rFont val="Times New Roman"/>
        <family val="1"/>
        <charset val="238"/>
      </rPr>
      <t xml:space="preserve">          </t>
    </r>
    <r>
      <rPr>
        <sz val="10"/>
        <rFont val="Times New Roman"/>
        <family val="1"/>
        <charset val="238"/>
      </rPr>
      <t>HRN H.K2.015. – kalijev sapun</t>
    </r>
  </si>
  <si>
    <r>
      <t>-</t>
    </r>
    <r>
      <rPr>
        <sz val="7"/>
        <rFont val="Times New Roman"/>
        <family val="1"/>
        <charset val="238"/>
      </rPr>
      <t xml:space="preserve">          </t>
    </r>
    <r>
      <rPr>
        <sz val="10"/>
        <rFont val="Times New Roman"/>
        <family val="1"/>
        <charset val="238"/>
      </rPr>
      <t>HRN B.C1.020. – hidatizirano vapno</t>
    </r>
  </si>
  <si>
    <r>
      <t>-</t>
    </r>
    <r>
      <rPr>
        <sz val="7"/>
        <rFont val="Times New Roman"/>
        <family val="1"/>
        <charset val="238"/>
      </rPr>
      <t xml:space="preserve">          </t>
    </r>
    <r>
      <rPr>
        <sz val="10"/>
        <rFont val="Times New Roman"/>
        <family val="1"/>
        <charset val="238"/>
      </rPr>
      <t>HRN H.C5.020. – firnis lanenog ulja</t>
    </r>
  </si>
  <si>
    <r>
      <t>-</t>
    </r>
    <r>
      <rPr>
        <sz val="7"/>
        <rFont val="Times New Roman"/>
        <family val="1"/>
        <charset val="238"/>
      </rPr>
      <t xml:space="preserve">          </t>
    </r>
    <r>
      <rPr>
        <sz val="10"/>
        <rFont val="Times New Roman"/>
        <family val="1"/>
        <charset val="238"/>
      </rPr>
      <t>HRN H.C1.034. – cinkov kromat</t>
    </r>
  </si>
  <si>
    <r>
      <t>-</t>
    </r>
    <r>
      <rPr>
        <sz val="7"/>
        <rFont val="Times New Roman"/>
        <family val="1"/>
        <charset val="238"/>
      </rPr>
      <t xml:space="preserve">          </t>
    </r>
    <r>
      <rPr>
        <sz val="10"/>
        <rFont val="Times New Roman"/>
        <family val="1"/>
        <charset val="238"/>
      </rPr>
      <t>HRN H.C5.002. – uljene boje i lakovi</t>
    </r>
  </si>
  <si>
    <t>Svi radovi moraju se izvesti po izabranom uzorku i tonu, koje je ličilac dužan izvesti prije početka radova od materijala od kojeg će se radovi izvesti. Na tako izvedene uzorke izvoditelj mora ishodovati suglasnost nadzornog inženjera investitora, pa tek onda započeti sa izvođenjem radova.</t>
  </si>
  <si>
    <t>Ukoliko se bojenje pročelja provodi preko potpuno nove žbuke, tj homogene površine, upotrijebit će se silikatni premaz sa svim potrebnim predradnjama u skladu sa uputstvom proizvođača, ako što je impregniranje površine pročelja.</t>
  </si>
  <si>
    <t>Ukoliko se bojenje pročelja izvodi preko žbuke koja je samo djelomično sanirana tj. provršina nije homogena već se sastoji iz dijelova stare i nove žbuke, upotrijebit će se također silikatni premaz, ali tako da se prethodno nanese temeljni sloj koji će izjednačiti strukturu, upojnost i kemijsku reakciju podloge.</t>
  </si>
  <si>
    <t>Bojenje mora biti kvalitetno i dobro izvedeno. Na obojenim površinama ne smije biti mrlja, površine moraju biti jednolične i čiste i ne smiju se ljuštiti. Kit za ispunjenje udubina i pukotina mora biti srodnog sastava boji i podlozi.</t>
  </si>
  <si>
    <t>Ličenje bravarskih dijelova izvodi se nakon čišćenja rđe, premazom temeljne boje i potom liči vanjskom bojom za željezo u dva sloja.</t>
  </si>
  <si>
    <t>Ličenje stolarije izvodi se nakon skidanja starog naliča otapalima ili paljenjem. Potom je potrebno stolariju obrusiti, natopiti firnisom, kitati te ponovo brusiti. Na tako pripremljenu podlogu nanosi se dvostruki nalič, te lakira lakom otpornim na atmosferilije. Izbor tona, vrši se prema postojećem, a u suglasnosti s predstavnikom konzervatorskog odjela i nadzornim inženjerom.</t>
  </si>
  <si>
    <t>Jedinična cijena obuhvaća sav rad, materijal, sve troškove nabave i dopreme, skidanje i ponovnu postavu vanjske stolarije (vratna i prozorska krila), izradu uzoraka i sva čišćenja po završetku radova.</t>
  </si>
  <si>
    <t>Prije početka radova izvođač mora ustanoviti kvalitet podloge za izvođenje soboslikarskih i ličilačkih radova i ako ona  nije pogodna za taj rad mora o tome pismeno obavijestiti svog naručioca radova, kako bi se na vrijeme mogla podloga popraviti i prirediti za soboslikarsko ličilačke radove. Kasnije pozivanje i opravdanje da kvalitet nije dobar radi loše podloge neće se uzimati u obzir.</t>
  </si>
  <si>
    <r>
      <t>-</t>
    </r>
    <r>
      <rPr>
        <sz val="7"/>
        <rFont val="Times New Roman"/>
        <family val="1"/>
        <charset val="238"/>
      </rPr>
      <t xml:space="preserve">          </t>
    </r>
    <r>
      <rPr>
        <sz val="10"/>
        <rFont val="Times New Roman"/>
        <family val="1"/>
        <charset val="238"/>
      </rPr>
      <t>Rezana građa, ispitivanje oplate i skele HRN D.C1.040.,041. i 042.</t>
    </r>
  </si>
  <si>
    <r>
      <t>-</t>
    </r>
    <r>
      <rPr>
        <sz val="7"/>
        <rFont val="Times New Roman"/>
        <family val="1"/>
        <charset val="238"/>
      </rPr>
      <t xml:space="preserve">          </t>
    </r>
    <r>
      <rPr>
        <sz val="10"/>
        <rFont val="Times New Roman"/>
        <family val="1"/>
        <charset val="238"/>
      </rPr>
      <t>Izvođenje drvenih skela i oplata HRN U.C9.400.</t>
    </r>
  </si>
  <si>
    <r>
      <t>-</t>
    </r>
    <r>
      <rPr>
        <sz val="7"/>
        <rFont val="Times New Roman"/>
        <family val="1"/>
        <charset val="238"/>
      </rPr>
      <t xml:space="preserve">          </t>
    </r>
    <r>
      <rPr>
        <sz val="10"/>
        <rFont val="Times New Roman"/>
        <family val="1"/>
        <charset val="238"/>
      </rPr>
      <t>Ispitivanje ploča vlaknatica i iverica HRN D.D8.100 do 114</t>
    </r>
  </si>
  <si>
    <r>
      <t>-</t>
    </r>
    <r>
      <rPr>
        <sz val="7"/>
        <rFont val="Times New Roman"/>
        <family val="1"/>
        <charset val="238"/>
      </rPr>
      <t xml:space="preserve">          </t>
    </r>
    <r>
      <rPr>
        <sz val="10"/>
        <rFont val="Times New Roman"/>
        <family val="1"/>
        <charset val="238"/>
      </rPr>
      <t>Ispitivanje drveta, opći dio RN D.A1.020-1957.</t>
    </r>
  </si>
  <si>
    <r>
      <t>-</t>
    </r>
    <r>
      <rPr>
        <sz val="7"/>
        <rFont val="Times New Roman"/>
        <family val="1"/>
        <charset val="238"/>
      </rPr>
      <t xml:space="preserve">          </t>
    </r>
    <r>
      <rPr>
        <sz val="10"/>
        <rFont val="Times New Roman"/>
        <family val="1"/>
        <charset val="238"/>
      </rPr>
      <t>Ispitivanje drveta, održavanje sadržaja vlage RN D.A1.043-1979.</t>
    </r>
  </si>
  <si>
    <r>
      <t>-</t>
    </r>
    <r>
      <rPr>
        <sz val="7"/>
        <rFont val="Times New Roman"/>
        <family val="1"/>
        <charset val="238"/>
      </rPr>
      <t xml:space="preserve">          </t>
    </r>
    <r>
      <rPr>
        <sz val="10"/>
        <rFont val="Times New Roman"/>
        <family val="1"/>
        <charset val="238"/>
      </rPr>
      <t>Zaštita drveta, ispitivanje otpornosti prema gljivama, usporedna otpornost različitih vrsta drveta HRN D.A1.058-1971.</t>
    </r>
  </si>
  <si>
    <t>- pocinčani lim HRN C.E4.020.</t>
  </si>
  <si>
    <t>- bakarni lim HRN C.D4.500., HRN C.D4.020.</t>
  </si>
  <si>
    <t>Cijene upisane u ovaj troškovnik sadrže svu odštetu za pojedine radove i dobave u odnosnim stavkama troškovnika i to u potpuno dogotovljenom stanju, tj. sav rad, naknadu za alat, materijal, sve pripremne, sporedne i završne radove, horizontalne i vertikalne prijenose i prijevoze, postavu i skidanje potrebnih skela i razupora, sve sigurnosne mjere po odredbama HTZ mjera i slično.</t>
  </si>
  <si>
    <t>m</t>
  </si>
  <si>
    <t>2.</t>
  </si>
  <si>
    <t>5.</t>
  </si>
  <si>
    <t>6.</t>
  </si>
  <si>
    <t>7.</t>
  </si>
  <si>
    <t>8.</t>
  </si>
  <si>
    <t>9.</t>
  </si>
  <si>
    <t>11.</t>
  </si>
  <si>
    <t>12.</t>
  </si>
  <si>
    <t>Red. Broj</t>
  </si>
  <si>
    <t>Opis stavke</t>
  </si>
  <si>
    <t>Jed. mjera</t>
  </si>
  <si>
    <t>Količina</t>
  </si>
  <si>
    <t>Jed. cijena</t>
  </si>
  <si>
    <t>Ukupno cijena</t>
  </si>
  <si>
    <t>kpl</t>
  </si>
  <si>
    <t xml:space="preserve"> - montaža: šemiranje ormara prema shemi i sva potrebna spajanja u ormaru uključivo ispitne protokole i natpise na kabelima, elementima u polju, oznaci ormara te potrebnim upozorenjima i sustavima zaštite. U cijenu uračunati izradu sheme izvedenog stanja.</t>
  </si>
  <si>
    <t>Isporučiti i montirati u prostor spuštenog stropa i na zid plastične cijevi I kanalice :</t>
  </si>
  <si>
    <t xml:space="preserve">Sklopke </t>
  </si>
  <si>
    <t>Priključnice</t>
  </si>
  <si>
    <t xml:space="preserve">kpl </t>
  </si>
  <si>
    <t xml:space="preserve"> - Ispitivanje izvedene instalacije ( validacija ) te pribavljanje protokola s rezultatima mjerenja u 3 primjerka koji sadrži:Atest o izvršenom mjerenju otpora izolacije, Atest o izvršenoj kontroli efikasnosti zaštite od ind. napona dodira, Atest o izvršenom mjerenju otpora zašt. uzemljenja, Atest o izvršenom mjerenju jakosti opće i protupanične rasvjete, Atest o izvršenom funkcionalnom ispitivanju elektroinstalacija, upute za korištenje i održavanje ugrađenih sustava i opreme, Ispitni listovi razvodnih ormara, Izjava o funkcionalnom ispitivanju isklopa u nuždi, Izvješće o funkcionalnom ispitivanju protupanične rasvjete, Atest ugrađene opreme i kabela. Komplet sa puštanjem u probni rad</t>
  </si>
  <si>
    <t xml:space="preserve"> - Izraditi projekt izvedenog stanja u tri primjerka na papirnatom mediju I tri primjerka na elektronskom mediju. Svi projekti moraju imati suglasnost projektanta</t>
  </si>
  <si>
    <t xml:space="preserve">PROJEKTANT:  </t>
  </si>
  <si>
    <t>Ovlašteni inženjer</t>
  </si>
  <si>
    <t xml:space="preserve">Ivan Đurđević dipl.ing.el. </t>
  </si>
  <si>
    <t>1. UVODNE NAPOMENE</t>
  </si>
  <si>
    <t>Sve radove potrebno je izvesti prema opisima iz troškovnika i u svemu prema projektima, tehničkom opisu, proračunima, shemama, detaljima i svim važećim tehničkim propisima, hrvatskim normama, odredbama Zakona o gradnji kao i uputama proizvođača materijala i opreme te pravilima elektro struke.</t>
  </si>
  <si>
    <t>Kod pripreme ponude, ponuditelju se uvjetuje provjeriti rokove dobave materijala i opreme, rokove i način plaćanja da bi izvršio ugovoreni rok bez kašnjenja i bez prava na alternative, a uzrokovano rokovima isporuke ili nestašicom materijala. Izvođač radova dužan je po završetku radova dostaviti investitoru upute za rukovanje instalacijama i uređajima na hrvatskom jeziku.</t>
  </si>
  <si>
    <t>Prije početka izvođenja radova, izvođač je dužan izvršiti pregled objekta i o eventualnim odstupanjima projekta od stvarnog stanja pismeno upozoriti investitora.</t>
  </si>
  <si>
    <t>Izvođač radova se mora upoznati s projektnom dokumentacijom prije početka izvođenja radova. Ako uoči nedostatke, treba odmah s uočenim nedostacima upoznati investitora (nadzornog inženjera) i projektanta.</t>
  </si>
  <si>
    <t>Prije početka radova treba odrediti točnu trasu kabela, a tek onda početi s polaganjem vodova i izvođenjem instalacija. Kod toga treba paziti na propisani razmak u odnosu na druge instalacije.</t>
  </si>
  <si>
    <t xml:space="preserve">Mijenjanje projekta od strane izvođača bez pismenih odobrenja investitora (nadzornog inženjera) i projektanta nije dozvoljeno.  </t>
  </si>
  <si>
    <t>Izvođač treba tijekom izvođenja radova na objektu voditi građevinski dnevnik u koji upisuje početak izvođenja radova na objektu, svakodnevno upisuje broj ljudi na radu i poslove koje su obavili, a po potrebi i ostale stavke (vremenski uvjeti, temperatura). U knjigu nadzorni inženjer i investitor upisuju primjedbe na izvedene radove i eventualne promjene prema projektu.</t>
  </si>
  <si>
    <t>Radi normalnog odvijanja radova izvoditelj je dužan izvesti sve građevinske predradnje, osigurati prostoriju za smještaj materijala i alata.</t>
  </si>
  <si>
    <t>Prije stavljanja instalacije u pogon i tehničkog pregleda izvođač je dužan izvršiti mjerenja i ispitivanja u svemu prema zahtijevima iz projekta. Za sva mjerenja i ispitivanja koja su izvršena sastaviti odgovarajuće izvještaje, a sva potrebna mjerenja moraju biti uračunati u jedinične cijene i neće se posebno plaćati izuzev ako je to izričito stavkom troškovnika traženo i nuđeno.</t>
  </si>
  <si>
    <t>Izvođač za svoje radove daje garanciju. Garantni rok počinje teći od dana tehničkog prijema instalacije, odnosno od dana predaje instalacije na upotrebu investitoru. Izvođač je dužan otkloniti sve nedostatke u garantnom roku. Ako se izvođač ne odazove na poziv investitora da otkloni nedostatke, investitor će iste otkloniti po trećem licu na teret izvođača.</t>
  </si>
  <si>
    <t>Sav korišteni materijal kod izvođenja instalacija mora odgovarati postojećim propisima i normama, kao i popisu u troškovniku. Radove treba izvesti točno po nacrtu i opisu, a po uputama projektanta i nadzornog inženjera. Radove izvesti stručno i solidno.</t>
  </si>
  <si>
    <t>Investitor je dužan da tijekom čitave izgradnje objekta osigura stručni nadzor nad izvođenjem radova.</t>
  </si>
  <si>
    <t>13.</t>
  </si>
  <si>
    <t>Tijekom izvođenja radova izvođač je dužan da sva nastala odstupanja trasa od onih predviđenih projektom unese u projekt, a po završetku radova treba predati investitoru projekt stvarno izvedenog stanja.</t>
  </si>
  <si>
    <t>14.</t>
  </si>
  <si>
    <t>Puštanje instalacije u eksploataciju dozvoljeno je tek nakon obavljenog tehničkog pregleda i dobivanja uporabne dozvole ako se obavlja tehnički pregled. Ako se tehnički pregled ne obavlja puštanje instalacije u pogon je dozvoljeno nakon obavljenog internog tehničkog pregleda ovlaštenih osoba investitora.</t>
  </si>
  <si>
    <t>15.</t>
  </si>
  <si>
    <t>Ako troškovnikom i tehničkim opisom nije drugačije navedeno, narudžba materijala obuhvaća isporuku pripadajućeg materijala i proizvoda uključujući istovar, skladištenje i otpremu do mjesta ugradnje.</t>
  </si>
  <si>
    <t>16.</t>
  </si>
  <si>
    <t>Za sav ugrađeni materijal i proizvode treba osigurati i priložiti izjave o svojstvima ( izjave o sukladnosti do donošenja pravilnika ), dokaze o ispravnosti i kvaliteti, od ovlaštene organizacije. Ako nije u tekstu od strane investitora drugačije napisano, ponuđač se obvezuje za ponuđene proizvode, kod predaje ponude, dokazati kvalitet proizvoda i priložiti izjave o svojstvima. To naročito važi za proizvode kojima se kvaliteta (vrijednost) ne vidi na temelju tehničkih podataka.</t>
  </si>
  <si>
    <t>17.</t>
  </si>
  <si>
    <t>Naročitu pažnju, kod pakiranja, transporta i skladištenja na gradilištu, treba posvetiti kod:</t>
  </si>
  <si>
    <t>- razdjelnika
- uključnih uređaja 
- rasvjetnih tijela ili drugih osjetljivih dijelova uređaja.</t>
  </si>
  <si>
    <t>Zagađeni ili oštećeni dijelovi uređaja neće se preuzeti.</t>
  </si>
  <si>
    <t>18.</t>
  </si>
  <si>
    <t>Ponuđač treba, prije davanja ponude, pogledati gradilište, pogledati sve mogućnosti prilaza i mogućnosti dostave.</t>
  </si>
  <si>
    <t>19.</t>
  </si>
  <si>
    <t>Nadzorni inženjer mora imati uvid u terminski plan te se mora odazvati na svaki poziv. Za svako neopravdano produženje termina koje utvrdi nadzorni inženjer bit će u ugovoru određena kazna.</t>
  </si>
  <si>
    <t>20.</t>
  </si>
  <si>
    <t>Ako drugačije nije dogovoreno, izvođač treba, bez posebnih zahtjeva, čistiti redovno svoje radno mjesto. Izvođač mora u toku gradnje iz gradilišta odvesti svu građevinsku šutu, sav otpadni materijal i nepotrebne uređaje.</t>
  </si>
  <si>
    <t>21.</t>
  </si>
  <si>
    <t>Pri izvođenju radova izvođač je dužan voditi računa o već izvedenim radovima na objektu. Ako bi se izvedeni radovi pri montaži električnih instalacija nepotrebno i uslijed nemarnosti i nestručnosti oštetili, troškove štete snosit će izvođač instalacija.</t>
  </si>
  <si>
    <t>22.</t>
  </si>
  <si>
    <t>Rušenje i siječenje čeličnih armirano betonskih greda i stupova ne smije se vršiti bez znanja i odobrenja nadzornog inženjera za ove radove.</t>
  </si>
  <si>
    <t>23.</t>
  </si>
  <si>
    <t>Svaki izvođač ima pravo izbora kome će dati ispitati kvalitetu i funkcionalnost, no to svakako mora biti ovlaštena organizacija. Troškove ispitivanja snosi izvođač elektroradova.</t>
  </si>
  <si>
    <t>24.</t>
  </si>
  <si>
    <t>Bez obzira na eventualnu nepotpunost ili tiskarsku grešku u opisu troškovnika, projekta, za Izvoditelja je uvjet završiti posao do potpune gotovosti (uporabe) bez dodatne naknade.</t>
  </si>
  <si>
    <t>Ugovorene cijene su prodajne cijene Izvoditelja i one obuhvaćaju sav potrebiti rad i materijal za izradu kompletne pozicije troškovnika, sve potrebite prijevoze i prenose, uskladištenja, skele i unutarnje komunikacije na gradilištu te faktore radne snage i poslovanja tvrtke izvoditelja. Gotovost svake stavke je do njezine pune funkcije primljene od investitora.</t>
  </si>
  <si>
    <t>26.</t>
  </si>
  <si>
    <t>Za sve stavke ponudbenog troškovnika, ukoliko ima nejasnoća, Izvoditelj će iste pojasniti s Projektantom prije ulaska u posao, jer se nakon početka radova neće tolerirati nikakve primjedbe na nepotpunost opisa stavaka ili tehničkog opisa.</t>
  </si>
  <si>
    <t>27.</t>
  </si>
  <si>
    <t>Projektant garantira za ispravan rad instalacija samo uz uvjet da su izvedene točno prema projektu bez ikakvog odstupanja od istoga, kao i uz uvjet da su pri izradi instalacija upotrebljeni samo prvorazredni materijali predviđeni ovim projektom. Ukoliko bi bilo koji element bio zamijenjen nekim drugim tipom bez prethodne suglasnosti Projektanta, Projektant ne snosi nikakvu odgovornost za neispravan rad instalacija, već ista automatski prelazi na Izvoditelja.</t>
  </si>
  <si>
    <t>28.</t>
  </si>
  <si>
    <t>Nabava, razvrstavanje, sortiranje te predaja Investitoru na uporabu IZJAVA O SVOJSTVIMA, CERTIFIKATA, ATESTA I GARANCIJA sveukupnog UGRAĐENOG MATERIJALA i OPREME na građevini, ispitivanja funkcije moraju odgovarati odredbama: Zakona o prostornom uređenju i gradnji, Zakona o zaštiti na radu, Zakona od požara, a ti troškovi su sadržani u pojedinim stavkama troškovnika (treba ih uračunati).</t>
  </si>
  <si>
    <t>29.</t>
  </si>
  <si>
    <t>U slučaju da Izvoditelj radova izvede neke radove čiji bi kvalitet bio u suprotnosti s predviđenom kvalitetom i opisom, dužan je o svom trošku iste srušiti i ukloniti te ponovo izvesti onako kako je to postavljeno projektom.</t>
  </si>
  <si>
    <t>30.</t>
  </si>
  <si>
    <t>Ako se ukaže potreba izvedbe radova koji nisu predviđeni troškovnikom, Izvoditelj radova mora prethodno za izvedbu istih dobiti odobrenje od nadzornog inženjera i projektanta te sa istim utvrditi cijenu izvedbe, sastaviti ponudu i radove ugovoriti s Investitorom.</t>
  </si>
  <si>
    <t>31.</t>
  </si>
  <si>
    <t>Sve stavke moraju se količinski kontrolirati prije narudžbe.</t>
  </si>
  <si>
    <t>32.</t>
  </si>
  <si>
    <t xml:space="preserve">Prije narudžbe elektrotehničke opreme  (sklopke, priključnice, svjetiljke) obvezno uzorak predočiti projektantu i investitoru na ovjeru. </t>
  </si>
  <si>
    <t>33.</t>
  </si>
  <si>
    <t>Izvoditelj elektrotehničkih radova obvezan je na kontinuiranu koordinaciju sa svim izvoditeljima na građevini, a naročito sa izvoditeljem strojarskih instalacija i instalacija vode i kanalizacije, a sve glede određivanja stvarne pozicije priključaka i njihove stvarne električne snage i vrste električnog priključka</t>
  </si>
  <si>
    <t xml:space="preserve">34. </t>
  </si>
  <si>
    <t>U radove za izradu predmetnih električnih instalacija, dakle za montažu razvodnih ormara, polaganje vodova i pripadajućeg instalacionog materijala, rasvjetnih tijela, opreme i uređaja moraju biti uračunati svi potrebni radovi. Troškovima obuhvatiti sve potrebne pripremno završne radove ( izrada skela, obilježavanje trasa, dubljenje zidova za polaganje kabela i plastičnih cijevi, zatvaranje otvora u zidu žbukom i gletanjem, bušenje prodora kroz zidove, čiščenje otpada nakon završenih radova, potrebne kontrole ispitivanja i drugo). U izradi razvodnih ormara uračunati su sitni i spojni materijal bravice, zaštitne maske i izolacijske ploče, natpisi strujnih krugova, oznake karakterističnih vrijednosti pojedinih elemenata, postavljanje oznaka na kućišta (opasnost od električnog udara zaštitne mjere, obilježavanje ) te postavljanje tropolne sheme izvedenog stanja. Svaki kabel koji ulazi u razvodni ormar i izlazi iz ormara potrebno je označiti plastificiranom natpisnom pločicom sa oznakom ulaza ili izlaza, tipa kabela i nazivom strujnog kruga na koji se spaja kabel. Naročitu pažnju potrebno je posvetiti povezivanju metalnih masa u jednu galvansku i uzemljenu cjelinu.</t>
  </si>
  <si>
    <t>35.</t>
  </si>
  <si>
    <t xml:space="preserve">Ako se u specifikaciji u troškovnicima, tlocrtima ili jednopolnim shemama kod opisa ugrađenog materijala ili opreme traže ili navode određeni zaštitni znak, ime, patent, oblik i izgled, veličina, tip određena podrijetla ili proizvođač, ponuditelji moraju ponuditi sukladno traženom ili jednakovrijednom. Za sve tipove/modele ponuđenih uređaja i opreme koji su drugog proizvođača od onog navedenog u troškovnicima, ponuditelj je u ponudi dužan priložiti izvod iz kataloga sa tehničkim podacima na hrvatskom jeziku, web link na internetu i pripadajuće izjave o svojstvima. Ukoliko se nudi jednakovrijedan proizvod na liniju je potrebno upisati ime proizvođača i tip proizvoda te serijski broj istog. Kod izbora jednakovrijednih proizvoda potrebno je minimalno zadovoljiti tražene podatke za tehničke karakteristike uključivo dimenzije jednakovrijedne opreme. Nije dozvoljeno nuditi jedakovrijedan proizvod čiji su tehnički podaci slabiji za 3% uključivo i dimenzije proizvoda. Oblikovno jednakovrijedan proizvod mora zadovoljiti projektirani geometrijski oblik. Dozvoljeno je nuditi jedanovrijedan proizvod čije su tehničke karakteristike bolje od projektiranog osim dimenzija i geometrijskog oblika. </t>
  </si>
  <si>
    <t>36.</t>
  </si>
  <si>
    <t>Kod popunjavanja troškovnika potrebno je popuniti sve elemente troškovnika koji imaju jediničnu količinu.</t>
  </si>
  <si>
    <t>TROŠKOVNIK REKAPITULACIJA</t>
  </si>
  <si>
    <t>1.0</t>
  </si>
  <si>
    <t>Napomena : Uključene sve dobave materijala, rad, pomoćna sredstva, predradnje, transporti i sve drugo potrebno do gotovog proizvoda. U pogledu detalja obavezno konzultirati konzervatorski nadzor i nadzornog inženjera.</t>
  </si>
  <si>
    <t>U toku rušenja potreban je povremeni konzervatorski nadzor koji odobrava dijelove koji se mogu rušiti</t>
  </si>
  <si>
    <t>Demontaža i odvoz postojećih oštećenih i loših dasaka s podova podesta tornja. Demontiraju se i uklanjanju podesti i daske koji ne odgovaraju novim stepenicama, te pojedinačne daske poda koje su oštećene</t>
  </si>
  <si>
    <t>Otucavanje postojeće žbuke sa zidova i stropova sa čiščenjem opeke četkama  od ostataka stare žbuke i solike. Četkom očistiti sav ostatak žbuke sa cigle, te očistiti sve fuge sa slabim veznim materijalom.  Odvoz šute na deponij u cijeni. Obračun prema m2.  U cijenu uključena i sva potrebna radna skela.</t>
  </si>
  <si>
    <t xml:space="preserve">Demontaža postojećih oštećenih drvenih greda platformi na mjestima gdje se ista uklanjaju radi postave stubišta (nivoi +10,24 i +10,84), te onih greda koje su oštećene i trule. Odabir greda koje se mijenjaju potrebno je izvršiti zajedno sa nadzorom prije početka rada, te sve napraviti izmjeru za sve grede koje se mijenjaju kako bi se naručile nove jednakih dimenzija. U cijenu uključen komletan odvoz na gradski deponij. Obračun po m3 drvene građe koje se demontira. </t>
  </si>
  <si>
    <t xml:space="preserve">Pažljiva demontaža postojećeg poda u tornju na nivou +7,34, ta na ostalim etažama , te razbijanje postojeće betonske podloge za postavu metalne konstukcije stepenica. Sav rad izvoditi pažljivo ,samo sa ručnim alatom bez vibracija da se ne bi oštetio svod ispod, koji je potrebno radi sigurnosti poduprti prije početka radova, što je uključeno u cijenu. U cijenu uključen kompletan odvoz na gradski deponij. </t>
  </si>
  <si>
    <t>demontaža poda</t>
  </si>
  <si>
    <t>razbijanje  betonske podloge, izvoditi pažljivo, debljine 10 cm</t>
  </si>
  <si>
    <t xml:space="preserve">izvedba utora u podu-svodu i podlozi za postavu čeličnih nosača stupa stubišta </t>
  </si>
  <si>
    <t>Rušenja i demontaže ukupno:</t>
  </si>
  <si>
    <t>ZIDARSKI I BETONSKI RADOVI</t>
  </si>
  <si>
    <t>Izvedba armirano betonske podloge na prvom podestu tornja (+4,02) i ostalim podestima, izvesti iz betona C25/30 debljine ploče 15 cm. Beton se izvodi preko postavljenih čeličnih nosača kontrukcije stubišta. Konstruktivno armirano Q mrežom Q 196.   Ucijenu uključena i sva potrebna oplata.</t>
  </si>
  <si>
    <t>beton c 25/30</t>
  </si>
  <si>
    <t>armatura mreže Q</t>
  </si>
  <si>
    <t>izvedba glatke  završne površine betonske podloge, na klupčicama prozora ( površina u laganom padu od prozora)</t>
  </si>
  <si>
    <t>Ugradnja čeličnih podložnih nosača stupa stepenica iz UNP 200 čeličnog profila u podu na koti +4,02, a prije izvedbe podložnog betona poda, te ugradnja u zid gornjih prihvatnika  stepenica iz INP 10 čeličnog profila. Čelični profili obračunati u bravarskim radovima pod 3.1. U cijenu uključeno i fino niveliranje nosača za postavu centralnog stupa stepenica.</t>
  </si>
  <si>
    <t>donji podložni nosači UNP 200</t>
  </si>
  <si>
    <t>gornji nosači INP10</t>
  </si>
  <si>
    <t>Dobava i montaža novih drvenih greda na mjestima gdje je potrebno zamijeniti postojeće grede. Sve grede koje se ugrađuju potrebno je obraditi četkanjem, te zaštiti od nametnika bezbojnim premazom fungicidom. Dime nzije nove građe kao postojeće, sva građa I klase osušena na min 15%. U cijenu uključen i sav spojni materijal te radne skele za postavu nove građe.</t>
  </si>
  <si>
    <t>Obračun po m3 nove ugrađene građe</t>
  </si>
  <si>
    <t>Popravak oštečenih dijelova zidova i svodova nastalih ispadanjem opeke. Stavkom je obuhvačeno vađenje iz ležajeva dotrajale opeke i ponovno zidanje novom punom opekom u vapnenom mortu. Prilikom zidanja treba poštivati postojeći vez opeke. Koristiti postojeću opeku ili opeku jednake boje i formata. Obračun po m2 i m3 saniranog zida, a prema prethodnom pregledu i upisu nadzornog inženjera u građevinski dnevnik.  U cijenu uključena i sva potrebna radna skela.</t>
  </si>
  <si>
    <t>površine</t>
  </si>
  <si>
    <t>područje sa više od 1 reda cigle koje se sanira</t>
  </si>
  <si>
    <t>Izvedba premazivanja površine zida na mjestima gdje dolazi žbuka - izvesti paropropusnim materijalom za zadržavanje soli u zidu. Premazivanje u 3 sloja sredstvom sa garancijo na otpornost soli od najmanje 5 godina.  U cijenu uključena i sva potrebna radna skela.</t>
  </si>
  <si>
    <t>zidovi i stropovi</t>
  </si>
  <si>
    <t>Izvedba žbukanja zidova i stropova zvonika vapnenom žbukom u 2 sloja. Podložni sloj je vapnena žbuka spravljena s prirodnim hidrauličkim vapnom (NHL) i pijeskom 0-4 mm s pretežnim udjelom zrna 0,25-0,5 mm u omjeru 1:3. Nabacuje se direktno na prethodno dobro očišćeni i navlaženi zid s reškama između opeka očišćenim do dubine od 2 cm. Gornji fini sloj izvodi se vapnenom žbukom, omjera vapno: fini pijesak 1:3, frakcija pijeska 0-2 mm, debljina sloja 0,5-1 cm. Fini sloj se mora zagladiti zidarskom žlicom. Sve izvesti prema pravilima zanata. Obračun po razvijenoj površini plašta zidova bez odbitka otvora, samo s dodatkom 25% na zakrivljenost plohe. U stavku je uključeno i završno žbukanje.. Obračun po m2. U cijenu žbuke uključena je i dobava materijala i spravljanje žbuke.</t>
  </si>
  <si>
    <t>ZIDARSKI I BETONSKI RADOVI UKUPNO:</t>
  </si>
  <si>
    <t>Dobava, izrada i montaža čeličnih okruglih stepenica u tornju sa etaže +4,02 na etažu +10,24. Nosiva konstrukcija stepenica se sastoji iz stupa fi 150 mm, koji je dolje oslonjen na kriz iz 2 U profila UNP 200 ( po 290 cm dužine) oslonjena na svod tornja  i upete u bočne zidove, ispod nivoa poda - ugradnja profila obračunata u poziciji 2.2. Nagazne plohe su izvedene iz čeličnih L profial 40x40mm i ukrute iz čeličnog lima debljine 3 mm. Unutar okvira iz čelika postavljaju se površine stuba iz kaljenog lamistal stakla 3x10mm ( jedno pjeskareno). Ograda je izvedena iz gornje i donje cijevi fi 40mm ( spiralno prate podizanje stuba) na svakoj drugo jstubi ukrućene stupovima iz cijevi fi 40mm, između kojih se postavlja ispuna iz inox pletiva - vertikale inox šipke fi 7 mm isprepletene sa inox žicama, 42,0 % površine slobodno, težina pletiva po m2 11,2 kg,  učvršćenog u gornju i donju cijev. Na gornjem dijelu završni podest ( 1/4 kruga) po uglovima je  sa UNP 100 profilom učvršćen u centralni stup i zid , ugradnja obračunata u poziciji 2.2.  Ograda na nivou +10,84 oko otvora je izrađena kao i ograda na stepenicama. Svi čelični dijelovi toplo pocinčani.</t>
  </si>
  <si>
    <t xml:space="preserve"> Izvođač je dužan izraditi radioničku dokumentaciju i na nju dobiti pismeno odobrenje projektanta  Sve završno lakirano crnim mat lakom. U cijenu uključena radionička dokumentacija, dobava, izrada, montaža, vruće pocinčavanje i lakiranje sve komplet.</t>
  </si>
  <si>
    <t>nosivi križ stupa UNP 200</t>
  </si>
  <si>
    <t>glavni stup čelik fi 150mm</t>
  </si>
  <si>
    <t>konstukcija nagazne plohe L40mm (l=185 cm i 0,08 m2 lim 3mm)</t>
  </si>
  <si>
    <t>nagazne plohe kaljeni lamistal 3x10 mm ( pjeskareni ) vel cca 80 x(45-5)</t>
  </si>
  <si>
    <t>ograda iz gornje i donje cijevi fi 40mm ( spiralno prate podizanje stuba) na svakoj drugo jstubi ukrućene stupovima iz cijevi fi 40mm, između kojih se postavlja ispuna iz inox pletiva učvršćenog u gornju i donju cijev</t>
  </si>
  <si>
    <t>izvedba gornjeg podesta iz okvira iz L 40 mm profila i nosača iz UNP100 profila ispod ( 2x150 + 2*100 cm)</t>
  </si>
  <si>
    <t xml:space="preserve">Dobava, izrada i montaža čeličnih stepenica u tornju sa etaže +10,84 na etažu +13,74. Veličina stepenica tlocrtno 240x65 cm i visine 287 cm i sastoji se iz 13 nagaznih ploha širine 16,8 (21,7 cm) i 14 visina od 20,5 cm.Nosiva konstrukcija stepenica se sastoji dviju tetiva iz čelične ploče debljine 3 mm na krajevima ojačane sa L30/30/3 mm, na krajevima učvršćene u drvenu konstrukciju podesta ( odnosn drvenu gredu postavljenu na kraju zidanog podesta). Nagazne plohe izvedene iz  savijenog rebrastog pocinčanog lima debljine 2 mm, vijcima učvršćen u tetive stuba. Ograda je izvedena iz gornje cijevi fi 40mm na krajevima ukrućena stupovima iz cijevi fi 40 mm, učvršćenih s vanjske strane varenjem na tetive. Svi čelični dijelovi toplo pocinčani.Sve završno lakirano crnim mat lakom. U cijenu uključena dobava, izrada, montaža, vruće pocinčavanje i lakiranje sve komplet. </t>
  </si>
  <si>
    <t xml:space="preserve">Dobava, izrada i montaža čeličnih stepenica u tornju sa etaže +13,74 na etažu +15,32. Veličina stepenica tlocrtno 75x60 cm i visine 156 cm i sastoji se iz 6 nagaznih ploha širine 12 cm i 7 visina od 22 cm.Nosiva konstrukcija stepenica se sastoji dviju tetiva iz čelične ploče debljine 3 mm na krajevima ojačane sa L30/30/3 mm, na krajevima učvršćene u drvenu konstrukciju podesta ( odnosn drvenu gredu postavljenu na kraju zidanog podesta). Nagazne plohe izvedene iz  savijenog rebrastog pocinčanog lima debljine 2 mm, vijcima učvršćen u tetive stuba. Ograda je izvedena iz gornje cijevi fi 40mm na krajevima ukrućena stupovima iz cijevi fi 40 mm, učvršćenih s vanjske strane varenjem na tetive. Svi čelični dijelovi toplo pocinčani.Sve završno lakirano crnim mat lakom. U cijenu uključena dobava, izrada, montaža, vruće pocinčavanje i lakiranje sve komplet. </t>
  </si>
  <si>
    <t>3.4.</t>
  </si>
  <si>
    <t xml:space="preserve">Dobava, izrada i montaža čeličnih stepenica u tornju sa etaže +15,32 na etažu +17,35. Veličina stepenica tlocrtno 96x60 cm i visine203 cm i sastoji se iz 8 nagaznih ploha širine 12 cm i 7 visina od 22 cm.Nosiva konstrukcija stepenica se sastoji dviju tetiva iz čelične ploče debljine 3 mm na krajevima ojačane sa L30/30/3 mm, na krajevima učvršćene u drvenu konstrukciju podesta ( odnosn drvenu gredu postavljenu na kraju zidanog podesta). Nagazne plohe izvedene iz  savijenog rebrastog pocinčanog lima debljine 2 mm, vijcima učvršćen u tetive stuba. Ograda je izvedena iz gornje cijevi fi 40mm na krajevima ukrućena stupovima iz cijevi fi 40 mm, učvršćenih s vanjske strane varenjem na tetive Svi čelični dijelovi toplo pocinčani.Sve završno lakirano crnim mat lakom. U cijenu uključena dobava, izrada, montaža, vruće pocinčavanje i lakiranje sve komplet. </t>
  </si>
  <si>
    <t>BRAVARSKI RADOVI UKUPNO:</t>
  </si>
  <si>
    <t>4.0.</t>
  </si>
  <si>
    <t>4.2.</t>
  </si>
  <si>
    <t>Dobava i Izvedba drvene  hodne obloge poda . Izvesti iz hrastove građe dobro osušene ( ne više od 15 %). Podkonstukcija iz hrastove građe 5/8 cm na svakih 60 cm ( vidi nacrt) na koji  se postavlja pod iz hrastovih dasaka debljine 2 - 5 cm širine 12,5 i 20 cm spojenih na pero i utor. Postavljaju se ljepljenjem dvokomponentnim ljepilom na drvenu podkonnstrukciju koja se prethodno dobro iznivelira. Rubovi poda obrađeni   Površina poda četkana, voskana  te uljena u tonu prema projektu kao i podna obloga. Drvena potkonstrukcija i sav materijal u jediničnoj cijeni.</t>
  </si>
  <si>
    <t>izvedba podkonstrukcije  iz drvenih greda za izvedbu stepenica na rubnim područjima +10,24</t>
  </si>
  <si>
    <t>pod iz hrastovih dasaka 5x20 cm  na stepenicama ( sa krojenjem) +10,24</t>
  </si>
  <si>
    <t>pod iz hrastovih dasaka 2x12,5 cm sa podkonstrukcijom nivo + 4,02</t>
  </si>
  <si>
    <t>pod iz hrastovih dasaka 5x20 cm sa podkonstrukcijom</t>
  </si>
  <si>
    <t>sokl dimenzije 2x10 cm</t>
  </si>
  <si>
    <t>četkanje vidljivih površina, voskanje, te uljenje u odabranom tonu</t>
  </si>
  <si>
    <t>STOLARSKI RADOVI UKUPNO:</t>
  </si>
  <si>
    <t>SOBOSLIKARSKI  I LIČILAČKI RADOVI</t>
  </si>
  <si>
    <t xml:space="preserve">U cijenu uključene i sve eventualno potreben skele </t>
  </si>
  <si>
    <t>5.1.</t>
  </si>
  <si>
    <t xml:space="preserve">Izvedba bojenja unutrašnjosti, kompletno sa novom i starom žbukom u tri sloja i tri tona. Bojanje izvesti obavezno paropropusnom bojom na vapnenoj osnovi u skladu sa zahtjevima službe zaštite. Jedničnom cijenom obuhvatiti: dubinsku impregnaciju odgovarajućim sredstvom, bojanje u tri sloja . Boju i ton određuje predstavnik službe zaštite. Obračun po m2 ortogonalne projekcije zidova i stropova. Sve tonove potrebno je zamiješati tvornički ili pomoću kompjutorskog uređaja. Posebnu pozornost obratiti na propisanu temperaturu i vlagu u zraku od strane proizvođača boje na kojoj je dozvoljena izvedba. U cijenu uključene i sve eventualno potrebne skele </t>
  </si>
  <si>
    <t>5.2.</t>
  </si>
  <si>
    <t>Izvedba bojenja drvenih površina lazurnim premazom u tonu prema odabiru projektanta. Drvene površine je potrebno prethodno očistiti i potom prebojati lazurnom bojom minimalno u 2 ruke.  Ucijenu uključene i sve eventualno potrebne radne skele</t>
  </si>
  <si>
    <t>SOBOSLIKARSKI  I LIČILAČKI RADOVI UKUPNO:</t>
  </si>
  <si>
    <t>REKAPITULACIJA:</t>
  </si>
  <si>
    <t>01. RUŠENJA I DEMONTAŽE UKUPNO Kn:</t>
  </si>
  <si>
    <t>02. ZIDARSKI I BETONSKI  RADOVI UKUPNO Kn:</t>
  </si>
  <si>
    <t>03. BRAVARSKI RADOVI UKUPNO Kn:</t>
  </si>
  <si>
    <t>05. SOBOSLIKARSKO - LIČILAČKI RADOVI UKUPNO Kn:</t>
  </si>
  <si>
    <t>GRAĐEVINSKI I OBRTNIČKI RADOVI UKUPNO Kn:</t>
  </si>
  <si>
    <t>04. STOLARSKI RADOVI UKUPNO Kn:</t>
  </si>
  <si>
    <t xml:space="preserve">Uređenje interijera zvonika crkve sv. Filipa i Jakova i Franjevačkog samostana u Vukovaru, na k.č. br 1985 k.o. Vukovar </t>
  </si>
  <si>
    <t>E1.1 ELEKTROTEHNIČKA INSTALACIJA JAKE STRUJE</t>
  </si>
  <si>
    <t>Isporučiti, montirati i spojiti u postojeći razvodni ormar oznake RPC izveden kao ugradni zidni, tipski atestiran u skladu sa normom IEC 60439-1, uvod kabela s gornje strane, opremljen spojnim i montažnim priborom, prefabriciranim priključcima te Powerclip sabirnicama. U ormar ugraditi slijedeću opremu:</t>
  </si>
  <si>
    <t xml:space="preserve"> -  automatski inst. osigurač B 10A/10kA  EATON  tip PL7-B10/1 ili jednakovrijedan                                                                                                             
Proizvođač: __________________
Tip:_________________________  </t>
  </si>
  <si>
    <t xml:space="preserve"> -  automatski inst. osigurač C 16A/10kA  EATON  tip PL7-C16/1 ili jednakovrijedan                                                                                                             
Proizvođač: __________________
Tip:_________________________  </t>
  </si>
  <si>
    <t>Uključivo rad i potrebni materijal.</t>
  </si>
  <si>
    <t xml:space="preserve"> -  CSPS 25 ( Ellabo ) ili jednakovrijedna                                                                                                             
Proizvođač: __________________
Tip:_________________________  </t>
  </si>
  <si>
    <t>Uključivo rad i potreban montažni materijal</t>
  </si>
  <si>
    <t>Isporučiti, montirati u plastične cijevi i spojiti slijedeće kabele:</t>
  </si>
  <si>
    <t xml:space="preserve">       - NYM-J 3×2.5 mm²</t>
  </si>
  <si>
    <t xml:space="preserve">       - NYM-J 5×1.5 mm²</t>
  </si>
  <si>
    <t xml:space="preserve">       - NYM-J 3×1.5 mm²</t>
  </si>
  <si>
    <t xml:space="preserve">       - H07Z-K-J 10 mm²</t>
  </si>
  <si>
    <t>Isporučiti, montirati i spojiti ugradnu razvodnu kutiju sa poklopcem komplet sa najmanje dvije petopolne bezvijčane stezaljke</t>
  </si>
  <si>
    <t>Isporučiti, montirati pomoću plastičnih montažnih kutija i spojiti slijedeći instalacijski pribor podžbukne izvedbe:</t>
  </si>
  <si>
    <t xml:space="preserve"> - sklopka izmjenična "LEGRAND" MOSAIC komplet sa sklopkom 770 11 u kutiji  BATIBOX 800 51 sa nosačem 802 51 i okvirom 788 02 ili jednakovrijedna                                                                                                             
Proizvođač: __________________
Tip:_________________________  </t>
  </si>
  <si>
    <t>Komplet sa svim potrebnim spajanjima, radom i materijalom</t>
  </si>
  <si>
    <t xml:space="preserve"> - jednostruka priključnica energetska sa poklopcem za zidnu podžbuknu montažu "LEGRAND" MOSAIC 1×772 19 u kutiji  BATIBOX 800 51 sa nosačem 802 51 i okvirom 788 02 ili jednakovrijedna                                                                                                             
Proizvođač: __________________
Tip:_________________________  </t>
  </si>
  <si>
    <t>Preuzeti od investitora, montirati i spojiti svjetiljke unutrašnje rasvjete:</t>
  </si>
  <si>
    <r>
      <t xml:space="preserve"> - Fluorescentna svjetiljka nadgradna IP44 DEKOR tip PLAFONIJERE No 15D11752 sa 1 fluokompakt žaruljom 23W/E27 sa opalnom kapom i kučištem od čeličnog lima u bijeloj boji dimenzije </t>
    </r>
    <r>
      <rPr>
        <sz val="10"/>
        <rFont val="Symbol"/>
        <family val="1"/>
        <charset val="2"/>
      </rPr>
      <t>f</t>
    </r>
    <r>
      <rPr>
        <sz val="10"/>
        <rFont val="Arial"/>
        <family val="2"/>
        <charset val="238"/>
      </rPr>
      <t xml:space="preserve"> 270 mm ili jednakovrijedna                                                                                                             
Proizvođač: __________________
Tip:_________________________  </t>
    </r>
  </si>
  <si>
    <t xml:space="preserve"> - sigurnosna svjetiljka nadgradna IP22 sa 1 fluo žaruljom 8W sa elektronskom prigušnicom i autonomijom 1h bez piktograma predviđena za pripravni spoj na lokalnu bateriju AWEX tip TIGER                                                                                                             
Proizvođač: __________________
Tip:_________________________  </t>
  </si>
  <si>
    <t>Komplet sa svim potrebnim spajanjima, radom i materijalom uključujući izradu otvora u spuštenom stropu. Rasvjetna tijela isporučuti kompletno sa svim montažnim materijalom, montažnim kutijama i pripadajućim izvorima svjetla.</t>
  </si>
  <si>
    <t>Pripremno završni radovi na instalaciji koji obuhvaćaju slijedeće radnje:</t>
  </si>
  <si>
    <t xml:space="preserve"> - Ostali nepredvidivi radovi i sitni spojni materijal</t>
  </si>
  <si>
    <t>Komplet sa svim potrebnim radom i potrebnim certificiranim instrumentima.</t>
  </si>
  <si>
    <t>1.1</t>
  </si>
  <si>
    <t>SVEUKUPNO INSTALACIJA JAKE STRUJE</t>
  </si>
  <si>
    <t>Građevinsko obrtnički radovi ukupno:</t>
  </si>
  <si>
    <t>Jednakovrijedan proizvod (marka, specifikacije)</t>
  </si>
</sst>
</file>

<file path=xl/styles.xml><?xml version="1.0" encoding="utf-8"?>
<styleSheet xmlns="http://schemas.openxmlformats.org/spreadsheetml/2006/main">
  <numFmts count="2">
    <numFmt numFmtId="43" formatCode="_-* #,##0.00\ _k_n_-;\-* #,##0.00\ _k_n_-;_-* &quot;-&quot;??\ _k_n_-;_-@_-"/>
    <numFmt numFmtId="170" formatCode="_(&quot;$&quot;* #,##0.00_);_(&quot;$&quot;* \(#,##0.00\);_(&quot;$&quot;* &quot;-&quot;??_);_(@_)"/>
  </numFmts>
  <fonts count="44">
    <font>
      <sz val="10"/>
      <name val="Arial"/>
      <family val="2"/>
      <charset val="238"/>
    </font>
    <font>
      <sz val="10"/>
      <name val="Arial"/>
      <family val="2"/>
      <charset val="1"/>
    </font>
    <font>
      <sz val="11"/>
      <color indexed="8"/>
      <name val="Calibri"/>
      <family val="2"/>
      <charset val="238"/>
    </font>
    <font>
      <b/>
      <sz val="10"/>
      <color indexed="8"/>
      <name val="Arial"/>
      <family val="2"/>
      <charset val="1"/>
    </font>
    <font>
      <b/>
      <sz val="8"/>
      <color indexed="8"/>
      <name val="Arial"/>
      <family val="2"/>
      <charset val="238"/>
    </font>
    <font>
      <sz val="10"/>
      <color indexed="8"/>
      <name val="Arial"/>
      <family val="2"/>
      <charset val="1"/>
    </font>
    <font>
      <b/>
      <sz val="11"/>
      <color indexed="8"/>
      <name val="Arial"/>
      <family val="2"/>
      <charset val="1"/>
    </font>
    <font>
      <sz val="11"/>
      <color indexed="8"/>
      <name val="Arial"/>
      <family val="2"/>
      <charset val="1"/>
    </font>
    <font>
      <b/>
      <sz val="12"/>
      <color indexed="8"/>
      <name val="Arial"/>
      <family val="2"/>
      <charset val="238"/>
    </font>
    <font>
      <sz val="11"/>
      <color indexed="8"/>
      <name val="Arial"/>
      <family val="2"/>
      <charset val="238"/>
    </font>
    <font>
      <sz val="10"/>
      <name val="Arial"/>
      <family val="2"/>
      <charset val="238"/>
    </font>
    <font>
      <sz val="12"/>
      <name val="Times New Roman"/>
      <family val="1"/>
      <charset val="238"/>
    </font>
    <font>
      <sz val="10"/>
      <name val="Times New Roman"/>
      <family val="1"/>
      <charset val="238"/>
    </font>
    <font>
      <b/>
      <sz val="12"/>
      <name val="Times New Roman"/>
      <family val="1"/>
      <charset val="238"/>
    </font>
    <font>
      <sz val="7"/>
      <name val="Times New Roman"/>
      <family val="1"/>
      <charset val="238"/>
    </font>
    <font>
      <sz val="10"/>
      <color indexed="8"/>
      <name val="Arial"/>
      <family val="2"/>
      <charset val="238"/>
    </font>
    <font>
      <sz val="10"/>
      <name val="Symbol"/>
      <family val="1"/>
      <charset val="2"/>
    </font>
    <font>
      <sz val="12"/>
      <name val="Arial"/>
      <family val="2"/>
      <charset val="238"/>
    </font>
    <font>
      <sz val="10"/>
      <name val="Arial"/>
      <family val="2"/>
    </font>
    <font>
      <u/>
      <sz val="10"/>
      <color indexed="12"/>
      <name val="Arial"/>
      <family val="2"/>
    </font>
    <font>
      <sz val="11"/>
      <name val="Arial"/>
      <family val="2"/>
      <charset val="238"/>
    </font>
    <font>
      <u/>
      <sz val="10"/>
      <name val="Arial"/>
      <family val="2"/>
      <charset val="238"/>
    </font>
    <font>
      <b/>
      <sz val="11"/>
      <color indexed="8"/>
      <name val="Arial"/>
      <family val="2"/>
      <charset val="238"/>
    </font>
    <font>
      <sz val="10"/>
      <color indexed="8"/>
      <name val="Arial"/>
      <family val="2"/>
    </font>
    <font>
      <sz val="10"/>
      <name val="Helv"/>
    </font>
    <font>
      <u/>
      <sz val="10"/>
      <color indexed="12"/>
      <name val="Arial"/>
      <family val="2"/>
      <charset val="238"/>
    </font>
    <font>
      <sz val="10"/>
      <name val="Helv"/>
      <charset val="204"/>
    </font>
    <font>
      <sz val="10"/>
      <name val="Arial"/>
      <family val="2"/>
      <charset val="204"/>
    </font>
    <font>
      <sz val="10"/>
      <name val="Times New Roman CE"/>
      <family val="1"/>
      <charset val="238"/>
    </font>
    <font>
      <sz val="12"/>
      <name val="Times New Roman CE"/>
      <family val="1"/>
      <charset val="238"/>
    </font>
    <font>
      <sz val="10"/>
      <name val="CRO_Swiss-Normal"/>
      <family val="2"/>
    </font>
    <font>
      <sz val="10"/>
      <name val="MS Sans Serif"/>
      <family val="2"/>
      <charset val="238"/>
    </font>
    <font>
      <sz val="10"/>
      <name val="CRO_Swiss-Normal"/>
    </font>
    <font>
      <sz val="12"/>
      <name val="HRHelvetica"/>
    </font>
    <font>
      <b/>
      <sz val="14"/>
      <name val="Arial"/>
      <family val="2"/>
      <charset val="238"/>
    </font>
    <font>
      <b/>
      <i/>
      <sz val="12"/>
      <name val="Arial"/>
      <family val="2"/>
      <charset val="238"/>
    </font>
    <font>
      <sz val="11"/>
      <color theme="1"/>
      <name val="Calibri"/>
      <family val="2"/>
      <charset val="238"/>
      <scheme val="minor"/>
    </font>
    <font>
      <sz val="11"/>
      <color theme="1"/>
      <name val="Calibri"/>
      <family val="2"/>
      <scheme val="minor"/>
    </font>
    <font>
      <b/>
      <sz val="11"/>
      <color theme="1"/>
      <name val="Calibri"/>
      <family val="2"/>
      <charset val="238"/>
      <scheme val="minor"/>
    </font>
    <font>
      <sz val="9"/>
      <color theme="1"/>
      <name val="Arial"/>
      <family val="2"/>
      <charset val="238"/>
    </font>
    <font>
      <sz val="10"/>
      <color theme="1"/>
      <name val="Arial"/>
      <family val="2"/>
      <charset val="238"/>
    </font>
    <font>
      <sz val="16"/>
      <color theme="1"/>
      <name val="Times New Roman"/>
      <family val="1"/>
      <charset val="238"/>
    </font>
    <font>
      <sz val="12"/>
      <color theme="1"/>
      <name val="Times New Roman"/>
      <family val="1"/>
      <charset val="238"/>
    </font>
    <font>
      <b/>
      <sz val="12"/>
      <color theme="1"/>
      <name val="Times New Roman"/>
      <family val="1"/>
      <charset val="238"/>
    </font>
  </fonts>
  <fills count="6">
    <fill>
      <patternFill patternType="none"/>
    </fill>
    <fill>
      <patternFill patternType="gray125"/>
    </fill>
    <fill>
      <patternFill patternType="solid">
        <fgColor indexed="27"/>
        <bgColor indexed="41"/>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bgColor indexed="64"/>
      </patternFill>
    </fill>
  </fills>
  <borders count="9">
    <border>
      <left/>
      <right/>
      <top/>
      <bottom/>
      <diagonal/>
    </border>
    <border>
      <left style="thin">
        <color indexed="8"/>
      </left>
      <right style="thin">
        <color indexed="8"/>
      </right>
      <top style="thin">
        <color indexed="8"/>
      </top>
      <bottom style="thin">
        <color indexed="8"/>
      </bottom>
      <diagonal/>
    </border>
    <border>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74">
    <xf numFmtId="0" fontId="0" fillId="0" borderId="0"/>
    <xf numFmtId="0" fontId="18" fillId="0" borderId="0"/>
    <xf numFmtId="0" fontId="27" fillId="0" borderId="0"/>
    <xf numFmtId="0" fontId="26" fillId="0" borderId="0"/>
    <xf numFmtId="0" fontId="18" fillId="0" borderId="0"/>
    <xf numFmtId="0" fontId="18" fillId="0" borderId="0"/>
    <xf numFmtId="0" fontId="24" fillId="0" borderId="0"/>
    <xf numFmtId="170" fontId="10" fillId="0" borderId="0" applyFont="0" applyFill="0" applyBorder="0" applyAlignment="0" applyProtection="0"/>
    <xf numFmtId="0" fontId="2" fillId="0" borderId="0"/>
    <xf numFmtId="0" fontId="2" fillId="0" borderId="0"/>
    <xf numFmtId="0" fontId="2" fillId="0" borderId="0"/>
    <xf numFmtId="0" fontId="18" fillId="0" borderId="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19"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xf numFmtId="0" fontId="25" fillId="0" borderId="0" applyNumberFormat="0" applyFill="0" applyBorder="0" applyAlignment="0" applyProtection="0">
      <alignment vertical="top"/>
      <protection locked="0"/>
    </xf>
    <xf numFmtId="0" fontId="28" fillId="0" borderId="0">
      <alignment horizontal="right" vertical="top"/>
    </xf>
    <xf numFmtId="0" fontId="29" fillId="0" borderId="0">
      <alignment horizontal="justify" vertical="top" wrapText="1"/>
    </xf>
    <xf numFmtId="0" fontId="28" fillId="0" borderId="0">
      <alignment horizontal="left"/>
    </xf>
    <xf numFmtId="0" fontId="29" fillId="0" borderId="0">
      <alignment horizontal="right"/>
    </xf>
    <xf numFmtId="4" fontId="29" fillId="0" borderId="0">
      <alignment horizontal="right" wrapText="1"/>
    </xf>
    <xf numFmtId="0" fontId="29" fillId="0" borderId="0">
      <alignment horizontal="right"/>
    </xf>
    <xf numFmtId="4" fontId="29" fillId="0" borderId="0">
      <alignment horizontal="right"/>
    </xf>
    <xf numFmtId="0" fontId="10"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2"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2" fillId="0" borderId="0"/>
    <xf numFmtId="0" fontId="12"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8" fillId="0" borderId="0"/>
    <xf numFmtId="0" fontId="10" fillId="0" borderId="0"/>
    <xf numFmtId="0" fontId="10" fillId="0" borderId="0"/>
    <xf numFmtId="0" fontId="10" fillId="0" borderId="0"/>
    <xf numFmtId="0" fontId="10" fillId="0" borderId="0"/>
    <xf numFmtId="0" fontId="10" fillId="0" borderId="0"/>
    <xf numFmtId="0" fontId="18" fillId="0" borderId="0"/>
    <xf numFmtId="0" fontId="18" fillId="0" borderId="0"/>
    <xf numFmtId="0" fontId="10" fillId="0" borderId="0"/>
    <xf numFmtId="0" fontId="10" fillId="0" borderId="0"/>
    <xf numFmtId="0" fontId="10" fillId="0" borderId="0"/>
    <xf numFmtId="0" fontId="18" fillId="0" borderId="0"/>
    <xf numFmtId="0" fontId="10" fillId="0" borderId="0"/>
    <xf numFmtId="0" fontId="36" fillId="0" borderId="0"/>
    <xf numFmtId="0" fontId="18" fillId="0" borderId="0"/>
    <xf numFmtId="0" fontId="10" fillId="0" borderId="0"/>
    <xf numFmtId="0" fontId="10" fillId="0" borderId="0"/>
    <xf numFmtId="0" fontId="10" fillId="0" borderId="0"/>
    <xf numFmtId="0" fontId="10" fillId="0" borderId="0"/>
    <xf numFmtId="0" fontId="10" fillId="0" borderId="0"/>
    <xf numFmtId="0" fontId="36" fillId="0" borderId="0"/>
    <xf numFmtId="0" fontId="36" fillId="0" borderId="0"/>
    <xf numFmtId="0" fontId="10" fillId="0" borderId="0"/>
    <xf numFmtId="0" fontId="36" fillId="0" borderId="0"/>
    <xf numFmtId="0" fontId="10" fillId="0" borderId="0"/>
    <xf numFmtId="0" fontId="36" fillId="0" borderId="0"/>
    <xf numFmtId="0" fontId="36" fillId="0" borderId="0"/>
    <xf numFmtId="0" fontId="2" fillId="0" borderId="0"/>
    <xf numFmtId="0" fontId="36" fillId="0" borderId="0"/>
    <xf numFmtId="0" fontId="33" fillId="0" borderId="0"/>
    <xf numFmtId="0" fontId="10" fillId="0" borderId="0"/>
    <xf numFmtId="0" fontId="30" fillId="0" borderId="0"/>
    <xf numFmtId="0" fontId="32" fillId="0" borderId="0"/>
    <xf numFmtId="0" fontId="10" fillId="0" borderId="0"/>
    <xf numFmtId="0" fontId="36" fillId="0" borderId="0"/>
    <xf numFmtId="0" fontId="36" fillId="0" borderId="0"/>
    <xf numFmtId="0" fontId="36" fillId="0" borderId="0"/>
    <xf numFmtId="0" fontId="10" fillId="0" borderId="0"/>
    <xf numFmtId="0" fontId="18" fillId="0" borderId="0"/>
    <xf numFmtId="0" fontId="37" fillId="0" borderId="0"/>
    <xf numFmtId="0" fontId="10" fillId="0" borderId="0"/>
    <xf numFmtId="0" fontId="24" fillId="0" borderId="0"/>
    <xf numFmtId="0" fontId="1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8" fillId="0" borderId="0"/>
    <xf numFmtId="0" fontId="18" fillId="0" borderId="0"/>
    <xf numFmtId="0" fontId="18" fillId="0" borderId="0"/>
    <xf numFmtId="0" fontId="18" fillId="0" borderId="0"/>
    <xf numFmtId="9" fontId="10" fillId="0" borderId="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ont="0" applyFill="0" applyBorder="0" applyAlignment="0" applyProtection="0"/>
    <xf numFmtId="9" fontId="10" fillId="0" borderId="0" applyFill="0" applyBorder="0" applyAlignment="0" applyProtection="0"/>
    <xf numFmtId="9" fontId="10" fillId="0" borderId="0" applyFont="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ont="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ont="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ont="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ont="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ont="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ont="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ont="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ont="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ont="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ont="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ont="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ont="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ont="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ont="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ont="0" applyFill="0" applyBorder="0" applyAlignment="0" applyProtection="0"/>
    <xf numFmtId="9" fontId="10" fillId="0" borderId="0" applyFill="0" applyBorder="0" applyAlignment="0" applyProtection="0"/>
    <xf numFmtId="9" fontId="10" fillId="0" borderId="0" applyFont="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ont="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ont="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ont="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ont="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ont="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ont="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ont="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ont="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ont="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ont="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ont="0" applyFill="0" applyBorder="0" applyAlignment="0" applyProtection="0"/>
    <xf numFmtId="9" fontId="10" fillId="0" borderId="0" applyFill="0" applyBorder="0" applyAlignment="0" applyProtection="0"/>
    <xf numFmtId="9" fontId="10" fillId="0" borderId="0" applyFont="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ont="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ont="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ont="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ont="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ont="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ont="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ont="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ont="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ont="0" applyFill="0" applyBorder="0" applyAlignment="0" applyProtection="0"/>
    <xf numFmtId="0" fontId="18" fillId="0" borderId="0"/>
    <xf numFmtId="0" fontId="24" fillId="0" borderId="0"/>
    <xf numFmtId="0" fontId="31" fillId="0" borderId="0"/>
    <xf numFmtId="0" fontId="24" fillId="0" borderId="0"/>
    <xf numFmtId="0" fontId="18" fillId="0" borderId="0"/>
    <xf numFmtId="0" fontId="18" fillId="0" borderId="0"/>
    <xf numFmtId="0" fontId="24" fillId="0" borderId="0"/>
    <xf numFmtId="43" fontId="10" fillId="0" borderId="0" applyFont="0" applyFill="0" applyBorder="0" applyAlignment="0" applyProtection="0"/>
  </cellStyleXfs>
  <cellXfs count="249">
    <xf numFmtId="0" fontId="0" fillId="0" borderId="0" xfId="0"/>
    <xf numFmtId="49" fontId="3" fillId="2" borderId="0" xfId="10" applyNumberFormat="1" applyFont="1" applyFill="1" applyBorder="1" applyAlignment="1" applyProtection="1">
      <alignment horizontal="center" vertical="top" wrapText="1"/>
    </xf>
    <xf numFmtId="0" fontId="3" fillId="2" borderId="0" xfId="10" applyFont="1" applyFill="1" applyBorder="1" applyAlignment="1" applyProtection="1">
      <alignment horizontal="left" wrapText="1"/>
    </xf>
    <xf numFmtId="4" fontId="3" fillId="2" borderId="0" xfId="10" applyNumberFormat="1" applyFont="1" applyFill="1" applyBorder="1" applyAlignment="1" applyProtection="1">
      <alignment horizontal="center" vertical="center" wrapText="1"/>
    </xf>
    <xf numFmtId="0" fontId="4" fillId="2" borderId="1" xfId="10" applyFont="1" applyFill="1" applyBorder="1" applyAlignment="1" applyProtection="1">
      <alignment horizontal="center" vertical="center" wrapText="1"/>
      <protection locked="0"/>
    </xf>
    <xf numFmtId="0" fontId="3" fillId="2" borderId="0" xfId="10" applyFont="1" applyFill="1" applyBorder="1" applyAlignment="1" applyProtection="1">
      <alignment horizontal="center" wrapText="1"/>
    </xf>
    <xf numFmtId="4" fontId="3" fillId="2" borderId="0" xfId="10" applyNumberFormat="1" applyFont="1" applyFill="1" applyBorder="1" applyAlignment="1" applyProtection="1">
      <alignment horizontal="right" wrapText="1"/>
    </xf>
    <xf numFmtId="4" fontId="3" fillId="2" borderId="0" xfId="10" applyNumberFormat="1" applyFont="1" applyFill="1" applyBorder="1" applyAlignment="1" applyProtection="1">
      <alignment horizontal="center" wrapText="1"/>
    </xf>
    <xf numFmtId="0" fontId="18" fillId="0" borderId="0" xfId="304"/>
    <xf numFmtId="0" fontId="10" fillId="0" borderId="0" xfId="304" applyFont="1" applyAlignment="1">
      <alignment horizontal="left" wrapText="1"/>
    </xf>
    <xf numFmtId="0" fontId="18" fillId="0" borderId="2" xfId="304" applyBorder="1"/>
    <xf numFmtId="0" fontId="18" fillId="0" borderId="2" xfId="304" applyBorder="1" applyAlignment="1">
      <alignment horizontal="justify" vertical="center" wrapText="1"/>
    </xf>
    <xf numFmtId="0" fontId="34" fillId="0" borderId="0" xfId="304" applyFont="1" applyAlignment="1">
      <alignment horizontal="center" vertical="center" wrapText="1"/>
    </xf>
    <xf numFmtId="49" fontId="17" fillId="0" borderId="0" xfId="469" applyNumberFormat="1" applyFont="1" applyAlignment="1">
      <alignment horizontal="center" vertical="top"/>
    </xf>
    <xf numFmtId="49" fontId="17" fillId="0" borderId="0" xfId="469" applyNumberFormat="1" applyFont="1" applyAlignment="1">
      <alignment horizontal="justify" vertical="center" wrapText="1"/>
    </xf>
    <xf numFmtId="49" fontId="17" fillId="0" borderId="0" xfId="469" applyNumberFormat="1" applyFont="1" applyAlignment="1">
      <alignment horizontal="left" vertical="top"/>
    </xf>
    <xf numFmtId="0" fontId="17" fillId="0" borderId="0" xfId="304" applyFont="1" applyAlignment="1">
      <alignment horizontal="justify" vertical="center" wrapText="1"/>
    </xf>
    <xf numFmtId="0" fontId="17" fillId="0" borderId="0" xfId="304" applyNumberFormat="1" applyFont="1" applyAlignment="1">
      <alignment horizontal="justify" vertical="center" wrapText="1"/>
    </xf>
    <xf numFmtId="0" fontId="17" fillId="0" borderId="0" xfId="469" applyNumberFormat="1" applyFont="1" applyAlignment="1">
      <alignment horizontal="justify" vertical="center" wrapText="1"/>
    </xf>
    <xf numFmtId="49" fontId="17" fillId="0" borderId="0" xfId="469" quotePrefix="1" applyNumberFormat="1" applyFont="1" applyAlignment="1">
      <alignment horizontal="justify" vertical="center" wrapText="1"/>
    </xf>
    <xf numFmtId="49" fontId="17" fillId="0" borderId="0" xfId="469" applyNumberFormat="1" applyFont="1" applyBorder="1" applyAlignment="1">
      <alignment horizontal="left" vertical="top"/>
    </xf>
    <xf numFmtId="49" fontId="17" fillId="0" borderId="0" xfId="469" applyNumberFormat="1" applyFont="1" applyBorder="1" applyAlignment="1">
      <alignment horizontal="justify" vertical="center" wrapText="1"/>
    </xf>
    <xf numFmtId="49" fontId="17" fillId="0" borderId="0" xfId="304" applyNumberFormat="1" applyFont="1" applyAlignment="1">
      <alignment horizontal="justify" vertical="center" wrapText="1"/>
    </xf>
    <xf numFmtId="49" fontId="17" fillId="0" borderId="0" xfId="469" applyNumberFormat="1" applyFont="1" applyFill="1" applyBorder="1" applyAlignment="1">
      <alignment horizontal="left" vertical="top"/>
    </xf>
    <xf numFmtId="0" fontId="35" fillId="0" borderId="0" xfId="304" applyFont="1" applyAlignment="1">
      <alignment horizontal="justify" vertical="center" wrapText="1"/>
    </xf>
    <xf numFmtId="0" fontId="35" fillId="0" borderId="0" xfId="270" applyFont="1" applyAlignment="1">
      <alignment horizontal="justify" vertical="center" wrapText="1"/>
    </xf>
    <xf numFmtId="0" fontId="0" fillId="0" borderId="0" xfId="0" applyProtection="1">
      <protection locked="0"/>
    </xf>
    <xf numFmtId="49" fontId="1" fillId="0" borderId="0" xfId="0" applyNumberFormat="1" applyFont="1" applyAlignment="1" applyProtection="1">
      <alignment horizontal="center" vertical="top"/>
    </xf>
    <xf numFmtId="49" fontId="1" fillId="0" borderId="0" xfId="0" applyNumberFormat="1" applyFont="1" applyAlignment="1" applyProtection="1">
      <alignment wrapText="1"/>
    </xf>
    <xf numFmtId="0" fontId="1" fillId="0" borderId="0" xfId="0" applyFont="1" applyProtection="1"/>
    <xf numFmtId="4" fontId="1" fillId="0" borderId="0" xfId="0" applyNumberFormat="1" applyFont="1" applyProtection="1"/>
    <xf numFmtId="49" fontId="5" fillId="0" borderId="0" xfId="10" applyNumberFormat="1" applyFont="1" applyBorder="1" applyAlignment="1" applyProtection="1">
      <alignment horizontal="center" vertical="top" wrapText="1"/>
    </xf>
    <xf numFmtId="49" fontId="6" fillId="0" borderId="0" xfId="10" applyNumberFormat="1" applyFont="1" applyFill="1" applyBorder="1" applyAlignment="1" applyProtection="1">
      <alignment vertical="center" wrapText="1"/>
    </xf>
    <xf numFmtId="0" fontId="5" fillId="0" borderId="0" xfId="10" applyFont="1" applyBorder="1" applyAlignment="1" applyProtection="1">
      <alignment horizontal="center" wrapText="1"/>
    </xf>
    <xf numFmtId="4" fontId="5" fillId="0" borderId="0" xfId="10" applyNumberFormat="1" applyFont="1" applyBorder="1" applyAlignment="1" applyProtection="1">
      <alignment horizontal="right" wrapText="1"/>
    </xf>
    <xf numFmtId="49" fontId="3" fillId="0" borderId="0" xfId="10" applyNumberFormat="1" applyFont="1" applyFill="1" applyBorder="1" applyAlignment="1" applyProtection="1">
      <alignment horizontal="center" vertical="top" wrapText="1"/>
    </xf>
    <xf numFmtId="0" fontId="7" fillId="0" borderId="0" xfId="10" applyFont="1" applyProtection="1"/>
    <xf numFmtId="4" fontId="3" fillId="0" borderId="0" xfId="10" applyNumberFormat="1" applyFont="1" applyFill="1" applyBorder="1" applyAlignment="1" applyProtection="1">
      <alignment horizontal="center" vertical="top" wrapText="1"/>
    </xf>
    <xf numFmtId="49" fontId="3" fillId="0" borderId="0" xfId="10" applyNumberFormat="1" applyFont="1" applyFill="1" applyBorder="1" applyAlignment="1" applyProtection="1">
      <alignment vertical="center" wrapText="1"/>
    </xf>
    <xf numFmtId="0" fontId="3" fillId="0" borderId="0" xfId="10" applyFont="1" applyFill="1" applyBorder="1" applyAlignment="1" applyProtection="1">
      <alignment vertical="center" wrapText="1"/>
    </xf>
    <xf numFmtId="4" fontId="3" fillId="0" borderId="0" xfId="10" applyNumberFormat="1" applyFont="1" applyFill="1" applyBorder="1" applyAlignment="1" applyProtection="1">
      <alignment vertical="center" wrapText="1"/>
    </xf>
    <xf numFmtId="0" fontId="0" fillId="0" borderId="0" xfId="0" applyProtection="1"/>
    <xf numFmtId="4" fontId="0" fillId="0" borderId="0" xfId="0" applyNumberFormat="1" applyProtection="1"/>
    <xf numFmtId="4" fontId="3" fillId="2" borderId="0" xfId="10" applyNumberFormat="1" applyFont="1" applyFill="1" applyBorder="1" applyAlignment="1" applyProtection="1">
      <alignment horizontal="center" vertical="center" wrapText="1"/>
      <protection locked="0"/>
    </xf>
    <xf numFmtId="4" fontId="5" fillId="0" borderId="0" xfId="10" applyNumberFormat="1" applyFont="1" applyBorder="1" applyAlignment="1" applyProtection="1">
      <alignment wrapText="1"/>
      <protection locked="0"/>
    </xf>
    <xf numFmtId="0" fontId="2" fillId="0" borderId="0" xfId="10" applyAlignment="1" applyProtection="1">
      <alignment wrapText="1"/>
      <protection locked="0"/>
    </xf>
    <xf numFmtId="0" fontId="4" fillId="2" borderId="3" xfId="10" applyFont="1" applyFill="1" applyBorder="1" applyAlignment="1" applyProtection="1">
      <alignment horizontal="center" vertical="top" wrapText="1"/>
      <protection locked="0"/>
    </xf>
    <xf numFmtId="0" fontId="2" fillId="0" borderId="1" xfId="10" applyBorder="1" applyAlignment="1" applyProtection="1">
      <alignment wrapText="1"/>
      <protection locked="0"/>
    </xf>
    <xf numFmtId="49" fontId="8" fillId="0" borderId="4" xfId="10" applyNumberFormat="1" applyFont="1" applyFill="1" applyBorder="1" applyAlignment="1" applyProtection="1">
      <alignment horizontal="center" vertical="top" wrapText="1"/>
      <protection locked="0"/>
    </xf>
    <xf numFmtId="0" fontId="8" fillId="0" borderId="4" xfId="10" applyFont="1" applyFill="1" applyBorder="1" applyAlignment="1" applyProtection="1">
      <alignment vertical="center" wrapText="1"/>
      <protection locked="0"/>
    </xf>
    <xf numFmtId="0" fontId="0" fillId="0" borderId="0" xfId="0" applyBorder="1" applyProtection="1">
      <protection locked="0"/>
    </xf>
    <xf numFmtId="0" fontId="2" fillId="0" borderId="0" xfId="10" applyBorder="1" applyAlignment="1" applyProtection="1">
      <alignment wrapText="1"/>
      <protection locked="0"/>
    </xf>
    <xf numFmtId="49" fontId="5" fillId="0" borderId="0" xfId="10" applyNumberFormat="1" applyFont="1" applyBorder="1" applyAlignment="1" applyProtection="1">
      <alignment horizontal="justify" vertical="top" wrapText="1"/>
    </xf>
    <xf numFmtId="0" fontId="10" fillId="0" borderId="0" xfId="304" applyFont="1" applyProtection="1">
      <protection locked="0"/>
    </xf>
    <xf numFmtId="0" fontId="20" fillId="0" borderId="0" xfId="304" applyFont="1" applyProtection="1">
      <protection locked="0"/>
    </xf>
    <xf numFmtId="0" fontId="18" fillId="0" borderId="0" xfId="304" applyProtection="1">
      <protection locked="0"/>
    </xf>
    <xf numFmtId="0" fontId="10" fillId="0" borderId="0" xfId="304" applyFont="1" applyProtection="1"/>
    <xf numFmtId="0" fontId="10" fillId="0" borderId="0" xfId="304" applyFont="1" applyAlignment="1" applyProtection="1">
      <alignment horizontal="center"/>
    </xf>
    <xf numFmtId="4" fontId="0" fillId="0" borderId="0" xfId="0" applyNumberFormat="1" applyProtection="1">
      <protection locked="0"/>
    </xf>
    <xf numFmtId="0" fontId="2" fillId="0" borderId="0" xfId="10" applyAlignment="1" applyProtection="1">
      <alignment wrapText="1"/>
    </xf>
    <xf numFmtId="4" fontId="10" fillId="0" borderId="0" xfId="304" applyNumberFormat="1" applyFont="1" applyProtection="1">
      <protection locked="0"/>
    </xf>
    <xf numFmtId="4" fontId="10" fillId="0" borderId="0" xfId="304" applyNumberFormat="1" applyFont="1" applyAlignment="1" applyProtection="1">
      <alignment horizontal="right"/>
    </xf>
    <xf numFmtId="0" fontId="0" fillId="0" borderId="0" xfId="0" applyAlignment="1">
      <alignment horizontal="center" vertical="top"/>
    </xf>
    <xf numFmtId="0" fontId="0" fillId="0" borderId="0" xfId="0" applyAlignment="1">
      <alignment vertical="top" wrapText="1"/>
    </xf>
    <xf numFmtId="4" fontId="3" fillId="0" borderId="0" xfId="10" applyNumberFormat="1" applyFont="1" applyFill="1" applyBorder="1" applyAlignment="1" applyProtection="1">
      <alignment horizontal="center" vertical="top" wrapText="1"/>
      <protection locked="0"/>
    </xf>
    <xf numFmtId="4" fontId="3" fillId="0" borderId="0" xfId="10" applyNumberFormat="1" applyFont="1" applyFill="1" applyBorder="1" applyAlignment="1" applyProtection="1">
      <alignment vertical="center" wrapText="1"/>
      <protection locked="0"/>
    </xf>
    <xf numFmtId="4" fontId="1" fillId="0" borderId="0" xfId="0" applyNumberFormat="1" applyFont="1" applyProtection="1">
      <protection locked="0"/>
    </xf>
    <xf numFmtId="4" fontId="0" fillId="0" borderId="0" xfId="0" applyNumberFormat="1"/>
    <xf numFmtId="0" fontId="10" fillId="0" borderId="5" xfId="302" applyFont="1" applyFill="1" applyBorder="1" applyAlignment="1">
      <alignment horizontal="center" wrapText="1"/>
    </xf>
    <xf numFmtId="0" fontId="15" fillId="0" borderId="5" xfId="0" applyFont="1" applyFill="1" applyBorder="1" applyAlignment="1">
      <alignment horizontal="center" wrapText="1"/>
    </xf>
    <xf numFmtId="4" fontId="15" fillId="0" borderId="5" xfId="0" applyNumberFormat="1" applyFont="1" applyFill="1" applyBorder="1" applyAlignment="1" applyProtection="1">
      <alignment horizontal="right" vertical="top" wrapText="1"/>
      <protection locked="0"/>
    </xf>
    <xf numFmtId="0" fontId="5" fillId="0" borderId="0" xfId="10" applyNumberFormat="1" applyFont="1" applyBorder="1" applyAlignment="1" applyProtection="1">
      <alignment horizontal="center" vertical="top" wrapText="1"/>
    </xf>
    <xf numFmtId="0" fontId="0" fillId="0" borderId="5" xfId="0" applyBorder="1" applyProtection="1"/>
    <xf numFmtId="4" fontId="0" fillId="0" borderId="5" xfId="0" applyNumberFormat="1" applyBorder="1" applyProtection="1"/>
    <xf numFmtId="49" fontId="1" fillId="0" borderId="5" xfId="0" applyNumberFormat="1" applyFont="1" applyBorder="1" applyAlignment="1" applyProtection="1">
      <alignment horizontal="center" vertical="top"/>
    </xf>
    <xf numFmtId="49" fontId="1" fillId="0" borderId="5" xfId="0" applyNumberFormat="1" applyFont="1" applyBorder="1" applyAlignment="1" applyProtection="1">
      <alignment wrapText="1"/>
    </xf>
    <xf numFmtId="0" fontId="1" fillId="0" borderId="5" xfId="0" applyFont="1" applyBorder="1" applyProtection="1"/>
    <xf numFmtId="4" fontId="1" fillId="0" borderId="5" xfId="0" applyNumberFormat="1" applyFont="1" applyBorder="1" applyProtection="1"/>
    <xf numFmtId="49" fontId="3" fillId="2" borderId="5" xfId="10" applyNumberFormat="1" applyFont="1" applyFill="1" applyBorder="1" applyAlignment="1" applyProtection="1">
      <alignment horizontal="center" vertical="top" wrapText="1"/>
    </xf>
    <xf numFmtId="0" fontId="3" fillId="2" borderId="5" xfId="10" applyFont="1" applyFill="1" applyBorder="1" applyAlignment="1" applyProtection="1">
      <alignment horizontal="left" wrapText="1"/>
    </xf>
    <xf numFmtId="4" fontId="3" fillId="2" borderId="5" xfId="10" applyNumberFormat="1" applyFont="1" applyFill="1" applyBorder="1" applyAlignment="1" applyProtection="1">
      <alignment horizontal="right" wrapText="1"/>
    </xf>
    <xf numFmtId="0" fontId="3" fillId="2" borderId="5" xfId="10" applyFont="1" applyFill="1" applyBorder="1" applyAlignment="1" applyProtection="1">
      <alignment horizontal="center" vertical="center" wrapText="1"/>
    </xf>
    <xf numFmtId="4" fontId="3" fillId="2" borderId="5" xfId="10" applyNumberFormat="1" applyFont="1" applyFill="1" applyBorder="1" applyAlignment="1" applyProtection="1">
      <alignment horizontal="center" vertical="center" wrapText="1"/>
    </xf>
    <xf numFmtId="0" fontId="4" fillId="2" borderId="5" xfId="10" applyFont="1" applyFill="1" applyBorder="1" applyAlignment="1" applyProtection="1">
      <alignment horizontal="center" vertical="center" wrapText="1"/>
    </xf>
    <xf numFmtId="0" fontId="3" fillId="2" borderId="5" xfId="10" applyFont="1" applyFill="1" applyBorder="1" applyAlignment="1" applyProtection="1">
      <alignment horizontal="center" wrapText="1"/>
    </xf>
    <xf numFmtId="4" fontId="3" fillId="2" borderId="5" xfId="10" applyNumberFormat="1" applyFont="1" applyFill="1" applyBorder="1" applyAlignment="1" applyProtection="1">
      <alignment horizontal="center" wrapText="1"/>
    </xf>
    <xf numFmtId="0" fontId="4" fillId="2" borderId="5" xfId="10" applyFont="1" applyFill="1" applyBorder="1" applyAlignment="1" applyProtection="1">
      <alignment horizontal="center" vertical="top" wrapText="1"/>
    </xf>
    <xf numFmtId="49" fontId="5" fillId="0" borderId="5" xfId="10" applyNumberFormat="1" applyFont="1" applyBorder="1" applyAlignment="1" applyProtection="1">
      <alignment horizontal="center" vertical="top" wrapText="1"/>
    </xf>
    <xf numFmtId="49" fontId="6" fillId="0" borderId="5" xfId="10" applyNumberFormat="1" applyFont="1" applyFill="1" applyBorder="1" applyAlignment="1" applyProtection="1">
      <alignment vertical="center" wrapText="1"/>
    </xf>
    <xf numFmtId="0" fontId="5" fillId="0" borderId="5" xfId="10" applyFont="1" applyBorder="1" applyAlignment="1" applyProtection="1">
      <alignment horizontal="center" wrapText="1"/>
    </xf>
    <xf numFmtId="4" fontId="5" fillId="0" borderId="5" xfId="10" applyNumberFormat="1" applyFont="1" applyBorder="1" applyAlignment="1" applyProtection="1">
      <alignment horizontal="right" wrapText="1"/>
    </xf>
    <xf numFmtId="4" fontId="5" fillId="0" borderId="5" xfId="10" applyNumberFormat="1" applyFont="1" applyBorder="1" applyAlignment="1" applyProtection="1">
      <alignment wrapText="1"/>
    </xf>
    <xf numFmtId="0" fontId="2" fillId="0" borderId="5" xfId="10" applyBorder="1" applyAlignment="1" applyProtection="1">
      <alignment wrapText="1"/>
      <protection locked="0"/>
    </xf>
    <xf numFmtId="49" fontId="3" fillId="0" borderId="5" xfId="10" applyNumberFormat="1" applyFont="1" applyFill="1" applyBorder="1" applyAlignment="1" applyProtection="1">
      <alignment horizontal="center" vertical="top" wrapText="1"/>
    </xf>
    <xf numFmtId="0" fontId="7" fillId="0" borderId="5" xfId="10" applyFont="1" applyBorder="1" applyProtection="1"/>
    <xf numFmtId="4" fontId="3" fillId="0" borderId="5" xfId="10" applyNumberFormat="1" applyFont="1" applyFill="1" applyBorder="1" applyAlignment="1" applyProtection="1">
      <alignment horizontal="center" vertical="top" wrapText="1"/>
    </xf>
    <xf numFmtId="49" fontId="8" fillId="0" borderId="5" xfId="10" applyNumberFormat="1" applyFont="1" applyFill="1" applyBorder="1" applyAlignment="1" applyProtection="1">
      <alignment horizontal="center" vertical="top" wrapText="1"/>
      <protection locked="0"/>
    </xf>
    <xf numFmtId="49" fontId="3" fillId="0" borderId="5" xfId="10" applyNumberFormat="1" applyFont="1" applyFill="1" applyBorder="1" applyAlignment="1" applyProtection="1">
      <alignment vertical="center" wrapText="1"/>
    </xf>
    <xf numFmtId="0" fontId="3" fillId="0" borderId="5" xfId="10" applyFont="1" applyFill="1" applyBorder="1" applyAlignment="1" applyProtection="1">
      <alignment vertical="center" wrapText="1"/>
    </xf>
    <xf numFmtId="4" fontId="3" fillId="0" borderId="5" xfId="10" applyNumberFormat="1" applyFont="1" applyFill="1" applyBorder="1" applyAlignment="1" applyProtection="1">
      <alignment vertical="center" wrapText="1"/>
    </xf>
    <xf numFmtId="0" fontId="8" fillId="0" borderId="5" xfId="10" applyFont="1" applyFill="1" applyBorder="1" applyAlignment="1" applyProtection="1">
      <alignment vertical="center" wrapText="1"/>
      <protection locked="0"/>
    </xf>
    <xf numFmtId="0" fontId="0" fillId="0" borderId="5" xfId="0" applyBorder="1" applyProtection="1">
      <protection locked="0"/>
    </xf>
    <xf numFmtId="0" fontId="38" fillId="0" borderId="5" xfId="0" applyFont="1" applyBorder="1" applyAlignment="1">
      <alignment horizontal="center" vertical="top"/>
    </xf>
    <xf numFmtId="0" fontId="38" fillId="0" borderId="5" xfId="0" applyFont="1" applyBorder="1" applyAlignment="1">
      <alignment vertical="top" wrapText="1"/>
    </xf>
    <xf numFmtId="0" fontId="38" fillId="0" borderId="5" xfId="0" applyFont="1" applyBorder="1"/>
    <xf numFmtId="4" fontId="38" fillId="0" borderId="5" xfId="0" applyNumberFormat="1" applyFont="1" applyBorder="1"/>
    <xf numFmtId="4" fontId="38" fillId="0" borderId="5" xfId="0" applyNumberFormat="1" applyFont="1" applyBorder="1" applyProtection="1">
      <protection locked="0"/>
    </xf>
    <xf numFmtId="0" fontId="39" fillId="0" borderId="5" xfId="0" applyFont="1" applyBorder="1" applyAlignment="1">
      <alignment horizontal="left" vertical="top" wrapText="1"/>
    </xf>
    <xf numFmtId="0" fontId="0" fillId="0" borderId="5" xfId="0" applyBorder="1" applyAlignment="1">
      <alignment horizontal="center" vertical="top"/>
    </xf>
    <xf numFmtId="0" fontId="0" fillId="0" borderId="5" xfId="0" applyBorder="1" applyAlignment="1">
      <alignment vertical="top" wrapText="1"/>
    </xf>
    <xf numFmtId="0" fontId="0" fillId="0" borderId="5" xfId="0" applyBorder="1"/>
    <xf numFmtId="4" fontId="0" fillId="0" borderId="5" xfId="0" applyNumberFormat="1" applyBorder="1"/>
    <xf numFmtId="4" fontId="0" fillId="0" borderId="5" xfId="0" applyNumberFormat="1" applyBorder="1" applyProtection="1">
      <protection locked="0"/>
    </xf>
    <xf numFmtId="4" fontId="0" fillId="3" borderId="5" xfId="0" applyNumberFormat="1" applyFill="1" applyBorder="1" applyProtection="1">
      <protection locked="0"/>
    </xf>
    <xf numFmtId="0" fontId="0" fillId="0" borderId="5" xfId="0" applyFont="1" applyBorder="1" applyAlignment="1">
      <alignment horizontal="center" vertical="top"/>
    </xf>
    <xf numFmtId="0" fontId="0" fillId="0" borderId="5" xfId="0" applyFont="1" applyBorder="1" applyAlignment="1">
      <alignment vertical="top" wrapText="1"/>
    </xf>
    <xf numFmtId="0" fontId="0" fillId="0" borderId="5" xfId="0" applyFont="1" applyBorder="1"/>
    <xf numFmtId="4" fontId="0" fillId="0" borderId="5" xfId="0" applyNumberFormat="1" applyFont="1" applyBorder="1"/>
    <xf numFmtId="4" fontId="0" fillId="0" borderId="5" xfId="0" applyNumberFormat="1" applyFont="1" applyBorder="1" applyProtection="1">
      <protection locked="0"/>
    </xf>
    <xf numFmtId="0" fontId="40" fillId="0" borderId="5" xfId="0" applyNumberFormat="1" applyFont="1" applyBorder="1" applyAlignment="1">
      <alignment horizontal="left" vertical="top" wrapText="1"/>
    </xf>
    <xf numFmtId="16" fontId="0" fillId="0" borderId="5" xfId="0" applyNumberFormat="1" applyBorder="1" applyAlignment="1">
      <alignment horizontal="center" vertical="top"/>
    </xf>
    <xf numFmtId="0" fontId="41" fillId="0" borderId="5" xfId="0" applyFont="1" applyBorder="1" applyAlignment="1">
      <alignment horizontal="justify"/>
    </xf>
    <xf numFmtId="0" fontId="42" fillId="0" borderId="5" xfId="0" applyFont="1" applyBorder="1" applyAlignment="1">
      <alignment horizontal="justify"/>
    </xf>
    <xf numFmtId="0" fontId="43" fillId="0" borderId="5" xfId="0" applyFont="1" applyBorder="1"/>
    <xf numFmtId="4" fontId="1" fillId="0" borderId="5" xfId="0" applyNumberFormat="1" applyFont="1" applyBorder="1" applyProtection="1">
      <protection locked="0"/>
    </xf>
    <xf numFmtId="0" fontId="8" fillId="0" borderId="5" xfId="0" applyFont="1" applyFill="1" applyBorder="1" applyAlignment="1">
      <alignment horizontal="left" vertical="top"/>
    </xf>
    <xf numFmtId="0" fontId="8" fillId="0" borderId="5" xfId="0" applyFont="1" applyFill="1" applyBorder="1" applyAlignment="1">
      <alignment horizontal="left" vertical="center"/>
    </xf>
    <xf numFmtId="0" fontId="8" fillId="0" borderId="5" xfId="0" applyFont="1" applyFill="1" applyBorder="1" applyAlignment="1">
      <alignment horizontal="center" vertical="top"/>
    </xf>
    <xf numFmtId="4" fontId="8" fillId="0" borderId="5" xfId="0" applyNumberFormat="1" applyFont="1" applyFill="1" applyBorder="1" applyAlignment="1" applyProtection="1">
      <alignment horizontal="left" vertical="top"/>
      <protection locked="0"/>
    </xf>
    <xf numFmtId="4" fontId="8" fillId="0" borderId="5" xfId="0" applyNumberFormat="1" applyFont="1" applyFill="1" applyBorder="1" applyAlignment="1">
      <alignment horizontal="left" vertical="top"/>
    </xf>
    <xf numFmtId="0" fontId="10" fillId="0" borderId="5" xfId="304" applyFont="1" applyBorder="1" applyProtection="1">
      <protection locked="0"/>
    </xf>
    <xf numFmtId="0" fontId="15" fillId="0" borderId="5" xfId="0" applyFont="1" applyFill="1" applyBorder="1" applyAlignment="1">
      <alignment horizontal="center" vertical="top" wrapText="1"/>
    </xf>
    <xf numFmtId="0" fontId="15" fillId="0" borderId="5" xfId="0" applyFont="1" applyFill="1" applyBorder="1" applyAlignment="1">
      <alignment horizontal="left" vertical="center" wrapText="1"/>
    </xf>
    <xf numFmtId="4" fontId="10" fillId="0" borderId="5" xfId="0" applyNumberFormat="1" applyFont="1" applyFill="1" applyBorder="1" applyAlignment="1" applyProtection="1">
      <protection locked="0"/>
    </xf>
    <xf numFmtId="4" fontId="10" fillId="0" borderId="5" xfId="0" applyNumberFormat="1" applyFont="1" applyFill="1" applyBorder="1" applyAlignment="1">
      <alignment horizontal="right" wrapText="1"/>
    </xf>
    <xf numFmtId="0" fontId="10" fillId="0" borderId="5" xfId="0" applyFont="1" applyFill="1" applyBorder="1" applyAlignment="1">
      <alignment horizontal="center" vertical="top" wrapText="1"/>
    </xf>
    <xf numFmtId="0" fontId="0" fillId="0" borderId="5" xfId="302" applyFont="1" applyFill="1" applyBorder="1" applyAlignment="1" applyProtection="1">
      <alignment horizontal="left" vertical="center" wrapText="1"/>
      <protection locked="0"/>
    </xf>
    <xf numFmtId="0" fontId="10" fillId="0" borderId="5" xfId="302" applyFont="1" applyFill="1" applyBorder="1" applyAlignment="1">
      <alignment horizontal="justify" wrapText="1"/>
    </xf>
    <xf numFmtId="4" fontId="10" fillId="0" borderId="5" xfId="0" applyNumberFormat="1" applyFont="1" applyFill="1" applyBorder="1" applyAlignment="1">
      <alignment horizontal="right" vertical="top" wrapText="1"/>
    </xf>
    <xf numFmtId="0" fontId="20" fillId="0" borderId="5" xfId="304" applyFont="1" applyBorder="1" applyProtection="1">
      <protection locked="0"/>
    </xf>
    <xf numFmtId="0" fontId="18" fillId="0" borderId="5" xfId="302" applyFont="1" applyFill="1" applyBorder="1" applyAlignment="1">
      <alignment horizontal="left" wrapText="1"/>
    </xf>
    <xf numFmtId="0" fontId="18" fillId="0" borderId="5" xfId="302" applyFont="1" applyFill="1" applyBorder="1" applyAlignment="1">
      <alignment horizontal="center" wrapText="1"/>
    </xf>
    <xf numFmtId="0" fontId="15" fillId="0" borderId="5" xfId="0" applyFont="1" applyFill="1" applyBorder="1" applyAlignment="1">
      <alignment horizontal="justify" wrapText="1"/>
    </xf>
    <xf numFmtId="0" fontId="21" fillId="0" borderId="5" xfId="0" applyFont="1" applyFill="1" applyBorder="1" applyAlignment="1">
      <alignment horizontal="left" vertical="center" wrapText="1"/>
    </xf>
    <xf numFmtId="0" fontId="21" fillId="0" borderId="5" xfId="0" applyFont="1" applyFill="1" applyBorder="1" applyAlignment="1">
      <alignment horizontal="right" wrapText="1"/>
    </xf>
    <xf numFmtId="0" fontId="21" fillId="0" borderId="5" xfId="0" applyFont="1" applyFill="1" applyBorder="1" applyAlignment="1">
      <alignment horizontal="center" wrapText="1"/>
    </xf>
    <xf numFmtId="4" fontId="10" fillId="0" borderId="5" xfId="0" applyNumberFormat="1" applyFont="1" applyFill="1" applyBorder="1" applyAlignment="1" applyProtection="1">
      <alignment horizontal="right" vertical="top" wrapText="1"/>
      <protection locked="0"/>
    </xf>
    <xf numFmtId="0" fontId="24" fillId="0" borderId="5" xfId="0" applyFont="1" applyFill="1" applyBorder="1" applyAlignment="1">
      <alignment horizontal="center"/>
    </xf>
    <xf numFmtId="4" fontId="18" fillId="0" borderId="5" xfId="0" applyNumberFormat="1" applyFont="1" applyFill="1" applyBorder="1" applyAlignment="1" applyProtection="1">
      <protection locked="0"/>
    </xf>
    <xf numFmtId="4" fontId="18" fillId="0" borderId="5" xfId="0" applyNumberFormat="1" applyFont="1" applyFill="1" applyBorder="1" applyAlignment="1">
      <alignment horizontal="right" wrapText="1"/>
    </xf>
    <xf numFmtId="0" fontId="18" fillId="0" borderId="5" xfId="0" applyFont="1" applyFill="1" applyBorder="1" applyAlignment="1">
      <alignment horizontal="center" vertical="top" wrapText="1"/>
    </xf>
    <xf numFmtId="0" fontId="0" fillId="0" borderId="5" xfId="345" applyFont="1" applyFill="1" applyBorder="1" applyAlignment="1" applyProtection="1">
      <alignment horizontal="left" vertical="center" wrapText="1"/>
      <protection locked="0"/>
    </xf>
    <xf numFmtId="4" fontId="18" fillId="0" borderId="5" xfId="0" applyNumberFormat="1" applyFont="1" applyFill="1" applyBorder="1" applyAlignment="1">
      <alignment horizontal="right" vertical="top" wrapText="1"/>
    </xf>
    <xf numFmtId="0" fontId="10" fillId="0" borderId="5" xfId="0" applyFont="1" applyFill="1" applyBorder="1" applyAlignment="1">
      <alignment horizontal="center"/>
    </xf>
    <xf numFmtId="0" fontId="15" fillId="0" borderId="5" xfId="347" applyFont="1" applyBorder="1" applyAlignment="1">
      <alignment horizontal="justify" vertical="top" wrapText="1"/>
    </xf>
    <xf numFmtId="0" fontId="10" fillId="0" borderId="5" xfId="0" applyFont="1" applyBorder="1" applyAlignment="1">
      <alignment horizontal="center" vertical="top" wrapText="1"/>
    </xf>
    <xf numFmtId="0" fontId="15" fillId="0" borderId="5" xfId="348" applyFont="1" applyBorder="1" applyAlignment="1">
      <alignment horizontal="left" vertical="center" wrapText="1"/>
    </xf>
    <xf numFmtId="0" fontId="21" fillId="0" borderId="5" xfId="0" applyFont="1" applyBorder="1" applyAlignment="1">
      <alignment horizontal="center" vertical="top" wrapText="1"/>
    </xf>
    <xf numFmtId="4" fontId="10" fillId="0" borderId="5" xfId="0" applyNumberFormat="1" applyFont="1" applyBorder="1" applyAlignment="1" applyProtection="1">
      <alignment horizontal="center" vertical="top" wrapText="1"/>
      <protection locked="0"/>
    </xf>
    <xf numFmtId="4" fontId="10" fillId="0" borderId="5" xfId="0" applyNumberFormat="1" applyFont="1" applyBorder="1" applyAlignment="1">
      <alignment horizontal="center" vertical="top" wrapText="1"/>
    </xf>
    <xf numFmtId="0" fontId="15" fillId="0" borderId="5" xfId="0" applyFont="1" applyBorder="1" applyAlignment="1">
      <alignment horizontal="center" vertical="center" wrapText="1"/>
    </xf>
    <xf numFmtId="0" fontId="15" fillId="0" borderId="5" xfId="0" applyFont="1" applyBorder="1" applyAlignment="1">
      <alignment horizontal="justify" wrapText="1"/>
    </xf>
    <xf numFmtId="0" fontId="15" fillId="0" borderId="5" xfId="0" applyFont="1" applyBorder="1" applyAlignment="1">
      <alignment horizontal="center" wrapText="1"/>
    </xf>
    <xf numFmtId="4" fontId="10" fillId="0" borderId="5" xfId="0" applyNumberFormat="1" applyFont="1" applyBorder="1" applyAlignment="1">
      <alignment horizontal="right" vertical="top" wrapText="1"/>
    </xf>
    <xf numFmtId="0" fontId="15" fillId="0" borderId="5" xfId="0" applyFont="1" applyBorder="1" applyAlignment="1">
      <alignment horizontal="center" vertical="top" wrapText="1"/>
    </xf>
    <xf numFmtId="0" fontId="10" fillId="0" borderId="5" xfId="0" applyFont="1" applyBorder="1"/>
    <xf numFmtId="0" fontId="10" fillId="0" borderId="5" xfId="0" applyFont="1" applyBorder="1" applyAlignment="1">
      <alignment horizontal="center"/>
    </xf>
    <xf numFmtId="4" fontId="10" fillId="0" borderId="5" xfId="0" applyNumberFormat="1" applyFont="1" applyBorder="1" applyAlignment="1" applyProtection="1">
      <protection locked="0"/>
    </xf>
    <xf numFmtId="4" fontId="10" fillId="0" borderId="5" xfId="0" applyNumberFormat="1" applyFont="1" applyBorder="1" applyAlignment="1"/>
    <xf numFmtId="0" fontId="21" fillId="0" borderId="5" xfId="0" applyFont="1" applyBorder="1" applyAlignment="1">
      <alignment horizontal="right" vertical="top" wrapText="1"/>
    </xf>
    <xf numFmtId="4" fontId="10" fillId="0" borderId="5" xfId="0" applyNumberFormat="1" applyFont="1" applyBorder="1" applyAlignment="1" applyProtection="1">
      <alignment horizontal="right" vertical="top" wrapText="1"/>
      <protection locked="0"/>
    </xf>
    <xf numFmtId="4" fontId="10" fillId="0" borderId="5" xfId="0" applyNumberFormat="1" applyFont="1" applyBorder="1" applyAlignment="1">
      <alignment horizontal="right" wrapText="1"/>
    </xf>
    <xf numFmtId="0" fontId="10" fillId="0" borderId="5" xfId="346" applyFont="1" applyBorder="1" applyAlignment="1" applyProtection="1">
      <alignment horizontal="left" vertical="center" wrapText="1"/>
      <protection locked="0"/>
    </xf>
    <xf numFmtId="0" fontId="18" fillId="0" borderId="5" xfId="304" applyBorder="1" applyProtection="1">
      <protection locked="0"/>
    </xf>
    <xf numFmtId="0" fontId="10" fillId="0" borderId="5" xfId="348" applyFont="1" applyBorder="1" applyAlignment="1">
      <alignment horizontal="left" vertical="center" wrapText="1"/>
    </xf>
    <xf numFmtId="0" fontId="10" fillId="0" borderId="5" xfId="0" applyFont="1" applyFill="1" applyBorder="1" applyAlignment="1">
      <alignment horizontal="left" vertical="center"/>
    </xf>
    <xf numFmtId="0" fontId="10" fillId="0" borderId="5" xfId="0" applyFont="1" applyBorder="1" applyAlignment="1"/>
    <xf numFmtId="0" fontId="10" fillId="0" borderId="5" xfId="346" applyFont="1" applyFill="1" applyBorder="1" applyAlignment="1" applyProtection="1">
      <alignment horizontal="left" vertical="center" wrapText="1"/>
      <protection locked="0"/>
    </xf>
    <xf numFmtId="0" fontId="10" fillId="0" borderId="5" xfId="348" applyFont="1" applyFill="1" applyBorder="1" applyAlignment="1">
      <alignment horizontal="center"/>
    </xf>
    <xf numFmtId="0" fontId="15" fillId="0" borderId="5" xfId="0" applyFont="1" applyFill="1" applyBorder="1" applyAlignment="1">
      <alignment horizontal="justify" vertical="top" wrapText="1"/>
    </xf>
    <xf numFmtId="4" fontId="15" fillId="0" borderId="5" xfId="0" applyNumberFormat="1" applyFont="1" applyFill="1" applyBorder="1" applyAlignment="1" applyProtection="1">
      <alignment horizontal="justify" vertical="top" wrapText="1"/>
      <protection locked="0"/>
    </xf>
    <xf numFmtId="4" fontId="15" fillId="0" borderId="5" xfId="0" applyNumberFormat="1" applyFont="1" applyFill="1" applyBorder="1" applyAlignment="1">
      <alignment horizontal="justify" vertical="top" wrapText="1"/>
    </xf>
    <xf numFmtId="0" fontId="15" fillId="0" borderId="5" xfId="0" applyFont="1" applyFill="1" applyBorder="1" applyAlignment="1">
      <alignment horizontal="left" wrapText="1"/>
    </xf>
    <xf numFmtId="0" fontId="15" fillId="0" borderId="5" xfId="0" applyFont="1" applyFill="1" applyBorder="1" applyAlignment="1">
      <alignment horizontal="right" vertical="top" wrapText="1"/>
    </xf>
    <xf numFmtId="4" fontId="15" fillId="0" borderId="5" xfId="0" applyNumberFormat="1" applyFont="1" applyFill="1" applyBorder="1" applyAlignment="1">
      <alignment horizontal="right" vertical="top" wrapText="1"/>
    </xf>
    <xf numFmtId="49" fontId="22" fillId="0" borderId="5" xfId="0" applyNumberFormat="1" applyFont="1" applyFill="1" applyBorder="1" applyAlignment="1">
      <alignment horizontal="center" wrapText="1"/>
    </xf>
    <xf numFmtId="0" fontId="22" fillId="0" borderId="5" xfId="0" applyFont="1" applyFill="1" applyBorder="1" applyAlignment="1">
      <alignment horizontal="left" vertical="center"/>
    </xf>
    <xf numFmtId="0" fontId="9" fillId="0" borderId="5" xfId="0" applyFont="1" applyFill="1" applyBorder="1" applyAlignment="1">
      <alignment horizontal="right" wrapText="1"/>
    </xf>
    <xf numFmtId="0" fontId="9" fillId="0" borderId="5" xfId="0" applyFont="1" applyFill="1" applyBorder="1" applyAlignment="1">
      <alignment horizontal="center" wrapText="1"/>
    </xf>
    <xf numFmtId="4" fontId="9" fillId="0" borderId="5" xfId="0" applyNumberFormat="1" applyFont="1" applyFill="1" applyBorder="1" applyAlignment="1" applyProtection="1">
      <alignment horizontal="right" wrapText="1"/>
      <protection locked="0"/>
    </xf>
    <xf numFmtId="4" fontId="22" fillId="0" borderId="5" xfId="0" applyNumberFormat="1" applyFont="1" applyFill="1" applyBorder="1" applyAlignment="1">
      <alignment horizontal="right" wrapText="1"/>
    </xf>
    <xf numFmtId="0" fontId="10" fillId="0" borderId="5" xfId="0" applyFont="1" applyFill="1" applyBorder="1" applyAlignment="1"/>
    <xf numFmtId="4" fontId="10" fillId="0" borderId="5" xfId="0" applyNumberFormat="1" applyFont="1" applyFill="1" applyBorder="1" applyAlignment="1"/>
    <xf numFmtId="0" fontId="20" fillId="0" borderId="5" xfId="268" applyFont="1" applyBorder="1" applyAlignment="1"/>
    <xf numFmtId="0" fontId="10" fillId="0" borderId="5" xfId="0" applyFont="1" applyBorder="1" applyAlignment="1">
      <alignment horizontal="left" vertical="center"/>
    </xf>
    <xf numFmtId="0" fontId="20" fillId="0" borderId="5" xfId="0" applyFont="1" applyBorder="1" applyAlignment="1">
      <alignment horizontal="center" vertical="center"/>
    </xf>
    <xf numFmtId="0" fontId="10" fillId="0" borderId="5" xfId="0" applyFont="1" applyBorder="1" applyProtection="1">
      <protection locked="0"/>
    </xf>
    <xf numFmtId="4" fontId="10" fillId="0" borderId="5" xfId="0" applyNumberFormat="1" applyFont="1" applyBorder="1"/>
    <xf numFmtId="0" fontId="10" fillId="0" borderId="5" xfId="0" applyFont="1" applyBorder="1" applyAlignment="1">
      <alignment horizontal="center" wrapText="1"/>
    </xf>
    <xf numFmtId="0" fontId="10" fillId="0" borderId="5" xfId="304" applyFont="1" applyBorder="1" applyAlignment="1" applyProtection="1">
      <alignment horizontal="center" vertical="top" wrapText="1"/>
    </xf>
    <xf numFmtId="0" fontId="15" fillId="0" borderId="5" xfId="348" applyFont="1" applyBorder="1" applyAlignment="1" applyProtection="1">
      <alignment horizontal="left" vertical="center" wrapText="1"/>
    </xf>
    <xf numFmtId="0" fontId="21" fillId="0" borderId="5" xfId="304" applyFont="1" applyBorder="1" applyAlignment="1" applyProtection="1">
      <alignment horizontal="center" vertical="top" wrapText="1"/>
    </xf>
    <xf numFmtId="4" fontId="10" fillId="0" borderId="5" xfId="304" applyNumberFormat="1" applyFont="1" applyBorder="1" applyAlignment="1" applyProtection="1">
      <alignment horizontal="center" wrapText="1"/>
      <protection locked="0"/>
    </xf>
    <xf numFmtId="4" fontId="10" fillId="0" borderId="5" xfId="304" applyNumberFormat="1" applyFont="1" applyBorder="1" applyAlignment="1" applyProtection="1">
      <alignment horizontal="right" wrapText="1"/>
    </xf>
    <xf numFmtId="4" fontId="15" fillId="3" borderId="5" xfId="0" applyNumberFormat="1" applyFont="1" applyFill="1" applyBorder="1" applyAlignment="1" applyProtection="1">
      <alignment horizontal="right" vertical="top" wrapText="1"/>
      <protection locked="0"/>
    </xf>
    <xf numFmtId="4" fontId="10" fillId="3" borderId="5" xfId="0" applyNumberFormat="1" applyFont="1" applyFill="1" applyBorder="1" applyAlignment="1" applyProtection="1">
      <alignment horizontal="right" wrapText="1"/>
      <protection locked="0"/>
    </xf>
    <xf numFmtId="0" fontId="15" fillId="0" borderId="6" xfId="0" applyFont="1" applyFill="1" applyBorder="1" applyAlignment="1">
      <alignment vertical="top"/>
    </xf>
    <xf numFmtId="0" fontId="15" fillId="0" borderId="7" xfId="0" applyFont="1" applyFill="1" applyBorder="1" applyAlignment="1">
      <alignment vertical="top"/>
    </xf>
    <xf numFmtId="0" fontId="15" fillId="4" borderId="5" xfId="0" applyFont="1" applyFill="1" applyBorder="1" applyAlignment="1">
      <alignment horizontal="center" vertical="top" wrapText="1"/>
    </xf>
    <xf numFmtId="0" fontId="15" fillId="4" borderId="5" xfId="0" applyFont="1" applyFill="1" applyBorder="1" applyAlignment="1">
      <alignment horizontal="left" vertical="center" wrapText="1"/>
    </xf>
    <xf numFmtId="4" fontId="15" fillId="4" borderId="5" xfId="0" applyNumberFormat="1" applyFont="1" applyFill="1" applyBorder="1" applyAlignment="1" applyProtection="1">
      <alignment horizontal="center" vertical="top" wrapText="1"/>
      <protection locked="0"/>
    </xf>
    <xf numFmtId="4" fontId="15" fillId="4" borderId="5" xfId="0" applyNumberFormat="1" applyFont="1" applyFill="1" applyBorder="1" applyAlignment="1">
      <alignment horizontal="center" vertical="top" wrapText="1"/>
    </xf>
    <xf numFmtId="0" fontId="10" fillId="4" borderId="5" xfId="304" applyFont="1" applyFill="1" applyBorder="1" applyProtection="1">
      <protection locked="0"/>
    </xf>
    <xf numFmtId="0" fontId="15" fillId="5" borderId="6" xfId="0" applyFont="1" applyFill="1" applyBorder="1" applyAlignment="1" applyProtection="1">
      <alignment vertical="top"/>
      <protection locked="0"/>
    </xf>
    <xf numFmtId="0" fontId="18" fillId="0" borderId="5" xfId="302" applyFont="1" applyFill="1" applyBorder="1" applyAlignment="1" applyProtection="1">
      <alignment horizontal="left" vertical="center" wrapText="1"/>
      <protection locked="0"/>
    </xf>
    <xf numFmtId="0" fontId="15" fillId="0" borderId="5" xfId="0" applyFont="1" applyFill="1" applyBorder="1" applyAlignment="1" applyProtection="1">
      <alignment horizontal="left" vertical="center" wrapText="1"/>
      <protection locked="0"/>
    </xf>
    <xf numFmtId="0" fontId="21" fillId="0" borderId="5" xfId="0" applyFont="1" applyFill="1" applyBorder="1" applyAlignment="1" applyProtection="1">
      <alignment horizontal="left" vertical="center" wrapText="1"/>
      <protection locked="0"/>
    </xf>
    <xf numFmtId="0" fontId="23" fillId="0" borderId="5" xfId="347" applyFont="1" applyBorder="1" applyAlignment="1" applyProtection="1">
      <alignment horizontal="left" vertical="distributed" wrapText="1"/>
      <protection locked="0"/>
    </xf>
    <xf numFmtId="0" fontId="23" fillId="0" borderId="5" xfId="347" applyFont="1" applyBorder="1" applyAlignment="1" applyProtection="1">
      <alignment horizontal="left" vertical="center" wrapText="1"/>
      <protection locked="0"/>
    </xf>
    <xf numFmtId="0" fontId="15" fillId="0" borderId="5" xfId="347" applyFont="1" applyBorder="1" applyAlignment="1" applyProtection="1">
      <alignment horizontal="left" vertical="center" wrapText="1"/>
      <protection locked="0"/>
    </xf>
    <xf numFmtId="0" fontId="15" fillId="0" borderId="5" xfId="348" applyFont="1" applyBorder="1" applyAlignment="1" applyProtection="1">
      <alignment horizontal="left" vertical="center" wrapText="1"/>
      <protection locked="0"/>
    </xf>
    <xf numFmtId="0" fontId="15" fillId="0" borderId="5" xfId="0" applyFont="1" applyBorder="1" applyAlignment="1" applyProtection="1">
      <alignment horizontal="left" vertical="center" wrapText="1"/>
      <protection locked="0"/>
    </xf>
    <xf numFmtId="0" fontId="10" fillId="0" borderId="5" xfId="0" applyFont="1" applyFill="1" applyBorder="1" applyAlignment="1" applyProtection="1">
      <alignment horizontal="left" vertical="center" wrapText="1"/>
      <protection locked="0"/>
    </xf>
    <xf numFmtId="0" fontId="10" fillId="0" borderId="5" xfId="0" applyFont="1" applyBorder="1" applyAlignment="1" applyProtection="1">
      <alignment horizontal="left" vertical="center" wrapText="1"/>
      <protection locked="0"/>
    </xf>
    <xf numFmtId="0" fontId="10" fillId="0" borderId="5" xfId="348" applyFont="1" applyBorder="1" applyAlignment="1" applyProtection="1">
      <alignment horizontal="left" vertical="center" wrapText="1"/>
      <protection locked="0"/>
    </xf>
    <xf numFmtId="0" fontId="15" fillId="0" borderId="8" xfId="0" applyFont="1" applyFill="1" applyBorder="1" applyAlignment="1" applyProtection="1">
      <alignment vertical="top" wrapText="1"/>
    </xf>
    <xf numFmtId="0" fontId="0" fillId="0" borderId="5" xfId="302" applyFont="1" applyFill="1" applyBorder="1" applyAlignment="1" applyProtection="1">
      <alignment horizontal="left" vertical="center" wrapText="1"/>
    </xf>
    <xf numFmtId="0" fontId="18" fillId="0" borderId="5" xfId="302" applyFont="1" applyFill="1" applyBorder="1" applyAlignment="1" applyProtection="1">
      <alignment horizontal="left" vertical="center" wrapText="1"/>
    </xf>
    <xf numFmtId="0" fontId="15" fillId="0" borderId="5" xfId="0" applyFont="1" applyFill="1" applyBorder="1" applyAlignment="1" applyProtection="1">
      <alignment horizontal="left" vertical="center" wrapText="1"/>
    </xf>
    <xf numFmtId="0" fontId="21" fillId="0" borderId="5" xfId="0" applyFont="1" applyFill="1" applyBorder="1" applyAlignment="1" applyProtection="1">
      <alignment horizontal="left" vertical="center" wrapText="1"/>
    </xf>
    <xf numFmtId="0" fontId="23" fillId="0" borderId="5" xfId="347" applyFont="1" applyBorder="1" applyAlignment="1" applyProtection="1">
      <alignment horizontal="left" vertical="distributed" wrapText="1"/>
    </xf>
    <xf numFmtId="0" fontId="0" fillId="0" borderId="5" xfId="345" applyFont="1" applyFill="1" applyBorder="1" applyAlignment="1" applyProtection="1">
      <alignment horizontal="left" vertical="center" wrapText="1"/>
    </xf>
    <xf numFmtId="0" fontId="23" fillId="0" borderId="5" xfId="347" applyFont="1" applyBorder="1" applyAlignment="1" applyProtection="1">
      <alignment horizontal="left" vertical="center" wrapText="1"/>
    </xf>
    <xf numFmtId="0" fontId="15" fillId="0" borderId="5" xfId="347" applyFont="1" applyBorder="1" applyAlignment="1" applyProtection="1">
      <alignment horizontal="left" vertical="center" wrapText="1"/>
    </xf>
    <xf numFmtId="0" fontId="15" fillId="0" borderId="5" xfId="0" applyFont="1" applyBorder="1" applyAlignment="1" applyProtection="1">
      <alignment horizontal="left" vertical="center" wrapText="1"/>
    </xf>
    <xf numFmtId="0" fontId="10" fillId="0" borderId="5" xfId="346" applyFont="1" applyBorder="1" applyAlignment="1" applyProtection="1">
      <alignment horizontal="left" vertical="center" wrapText="1"/>
    </xf>
    <xf numFmtId="0" fontId="10" fillId="0" borderId="5" xfId="0" applyFont="1" applyFill="1" applyBorder="1" applyAlignment="1" applyProtection="1">
      <alignment horizontal="left" vertical="center" wrapText="1"/>
    </xf>
    <xf numFmtId="0" fontId="10" fillId="0" borderId="5" xfId="0" applyFont="1" applyBorder="1" applyAlignment="1" applyProtection="1">
      <alignment horizontal="left" vertical="center" wrapText="1"/>
    </xf>
    <xf numFmtId="0" fontId="10" fillId="0" borderId="5" xfId="346" applyFont="1" applyFill="1" applyBorder="1" applyAlignment="1" applyProtection="1">
      <alignment horizontal="left" vertical="center" wrapText="1"/>
    </xf>
    <xf numFmtId="0" fontId="12" fillId="0" borderId="0" xfId="0" applyFont="1" applyAlignment="1" applyProtection="1">
      <alignment vertical="top" wrapText="1"/>
    </xf>
    <xf numFmtId="49" fontId="1" fillId="0" borderId="0" xfId="0" applyNumberFormat="1" applyFont="1" applyAlignment="1" applyProtection="1">
      <alignment horizontal="center" vertical="top"/>
    </xf>
    <xf numFmtId="0" fontId="11" fillId="0" borderId="0" xfId="0" applyFont="1" applyAlignment="1" applyProtection="1">
      <alignment vertical="top" wrapText="1"/>
    </xf>
    <xf numFmtId="0" fontId="13" fillId="0" borderId="0" xfId="0" applyFont="1" applyAlignment="1" applyProtection="1">
      <alignment vertical="top" wrapText="1"/>
    </xf>
    <xf numFmtId="0" fontId="12" fillId="0" borderId="0" xfId="0" applyFont="1" applyAlignment="1" applyProtection="1">
      <alignment horizontal="justify" vertical="top" wrapText="1" readingOrder="1"/>
    </xf>
    <xf numFmtId="0" fontId="0" fillId="0" borderId="0" xfId="0" applyAlignment="1" applyProtection="1">
      <alignment vertical="top" wrapText="1"/>
    </xf>
    <xf numFmtId="49" fontId="1" fillId="0" borderId="0" xfId="0" applyNumberFormat="1" applyFont="1" applyAlignment="1" applyProtection="1">
      <alignment vertical="top" wrapText="1"/>
    </xf>
    <xf numFmtId="0" fontId="10" fillId="0" borderId="5" xfId="0" applyFont="1" applyFill="1" applyBorder="1" applyAlignment="1">
      <alignment horizontal="left" vertical="center"/>
    </xf>
    <xf numFmtId="0" fontId="10" fillId="0" borderId="5" xfId="0" applyFont="1" applyBorder="1" applyAlignment="1"/>
    <xf numFmtId="0" fontId="15" fillId="0" borderId="5" xfId="0" applyFont="1" applyFill="1" applyBorder="1" applyAlignment="1">
      <alignment horizontal="left" vertical="top" wrapText="1"/>
    </xf>
  </cellXfs>
  <cellStyles count="474">
    <cellStyle name="_STAMBENI DIO" xfId="1"/>
    <cellStyle name="_STAMBENI DIO 2" xfId="2"/>
    <cellStyle name="_STAMBENI DIO 3" xfId="3"/>
    <cellStyle name="_troškovnik" xfId="4"/>
    <cellStyle name="_troškovnik 2" xfId="5"/>
    <cellStyle name="_troškovnik 3" xfId="6"/>
    <cellStyle name="Currency 2" xfId="7"/>
    <cellStyle name="Excel Built-in Normal" xfId="8"/>
    <cellStyle name="Excel Built-in Normal 1" xfId="9"/>
    <cellStyle name="Excel Built-in Normal 2" xfId="10"/>
    <cellStyle name="Excel_BuiltIn_Normal 3" xfId="11"/>
    <cellStyle name="Hiperveza 2" xfId="12"/>
    <cellStyle name="Hiperveza 2 2" xfId="13"/>
    <cellStyle name="Hiperveza 2 2 2" xfId="14"/>
    <cellStyle name="Hiperveza 2 3" xfId="15"/>
    <cellStyle name="Hiperveza 3" xfId="16"/>
    <cellStyle name="Hiperveza 3 2" xfId="17"/>
    <cellStyle name="Hiperveza 3 2 2" xfId="18"/>
    <cellStyle name="Hiperveza 3 3" xfId="19"/>
    <cellStyle name="Hiperveza 4" xfId="20"/>
    <cellStyle name="Hiperveza 4 2" xfId="21"/>
    <cellStyle name="Hiperveza 4 2 2" xfId="22"/>
    <cellStyle name="Hiperveza 4 3" xfId="23"/>
    <cellStyle name="Hiperveza 5" xfId="24"/>
    <cellStyle name="Hiperveza 5 2" xfId="25"/>
    <cellStyle name="Hiperveza 5 2 2" xfId="26"/>
    <cellStyle name="Hiperveza 5 3" xfId="27"/>
    <cellStyle name="Hiperveza 6" xfId="28"/>
    <cellStyle name="Hiperveza 6 2" xfId="29"/>
    <cellStyle name="Hiperveza 6 2 2" xfId="30"/>
    <cellStyle name="Hiperveza 6 3" xfId="31"/>
    <cellStyle name="Hiperveza 7" xfId="32"/>
    <cellStyle name="Hiperveza 7 2" xfId="33"/>
    <cellStyle name="Hiperveza 7 2 2" xfId="34"/>
    <cellStyle name="Hiperveza 7 3" xfId="35"/>
    <cellStyle name="Hiperveza 8" xfId="36"/>
    <cellStyle name="Hiperveza 8 2" xfId="37"/>
    <cellStyle name="Hiperveza 8 2 2" xfId="38"/>
    <cellStyle name="Hiperveza 8 3" xfId="39"/>
    <cellStyle name="Hiperveza 9" xfId="40"/>
    <cellStyle name="Hyperlink 2" xfId="41"/>
    <cellStyle name="Hyperlink 2 2" xfId="42"/>
    <cellStyle name="Hyperlink 2 2 2" xfId="43"/>
    <cellStyle name="Hyperlink 2 3" xfId="44"/>
    <cellStyle name="Hyperlink 3" xfId="45"/>
    <cellStyle name="Hyperlink 4" xfId="46"/>
    <cellStyle name="kolona A" xfId="47"/>
    <cellStyle name="kolona B" xfId="48"/>
    <cellStyle name="kolona C" xfId="49"/>
    <cellStyle name="kolona E" xfId="50"/>
    <cellStyle name="kolona F" xfId="51"/>
    <cellStyle name="kolona G" xfId="52"/>
    <cellStyle name="kolona H" xfId="53"/>
    <cellStyle name="Navadno 10" xfId="54"/>
    <cellStyle name="Navadno 10 2" xfId="55"/>
    <cellStyle name="Navadno 18 2" xfId="56"/>
    <cellStyle name="Navadno 18 3" xfId="57"/>
    <cellStyle name="Navadno 19 2" xfId="58"/>
    <cellStyle name="Navadno 19 3" xfId="59"/>
    <cellStyle name="Navadno 2 2" xfId="60"/>
    <cellStyle name="Navadno 2 3" xfId="61"/>
    <cellStyle name="Navadno 2 4" xfId="62"/>
    <cellStyle name="Navadno 2 5" xfId="63"/>
    <cellStyle name="Navadno 2 6" xfId="64"/>
    <cellStyle name="Navadno 20 2" xfId="65"/>
    <cellStyle name="Navadno 20 3" xfId="66"/>
    <cellStyle name="Navadno 25" xfId="67"/>
    <cellStyle name="Navadno 25 10" xfId="68"/>
    <cellStyle name="Navadno 25 2" xfId="69"/>
    <cellStyle name="Navadno 25 3" xfId="70"/>
    <cellStyle name="Navadno 25 4" xfId="71"/>
    <cellStyle name="Navadno 25 5" xfId="72"/>
    <cellStyle name="Navadno 25 6" xfId="73"/>
    <cellStyle name="Navadno 25 7" xfId="74"/>
    <cellStyle name="Navadno 25 8" xfId="75"/>
    <cellStyle name="Navadno 25 9" xfId="76"/>
    <cellStyle name="Navadno 26" xfId="77"/>
    <cellStyle name="Navadno 26 10" xfId="78"/>
    <cellStyle name="Navadno 26 2" xfId="79"/>
    <cellStyle name="Navadno 26 3" xfId="80"/>
    <cellStyle name="Navadno 26 4" xfId="81"/>
    <cellStyle name="Navadno 26 5" xfId="82"/>
    <cellStyle name="Navadno 26 6" xfId="83"/>
    <cellStyle name="Navadno 26 7" xfId="84"/>
    <cellStyle name="Navadno 26 8" xfId="85"/>
    <cellStyle name="Navadno 26 9" xfId="86"/>
    <cellStyle name="Navadno 27" xfId="87"/>
    <cellStyle name="Navadno 27 10" xfId="88"/>
    <cellStyle name="Navadno 27 2" xfId="89"/>
    <cellStyle name="Navadno 27 3" xfId="90"/>
    <cellStyle name="Navadno 27 4" xfId="91"/>
    <cellStyle name="Navadno 27 5" xfId="92"/>
    <cellStyle name="Navadno 27 6" xfId="93"/>
    <cellStyle name="Navadno 27 7" xfId="94"/>
    <cellStyle name="Navadno 27 8" xfId="95"/>
    <cellStyle name="Navadno 27 9" xfId="96"/>
    <cellStyle name="Navadno 28" xfId="97"/>
    <cellStyle name="Navadno 28 10" xfId="98"/>
    <cellStyle name="Navadno 28 10 2" xfId="99"/>
    <cellStyle name="Navadno 28 11" xfId="100"/>
    <cellStyle name="Navadno 28 2" xfId="101"/>
    <cellStyle name="Navadno 28 2 2" xfId="102"/>
    <cellStyle name="Navadno 28 3" xfId="103"/>
    <cellStyle name="Navadno 28 3 2" xfId="104"/>
    <cellStyle name="Navadno 28 4" xfId="105"/>
    <cellStyle name="Navadno 28 4 2" xfId="106"/>
    <cellStyle name="Navadno 28 5" xfId="107"/>
    <cellStyle name="Navadno 28 5 2" xfId="108"/>
    <cellStyle name="Navadno 28 6" xfId="109"/>
    <cellStyle name="Navadno 28 6 2" xfId="110"/>
    <cellStyle name="Navadno 28 7" xfId="111"/>
    <cellStyle name="Navadno 28 7 2" xfId="112"/>
    <cellStyle name="Navadno 28 8" xfId="113"/>
    <cellStyle name="Navadno 28 8 2" xfId="114"/>
    <cellStyle name="Navadno 28 9" xfId="115"/>
    <cellStyle name="Navadno 28 9 2" xfId="116"/>
    <cellStyle name="Navadno 29" xfId="117"/>
    <cellStyle name="Navadno 29 10" xfId="118"/>
    <cellStyle name="Navadno 29 2" xfId="119"/>
    <cellStyle name="Navadno 29 3" xfId="120"/>
    <cellStyle name="Navadno 29 4" xfId="121"/>
    <cellStyle name="Navadno 29 5" xfId="122"/>
    <cellStyle name="Navadno 29 6" xfId="123"/>
    <cellStyle name="Navadno 29 7" xfId="124"/>
    <cellStyle name="Navadno 29 8" xfId="125"/>
    <cellStyle name="Navadno 29 9" xfId="126"/>
    <cellStyle name="Navadno 3 2" xfId="127"/>
    <cellStyle name="Navadno 3 3" xfId="128"/>
    <cellStyle name="Navadno 3 4" xfId="129"/>
    <cellStyle name="Navadno 3 5" xfId="130"/>
    <cellStyle name="Navadno 3 6" xfId="131"/>
    <cellStyle name="Navadno 30" xfId="132"/>
    <cellStyle name="Navadno 30 10" xfId="133"/>
    <cellStyle name="Navadno 30 2" xfId="134"/>
    <cellStyle name="Navadno 30 3" xfId="135"/>
    <cellStyle name="Navadno 30 4" xfId="136"/>
    <cellStyle name="Navadno 30 5" xfId="137"/>
    <cellStyle name="Navadno 30 6" xfId="138"/>
    <cellStyle name="Navadno 30 7" xfId="139"/>
    <cellStyle name="Navadno 30 8" xfId="140"/>
    <cellStyle name="Navadno 30 9" xfId="141"/>
    <cellStyle name="Navadno 32" xfId="142"/>
    <cellStyle name="Navadno 32 10" xfId="143"/>
    <cellStyle name="Navadno 32 2" xfId="144"/>
    <cellStyle name="Navadno 32 3" xfId="145"/>
    <cellStyle name="Navadno 32 4" xfId="146"/>
    <cellStyle name="Navadno 32 5" xfId="147"/>
    <cellStyle name="Navadno 32 6" xfId="148"/>
    <cellStyle name="Navadno 32 7" xfId="149"/>
    <cellStyle name="Navadno 32 8" xfId="150"/>
    <cellStyle name="Navadno 32 9" xfId="151"/>
    <cellStyle name="Navadno 33" xfId="152"/>
    <cellStyle name="Navadno 33 10" xfId="153"/>
    <cellStyle name="Navadno 33 10 2" xfId="154"/>
    <cellStyle name="Navadno 33 11" xfId="155"/>
    <cellStyle name="Navadno 33 2" xfId="156"/>
    <cellStyle name="Navadno 33 2 2" xfId="157"/>
    <cellStyle name="Navadno 33 3" xfId="158"/>
    <cellStyle name="Navadno 33 3 2" xfId="159"/>
    <cellStyle name="Navadno 33 4" xfId="160"/>
    <cellStyle name="Navadno 33 4 2" xfId="161"/>
    <cellStyle name="Navadno 33 5" xfId="162"/>
    <cellStyle name="Navadno 33 5 2" xfId="163"/>
    <cellStyle name="Navadno 33 6" xfId="164"/>
    <cellStyle name="Navadno 33 6 2" xfId="165"/>
    <cellStyle name="Navadno 33 7" xfId="166"/>
    <cellStyle name="Navadno 33 7 2" xfId="167"/>
    <cellStyle name="Navadno 33 8" xfId="168"/>
    <cellStyle name="Navadno 33 8 2" xfId="169"/>
    <cellStyle name="Navadno 33 9" xfId="170"/>
    <cellStyle name="Navadno 33 9 2" xfId="171"/>
    <cellStyle name="Navadno 34" xfId="172"/>
    <cellStyle name="Navadno 34 10" xfId="173"/>
    <cellStyle name="Navadno 34 10 2" xfId="174"/>
    <cellStyle name="Navadno 34 11" xfId="175"/>
    <cellStyle name="Navadno 34 2" xfId="176"/>
    <cellStyle name="Navadno 34 2 2" xfId="177"/>
    <cellStyle name="Navadno 34 3" xfId="178"/>
    <cellStyle name="Navadno 34 3 2" xfId="179"/>
    <cellStyle name="Navadno 34 4" xfId="180"/>
    <cellStyle name="Navadno 34 4 2" xfId="181"/>
    <cellStyle name="Navadno 34 5" xfId="182"/>
    <cellStyle name="Navadno 34 5 2" xfId="183"/>
    <cellStyle name="Navadno 34 6" xfId="184"/>
    <cellStyle name="Navadno 34 6 2" xfId="185"/>
    <cellStyle name="Navadno 34 7" xfId="186"/>
    <cellStyle name="Navadno 34 7 2" xfId="187"/>
    <cellStyle name="Navadno 34 8" xfId="188"/>
    <cellStyle name="Navadno 34 8 2" xfId="189"/>
    <cellStyle name="Navadno 34 9" xfId="190"/>
    <cellStyle name="Navadno 34 9 2" xfId="191"/>
    <cellStyle name="Navadno 36 10" xfId="192"/>
    <cellStyle name="Navadno 36 10 2" xfId="193"/>
    <cellStyle name="Navadno 36 2" xfId="194"/>
    <cellStyle name="Navadno 36 2 2" xfId="195"/>
    <cellStyle name="Navadno 36 3" xfId="196"/>
    <cellStyle name="Navadno 36 3 2" xfId="197"/>
    <cellStyle name="Navadno 36 4" xfId="198"/>
    <cellStyle name="Navadno 36 4 2" xfId="199"/>
    <cellStyle name="Navadno 36 5" xfId="200"/>
    <cellStyle name="Navadno 36 5 2" xfId="201"/>
    <cellStyle name="Navadno 36 6" xfId="202"/>
    <cellStyle name="Navadno 36 6 2" xfId="203"/>
    <cellStyle name="Navadno 36 7" xfId="204"/>
    <cellStyle name="Navadno 36 7 2" xfId="205"/>
    <cellStyle name="Navadno 36 8" xfId="206"/>
    <cellStyle name="Navadno 36 8 2" xfId="207"/>
    <cellStyle name="Navadno 36 9" xfId="208"/>
    <cellStyle name="Navadno 36 9 2" xfId="209"/>
    <cellStyle name="Navadno 38" xfId="210"/>
    <cellStyle name="Navadno 38 2" xfId="211"/>
    <cellStyle name="Navadno 39" xfId="212"/>
    <cellStyle name="Navadno 39 2" xfId="213"/>
    <cellStyle name="Navadno 4" xfId="214"/>
    <cellStyle name="Navadno 4 10" xfId="215"/>
    <cellStyle name="Navadno 4 10 2" xfId="216"/>
    <cellStyle name="Navadno 4 11" xfId="217"/>
    <cellStyle name="Navadno 4 11 2" xfId="218"/>
    <cellStyle name="Navadno 4 12" xfId="219"/>
    <cellStyle name="Navadno 4 12 2" xfId="220"/>
    <cellStyle name="Navadno 4 13" xfId="221"/>
    <cellStyle name="Navadno 4 13 2" xfId="222"/>
    <cellStyle name="Navadno 4 14" xfId="223"/>
    <cellStyle name="Navadno 4 14 2" xfId="224"/>
    <cellStyle name="Navadno 4 15" xfId="225"/>
    <cellStyle name="Navadno 4 15 2" xfId="226"/>
    <cellStyle name="Navadno 4 16" xfId="227"/>
    <cellStyle name="Navadno 4 17" xfId="228"/>
    <cellStyle name="Navadno 4 18" xfId="229"/>
    <cellStyle name="Navadno 4 2" xfId="230"/>
    <cellStyle name="Navadno 4 3" xfId="231"/>
    <cellStyle name="Navadno 4 4" xfId="232"/>
    <cellStyle name="Navadno 4 5" xfId="233"/>
    <cellStyle name="Navadno 4 5 2" xfId="234"/>
    <cellStyle name="Navadno 4 6" xfId="235"/>
    <cellStyle name="Navadno 4 6 2" xfId="236"/>
    <cellStyle name="Navadno 4 7" xfId="237"/>
    <cellStyle name="Navadno 4 7 2" xfId="238"/>
    <cellStyle name="Navadno 4 8" xfId="239"/>
    <cellStyle name="Navadno 4 8 2" xfId="240"/>
    <cellStyle name="Navadno 4 9" xfId="241"/>
    <cellStyle name="Navadno 4 9 2" xfId="242"/>
    <cellStyle name="Navadno 40" xfId="243"/>
    <cellStyle name="Navadno 40 2" xfId="244"/>
    <cellStyle name="Navadno 41" xfId="245"/>
    <cellStyle name="Navadno 41 2" xfId="246"/>
    <cellStyle name="Navadno 49" xfId="247"/>
    <cellStyle name="Navadno 49 2" xfId="248"/>
    <cellStyle name="Navadno 5 2" xfId="249"/>
    <cellStyle name="Navadno 5 3" xfId="250"/>
    <cellStyle name="Navadno 5 4" xfId="251"/>
    <cellStyle name="Navadno 5 5" xfId="252"/>
    <cellStyle name="Navadno 5 6" xfId="253"/>
    <cellStyle name="Navadno 50" xfId="254"/>
    <cellStyle name="Navadno 50 2" xfId="255"/>
    <cellStyle name="Navadno 7" xfId="256"/>
    <cellStyle name="Navadno 7 2" xfId="257"/>
    <cellStyle name="Navadno 8" xfId="258"/>
    <cellStyle name="Navadno 8 2" xfId="259"/>
    <cellStyle name="Navadno 9" xfId="260"/>
    <cellStyle name="Navadno 9 2" xfId="261"/>
    <cellStyle name="Navadno_HIPER jaka struja" xfId="262"/>
    <cellStyle name="Normal 10" xfId="263"/>
    <cellStyle name="Normal 15" xfId="264"/>
    <cellStyle name="Normal 15 2" xfId="265"/>
    <cellStyle name="Normal 16" xfId="266"/>
    <cellStyle name="Normal 16 2" xfId="267"/>
    <cellStyle name="Normal 2" xfId="268"/>
    <cellStyle name="Normal 2 11" xfId="269"/>
    <cellStyle name="Normal 2 11 2" xfId="270"/>
    <cellStyle name="Normal 2 11 3" xfId="271"/>
    <cellStyle name="Normal 2 2" xfId="272"/>
    <cellStyle name="Normal 2 3" xfId="273"/>
    <cellStyle name="Normal 2 4" xfId="274"/>
    <cellStyle name="Normal 2 7" xfId="275"/>
    <cellStyle name="Normal 20" xfId="276"/>
    <cellStyle name="Normal 20 2" xfId="277"/>
    <cellStyle name="Normal 20 3" xfId="278"/>
    <cellStyle name="Normal 3" xfId="279"/>
    <cellStyle name="Normal 3 2" xfId="280"/>
    <cellStyle name="Normal 3 2 2" xfId="281"/>
    <cellStyle name="Normal 3 2 3" xfId="282"/>
    <cellStyle name="Normal 3 2 4" xfId="283"/>
    <cellStyle name="Normal 3 3" xfId="284"/>
    <cellStyle name="Normal 3 3 2" xfId="285"/>
    <cellStyle name="Normal 3 4" xfId="286"/>
    <cellStyle name="Normal 3 5" xfId="287"/>
    <cellStyle name="Normal 3 6" xfId="288"/>
    <cellStyle name="Normal 4" xfId="289"/>
    <cellStyle name="Normal 4 2" xfId="290"/>
    <cellStyle name="Normal 4 3" xfId="291"/>
    <cellStyle name="Normal 5" xfId="292"/>
    <cellStyle name="Normal 5 2" xfId="293"/>
    <cellStyle name="Normal 5 3" xfId="294"/>
    <cellStyle name="Normal 6" xfId="295"/>
    <cellStyle name="Normal 6 2" xfId="296"/>
    <cellStyle name="Normal 6 3" xfId="297"/>
    <cellStyle name="Normal 6 4" xfId="298"/>
    <cellStyle name="Normal 63" xfId="299"/>
    <cellStyle name="Normal 7" xfId="300"/>
    <cellStyle name="Normal 7 2" xfId="301"/>
    <cellStyle name="Normal 8" xfId="302"/>
    <cellStyle name="Normal_42-2006 Troškovnik Solar" xfId="303"/>
    <cellStyle name="Normalno 2" xfId="304"/>
    <cellStyle name="Obično" xfId="0" builtinId="0"/>
    <cellStyle name="Obično 2" xfId="305"/>
    <cellStyle name="Obično 2 2" xfId="306"/>
    <cellStyle name="Obično 3" xfId="307"/>
    <cellStyle name="Obično 3 10" xfId="308"/>
    <cellStyle name="Obično 3 11" xfId="309"/>
    <cellStyle name="Obično 3 12" xfId="310"/>
    <cellStyle name="Obično 3 13" xfId="311"/>
    <cellStyle name="Obično 3 14" xfId="312"/>
    <cellStyle name="Obično 3 15" xfId="313"/>
    <cellStyle name="Obično 3 2" xfId="314"/>
    <cellStyle name="Obično 3 3" xfId="315"/>
    <cellStyle name="Obično 3 4" xfId="316"/>
    <cellStyle name="Obično 3 5" xfId="317"/>
    <cellStyle name="Obično 3 6" xfId="318"/>
    <cellStyle name="Obično 3 7" xfId="319"/>
    <cellStyle name="Obično 3 8" xfId="320"/>
    <cellStyle name="Obično 3 9" xfId="321"/>
    <cellStyle name="Obično 4" xfId="322"/>
    <cellStyle name="Obično 4 10" xfId="323"/>
    <cellStyle name="Obično 4 11" xfId="324"/>
    <cellStyle name="Obično 4 12" xfId="325"/>
    <cellStyle name="Obično 4 13" xfId="326"/>
    <cellStyle name="Obično 4 14" xfId="327"/>
    <cellStyle name="Obično 4 15" xfId="328"/>
    <cellStyle name="Obično 4 2" xfId="329"/>
    <cellStyle name="Obično 4 3" xfId="330"/>
    <cellStyle name="Obično 4 4" xfId="331"/>
    <cellStyle name="Obično 4 5" xfId="332"/>
    <cellStyle name="Obično 4 6" xfId="333"/>
    <cellStyle name="Obično 4 7" xfId="334"/>
    <cellStyle name="Obično 4 8" xfId="335"/>
    <cellStyle name="Obično 4 9" xfId="336"/>
    <cellStyle name="Obično 5" xfId="337"/>
    <cellStyle name="Obično 5 2" xfId="338"/>
    <cellStyle name="Obično 6 2" xfId="339"/>
    <cellStyle name="Obično 6 3" xfId="340"/>
    <cellStyle name="Obično 7 2" xfId="341"/>
    <cellStyle name="Obično 7 3" xfId="342"/>
    <cellStyle name="Obično 8" xfId="343"/>
    <cellStyle name="Obično 8 2" xfId="344"/>
    <cellStyle name="Obično_JAKA I SLABA STRUJA" xfId="345"/>
    <cellStyle name="Obično_List1" xfId="346"/>
    <cellStyle name="Obično_LURA - SIRELA TROŠKOVNIK  ELEKTRO" xfId="347"/>
    <cellStyle name="Obično_STAMBENI DIO" xfId="348"/>
    <cellStyle name="Odstotek 13" xfId="349"/>
    <cellStyle name="Odstotek 13 10" xfId="350"/>
    <cellStyle name="Odstotek 13 10 2" xfId="351"/>
    <cellStyle name="Odstotek 13 10 3" xfId="352"/>
    <cellStyle name="Odstotek 13 11" xfId="353"/>
    <cellStyle name="Odstotek 13 12" xfId="354"/>
    <cellStyle name="Odstotek 13 2" xfId="355"/>
    <cellStyle name="Odstotek 13 2 2" xfId="356"/>
    <cellStyle name="Odstotek 13 2 3" xfId="357"/>
    <cellStyle name="Odstotek 13 3" xfId="358"/>
    <cellStyle name="Odstotek 13 3 2" xfId="359"/>
    <cellStyle name="Odstotek 13 3 3" xfId="360"/>
    <cellStyle name="Odstotek 13 4" xfId="361"/>
    <cellStyle name="Odstotek 13 4 2" xfId="362"/>
    <cellStyle name="Odstotek 13 4 3" xfId="363"/>
    <cellStyle name="Odstotek 13 5" xfId="364"/>
    <cellStyle name="Odstotek 13 5 2" xfId="365"/>
    <cellStyle name="Odstotek 13 5 3" xfId="366"/>
    <cellStyle name="Odstotek 13 6" xfId="367"/>
    <cellStyle name="Odstotek 13 6 2" xfId="368"/>
    <cellStyle name="Odstotek 13 6 3" xfId="369"/>
    <cellStyle name="Odstotek 13 7" xfId="370"/>
    <cellStyle name="Odstotek 13 7 2" xfId="371"/>
    <cellStyle name="Odstotek 13 7 3" xfId="372"/>
    <cellStyle name="Odstotek 13 8" xfId="373"/>
    <cellStyle name="Odstotek 13 8 2" xfId="374"/>
    <cellStyle name="Odstotek 13 8 3" xfId="375"/>
    <cellStyle name="Odstotek 13 9" xfId="376"/>
    <cellStyle name="Odstotek 13 9 2" xfId="377"/>
    <cellStyle name="Odstotek 13 9 3" xfId="378"/>
    <cellStyle name="Odstotek 21" xfId="379"/>
    <cellStyle name="Odstotek 21 2" xfId="380"/>
    <cellStyle name="Odstotek 21 3" xfId="381"/>
    <cellStyle name="Odstotek 22" xfId="382"/>
    <cellStyle name="Odstotek 22 2" xfId="383"/>
    <cellStyle name="Odstotek 22 3" xfId="384"/>
    <cellStyle name="Odstotek 24" xfId="385"/>
    <cellStyle name="Odstotek 24 2" xfId="386"/>
    <cellStyle name="Odstotek 24 3" xfId="387"/>
    <cellStyle name="Odstotek 27" xfId="388"/>
    <cellStyle name="Odstotek 27 2" xfId="389"/>
    <cellStyle name="Odstotek 27 3" xfId="390"/>
    <cellStyle name="Odstotek 6" xfId="391"/>
    <cellStyle name="Odstotek 6 10" xfId="392"/>
    <cellStyle name="Odstotek 6 10 2" xfId="393"/>
    <cellStyle name="Odstotek 6 10 3" xfId="394"/>
    <cellStyle name="Odstotek 6 11" xfId="395"/>
    <cellStyle name="Odstotek 6 11 2" xfId="396"/>
    <cellStyle name="Odstotek 6 11 3" xfId="397"/>
    <cellStyle name="Odstotek 6 12" xfId="398"/>
    <cellStyle name="Odstotek 6 12 2" xfId="399"/>
    <cellStyle name="Odstotek 6 12 3" xfId="400"/>
    <cellStyle name="Odstotek 6 13" xfId="401"/>
    <cellStyle name="Odstotek 6 14" xfId="402"/>
    <cellStyle name="Odstotek 6 2" xfId="403"/>
    <cellStyle name="Odstotek 6 2 2" xfId="404"/>
    <cellStyle name="Odstotek 6 2 3" xfId="405"/>
    <cellStyle name="Odstotek 6 3" xfId="406"/>
    <cellStyle name="Odstotek 6 3 2" xfId="407"/>
    <cellStyle name="Odstotek 6 3 3" xfId="408"/>
    <cellStyle name="Odstotek 6 4" xfId="409"/>
    <cellStyle name="Odstotek 6 4 2" xfId="410"/>
    <cellStyle name="Odstotek 6 4 3" xfId="411"/>
    <cellStyle name="Odstotek 6 5" xfId="412"/>
    <cellStyle name="Odstotek 6 5 2" xfId="413"/>
    <cellStyle name="Odstotek 6 5 3" xfId="414"/>
    <cellStyle name="Odstotek 6 6" xfId="415"/>
    <cellStyle name="Odstotek 6 6 2" xfId="416"/>
    <cellStyle name="Odstotek 6 6 3" xfId="417"/>
    <cellStyle name="Odstotek 6 7" xfId="418"/>
    <cellStyle name="Odstotek 6 7 2" xfId="419"/>
    <cellStyle name="Odstotek 6 7 3" xfId="420"/>
    <cellStyle name="Odstotek 6 8" xfId="421"/>
    <cellStyle name="Odstotek 6 8 2" xfId="422"/>
    <cellStyle name="Odstotek 6 8 3" xfId="423"/>
    <cellStyle name="Odstotek 6 9" xfId="424"/>
    <cellStyle name="Odstotek 6 9 2" xfId="425"/>
    <cellStyle name="Odstotek 6 9 3" xfId="426"/>
    <cellStyle name="Odstotek 7" xfId="427"/>
    <cellStyle name="Odstotek 7 10" xfId="428"/>
    <cellStyle name="Odstotek 7 10 2" xfId="429"/>
    <cellStyle name="Odstotek 7 10 3" xfId="430"/>
    <cellStyle name="Odstotek 7 11" xfId="431"/>
    <cellStyle name="Odstotek 7 11 2" xfId="432"/>
    <cellStyle name="Odstotek 7 11 3" xfId="433"/>
    <cellStyle name="Odstotek 7 12" xfId="434"/>
    <cellStyle name="Odstotek 7 12 2" xfId="435"/>
    <cellStyle name="Odstotek 7 12 3" xfId="436"/>
    <cellStyle name="Odstotek 7 13" xfId="437"/>
    <cellStyle name="Odstotek 7 14" xfId="438"/>
    <cellStyle name="Odstotek 7 2" xfId="439"/>
    <cellStyle name="Odstotek 7 2 2" xfId="440"/>
    <cellStyle name="Odstotek 7 2 3" xfId="441"/>
    <cellStyle name="Odstotek 7 3" xfId="442"/>
    <cellStyle name="Odstotek 7 3 2" xfId="443"/>
    <cellStyle name="Odstotek 7 3 3" xfId="444"/>
    <cellStyle name="Odstotek 7 4" xfId="445"/>
    <cellStyle name="Odstotek 7 4 2" xfId="446"/>
    <cellStyle name="Odstotek 7 4 3" xfId="447"/>
    <cellStyle name="Odstotek 7 5" xfId="448"/>
    <cellStyle name="Odstotek 7 5 2" xfId="449"/>
    <cellStyle name="Odstotek 7 5 3" xfId="450"/>
    <cellStyle name="Odstotek 7 6" xfId="451"/>
    <cellStyle name="Odstotek 7 6 2" xfId="452"/>
    <cellStyle name="Odstotek 7 6 3" xfId="453"/>
    <cellStyle name="Odstotek 7 7" xfId="454"/>
    <cellStyle name="Odstotek 7 7 2" xfId="455"/>
    <cellStyle name="Odstotek 7 7 3" xfId="456"/>
    <cellStyle name="Odstotek 7 8" xfId="457"/>
    <cellStyle name="Odstotek 7 8 2" xfId="458"/>
    <cellStyle name="Odstotek 7 8 3" xfId="459"/>
    <cellStyle name="Odstotek 7 9" xfId="460"/>
    <cellStyle name="Odstotek 7 9 2" xfId="461"/>
    <cellStyle name="Odstotek 7 9 3" xfId="462"/>
    <cellStyle name="Percent 2" xfId="463"/>
    <cellStyle name="Percent 2 2" xfId="464"/>
    <cellStyle name="Percent 2 3" xfId="465"/>
    <cellStyle name="Slog 1" xfId="466"/>
    <cellStyle name="Slog 1 2" xfId="467"/>
    <cellStyle name="Standard_LVZ" xfId="468"/>
    <cellStyle name="Stil 1" xfId="469"/>
    <cellStyle name="Style 1" xfId="470"/>
    <cellStyle name="Style 1 2" xfId="471"/>
    <cellStyle name="Style 1 3" xfId="472"/>
    <cellStyle name="Zarez 2" xfId="47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2:G401"/>
  <sheetViews>
    <sheetView tabSelected="1" view="pageBreakPreview" zoomScale="60" zoomScaleNormal="100" workbookViewId="0">
      <selection activeCell="G253" sqref="G253"/>
    </sheetView>
  </sheetViews>
  <sheetFormatPr defaultColWidth="11.5703125" defaultRowHeight="12.75"/>
  <cols>
    <col min="1" max="1" width="11.5703125" style="27"/>
    <col min="2" max="2" width="54.85546875" style="28" customWidth="1"/>
    <col min="3" max="3" width="11.5703125" style="29"/>
    <col min="4" max="4" width="11.5703125" style="30"/>
    <col min="5" max="5" width="11.5703125" style="66"/>
    <col min="6" max="6" width="11.5703125" style="30"/>
    <col min="7" max="16384" width="11.5703125" style="26"/>
  </cols>
  <sheetData>
    <row r="2" spans="1:7" s="45" customFormat="1" ht="15">
      <c r="A2" s="1"/>
      <c r="B2" s="1"/>
      <c r="C2" s="2"/>
      <c r="D2" s="6"/>
      <c r="E2" s="43"/>
      <c r="F2" s="3"/>
      <c r="G2" s="4"/>
    </row>
    <row r="3" spans="1:7" s="45" customFormat="1" ht="15">
      <c r="A3" s="1" t="s">
        <v>0</v>
      </c>
      <c r="B3" s="1" t="s">
        <v>1</v>
      </c>
      <c r="C3" s="5" t="s">
        <v>2</v>
      </c>
      <c r="D3" s="7" t="s">
        <v>3</v>
      </c>
      <c r="E3" s="43" t="s">
        <v>4</v>
      </c>
      <c r="F3" s="3" t="s">
        <v>5</v>
      </c>
      <c r="G3" s="46" t="s">
        <v>6</v>
      </c>
    </row>
    <row r="4" spans="1:7" s="45" customFormat="1" ht="45">
      <c r="A4" s="31"/>
      <c r="B4" s="32" t="s">
        <v>342</v>
      </c>
      <c r="C4" s="33"/>
      <c r="D4" s="34"/>
      <c r="E4" s="44"/>
      <c r="F4" s="34"/>
      <c r="G4" s="47"/>
    </row>
    <row r="5" spans="1:7" s="45" customFormat="1" ht="61.5" customHeight="1">
      <c r="A5" s="35"/>
      <c r="B5" s="36" t="s">
        <v>7</v>
      </c>
      <c r="C5" s="35"/>
      <c r="D5" s="37"/>
      <c r="E5" s="64"/>
      <c r="F5" s="37"/>
      <c r="G5" s="48"/>
    </row>
    <row r="6" spans="1:7" s="45" customFormat="1" ht="61.5" customHeight="1">
      <c r="A6" s="35" t="s">
        <v>8</v>
      </c>
      <c r="B6" s="38" t="s">
        <v>9</v>
      </c>
      <c r="C6" s="39"/>
      <c r="D6" s="40"/>
      <c r="E6" s="65"/>
      <c r="F6" s="40"/>
      <c r="G6" s="49"/>
    </row>
    <row r="7" spans="1:7">
      <c r="A7" s="240"/>
      <c r="B7" s="240"/>
      <c r="C7" s="240"/>
      <c r="D7" s="240"/>
    </row>
    <row r="8" spans="1:7">
      <c r="A8" s="240"/>
      <c r="B8" s="240"/>
      <c r="C8" s="240"/>
      <c r="D8" s="240"/>
    </row>
    <row r="9" spans="1:7" ht="15.75">
      <c r="A9" s="241" t="s">
        <v>45</v>
      </c>
      <c r="B9" s="241"/>
      <c r="C9" s="241"/>
      <c r="D9" s="241"/>
    </row>
    <row r="10" spans="1:7">
      <c r="A10" s="239"/>
      <c r="B10" s="239"/>
      <c r="C10" s="239"/>
      <c r="D10" s="239"/>
    </row>
    <row r="11" spans="1:7" ht="55.5" customHeight="1">
      <c r="A11" s="239" t="s">
        <v>187</v>
      </c>
      <c r="B11" s="239"/>
      <c r="C11" s="239"/>
      <c r="D11" s="239"/>
    </row>
    <row r="12" spans="1:7" ht="42.75" customHeight="1">
      <c r="A12" s="239" t="s">
        <v>46</v>
      </c>
      <c r="B12" s="239"/>
      <c r="C12" s="239"/>
      <c r="D12" s="239"/>
    </row>
    <row r="13" spans="1:7" ht="28.5" customHeight="1">
      <c r="A13" s="239" t="s">
        <v>47</v>
      </c>
      <c r="B13" s="239"/>
      <c r="C13" s="239"/>
      <c r="D13" s="239"/>
    </row>
    <row r="14" spans="1:7" ht="41.25" customHeight="1">
      <c r="A14" s="239" t="s">
        <v>48</v>
      </c>
      <c r="B14" s="239"/>
      <c r="C14" s="239"/>
      <c r="D14" s="239"/>
    </row>
    <row r="15" spans="1:7" ht="32.25" customHeight="1">
      <c r="A15" s="239" t="s">
        <v>49</v>
      </c>
      <c r="B15" s="239"/>
      <c r="C15" s="239"/>
      <c r="D15" s="239"/>
    </row>
    <row r="16" spans="1:7" ht="45.75" customHeight="1">
      <c r="A16" s="239" t="s">
        <v>50</v>
      </c>
      <c r="B16" s="239"/>
      <c r="C16" s="239"/>
      <c r="D16" s="239"/>
    </row>
    <row r="17" spans="1:4" ht="21" customHeight="1">
      <c r="A17" s="239" t="s">
        <v>51</v>
      </c>
      <c r="B17" s="239"/>
      <c r="C17" s="239"/>
      <c r="D17" s="239"/>
    </row>
    <row r="18" spans="1:4" ht="32.25" customHeight="1">
      <c r="A18" s="239" t="s">
        <v>52</v>
      </c>
      <c r="B18" s="239"/>
      <c r="C18" s="239"/>
      <c r="D18" s="239"/>
    </row>
    <row r="19" spans="1:4" ht="49.5" customHeight="1">
      <c r="A19" s="239" t="s">
        <v>53</v>
      </c>
      <c r="B19" s="239"/>
      <c r="C19" s="239"/>
      <c r="D19" s="239"/>
    </row>
    <row r="20" spans="1:4">
      <c r="A20" s="239"/>
      <c r="B20" s="239"/>
      <c r="C20" s="239"/>
      <c r="D20" s="239"/>
    </row>
    <row r="21" spans="1:4">
      <c r="A21" s="239"/>
      <c r="B21" s="239"/>
      <c r="C21" s="239"/>
      <c r="D21" s="239"/>
    </row>
    <row r="22" spans="1:4" ht="15.75">
      <c r="A22" s="241" t="s">
        <v>54</v>
      </c>
      <c r="B22" s="241"/>
      <c r="C22" s="241"/>
      <c r="D22" s="241"/>
    </row>
    <row r="23" spans="1:4">
      <c r="A23" s="239"/>
      <c r="B23" s="239"/>
      <c r="C23" s="239"/>
      <c r="D23" s="239"/>
    </row>
    <row r="24" spans="1:4" ht="28.5" customHeight="1">
      <c r="A24" s="243" t="s">
        <v>55</v>
      </c>
      <c r="B24" s="243"/>
      <c r="C24" s="243"/>
      <c r="D24" s="243"/>
    </row>
    <row r="25" spans="1:4" ht="18" customHeight="1">
      <c r="A25" s="239" t="s">
        <v>56</v>
      </c>
      <c r="B25" s="239"/>
      <c r="C25" s="239"/>
      <c r="D25" s="239"/>
    </row>
    <row r="26" spans="1:4" ht="27.75" customHeight="1">
      <c r="A26" s="239" t="s">
        <v>57</v>
      </c>
      <c r="B26" s="239"/>
      <c r="C26" s="239"/>
      <c r="D26" s="239"/>
    </row>
    <row r="27" spans="1:4" ht="29.25" customHeight="1">
      <c r="A27" s="239" t="s">
        <v>58</v>
      </c>
      <c r="B27" s="239"/>
      <c r="C27" s="239"/>
      <c r="D27" s="239"/>
    </row>
    <row r="28" spans="1:4" ht="43.5" customHeight="1">
      <c r="A28" s="239" t="s">
        <v>59</v>
      </c>
      <c r="B28" s="239"/>
      <c r="C28" s="239"/>
      <c r="D28" s="239"/>
    </row>
    <row r="29" spans="1:4" ht="32.25" customHeight="1">
      <c r="A29" s="239" t="s">
        <v>60</v>
      </c>
      <c r="B29" s="239"/>
      <c r="C29" s="239"/>
      <c r="D29" s="239"/>
    </row>
    <row r="30" spans="1:4">
      <c r="A30" s="239" t="s">
        <v>61</v>
      </c>
      <c r="B30" s="239"/>
      <c r="C30" s="239"/>
      <c r="D30" s="239"/>
    </row>
    <row r="31" spans="1:4">
      <c r="A31" s="239" t="s">
        <v>62</v>
      </c>
      <c r="B31" s="239"/>
      <c r="C31" s="239"/>
      <c r="D31" s="239"/>
    </row>
    <row r="32" spans="1:4">
      <c r="A32" s="239" t="s">
        <v>63</v>
      </c>
      <c r="B32" s="239"/>
      <c r="C32" s="239"/>
      <c r="D32" s="239"/>
    </row>
    <row r="33" spans="1:4">
      <c r="A33" s="239" t="s">
        <v>64</v>
      </c>
      <c r="B33" s="239"/>
      <c r="C33" s="239"/>
      <c r="D33" s="239"/>
    </row>
    <row r="34" spans="1:4">
      <c r="A34" s="239" t="s">
        <v>65</v>
      </c>
      <c r="B34" s="239"/>
      <c r="C34" s="239"/>
      <c r="D34" s="239"/>
    </row>
    <row r="35" spans="1:4">
      <c r="A35" s="239"/>
      <c r="B35" s="239"/>
      <c r="C35" s="239"/>
      <c r="D35" s="239"/>
    </row>
    <row r="36" spans="1:4">
      <c r="A36" s="244"/>
      <c r="B36" s="244"/>
      <c r="C36" s="244"/>
      <c r="D36" s="244"/>
    </row>
    <row r="37" spans="1:4" ht="15.75">
      <c r="A37" s="242" t="s">
        <v>66</v>
      </c>
      <c r="B37" s="242"/>
      <c r="C37" s="242"/>
      <c r="D37" s="242"/>
    </row>
    <row r="38" spans="1:4">
      <c r="A38" s="239"/>
      <c r="B38" s="239"/>
      <c r="C38" s="239"/>
      <c r="D38" s="239"/>
    </row>
    <row r="39" spans="1:4" ht="78.75" customHeight="1">
      <c r="A39" s="239" t="s">
        <v>67</v>
      </c>
      <c r="B39" s="239"/>
      <c r="C39" s="239"/>
      <c r="D39" s="239"/>
    </row>
    <row r="40" spans="1:4" ht="45.75" customHeight="1">
      <c r="A40" s="239" t="s">
        <v>68</v>
      </c>
      <c r="B40" s="239"/>
      <c r="C40" s="239"/>
      <c r="D40" s="239"/>
    </row>
    <row r="41" spans="1:4" ht="54.75" customHeight="1">
      <c r="A41" s="239" t="s">
        <v>69</v>
      </c>
      <c r="B41" s="239"/>
      <c r="C41" s="239"/>
      <c r="D41" s="239"/>
    </row>
    <row r="42" spans="1:4">
      <c r="A42" s="239" t="s">
        <v>70</v>
      </c>
      <c r="B42" s="239"/>
      <c r="C42" s="239"/>
      <c r="D42" s="239"/>
    </row>
    <row r="43" spans="1:4">
      <c r="A43" s="239" t="s">
        <v>71</v>
      </c>
      <c r="B43" s="239"/>
      <c r="C43" s="239"/>
      <c r="D43" s="239"/>
    </row>
    <row r="44" spans="1:4">
      <c r="A44" s="239" t="s">
        <v>72</v>
      </c>
      <c r="B44" s="239"/>
      <c r="C44" s="239"/>
      <c r="D44" s="239"/>
    </row>
    <row r="45" spans="1:4">
      <c r="A45" s="239" t="s">
        <v>73</v>
      </c>
      <c r="B45" s="239"/>
      <c r="C45" s="239"/>
      <c r="D45" s="239"/>
    </row>
    <row r="46" spans="1:4">
      <c r="A46" s="239" t="s">
        <v>74</v>
      </c>
      <c r="B46" s="239"/>
      <c r="C46" s="239"/>
      <c r="D46" s="239"/>
    </row>
    <row r="47" spans="1:4">
      <c r="A47" s="239" t="s">
        <v>75</v>
      </c>
      <c r="B47" s="239"/>
      <c r="C47" s="239"/>
      <c r="D47" s="239"/>
    </row>
    <row r="48" spans="1:4">
      <c r="A48" s="239" t="s">
        <v>76</v>
      </c>
      <c r="B48" s="239"/>
      <c r="C48" s="239"/>
      <c r="D48" s="239"/>
    </row>
    <row r="49" spans="1:4">
      <c r="A49" s="239" t="s">
        <v>77</v>
      </c>
      <c r="B49" s="239"/>
      <c r="C49" s="239"/>
      <c r="D49" s="239"/>
    </row>
    <row r="50" spans="1:4">
      <c r="A50" s="239" t="s">
        <v>78</v>
      </c>
      <c r="B50" s="239"/>
      <c r="C50" s="239"/>
      <c r="D50" s="239"/>
    </row>
    <row r="51" spans="1:4">
      <c r="A51" s="239" t="s">
        <v>79</v>
      </c>
      <c r="B51" s="239"/>
      <c r="C51" s="239"/>
      <c r="D51" s="239"/>
    </row>
    <row r="52" spans="1:4">
      <c r="A52" s="239" t="s">
        <v>80</v>
      </c>
      <c r="B52" s="239"/>
      <c r="C52" s="239"/>
      <c r="D52" s="239"/>
    </row>
    <row r="53" spans="1:4">
      <c r="A53" s="239" t="s">
        <v>81</v>
      </c>
      <c r="B53" s="239"/>
      <c r="C53" s="239"/>
      <c r="D53" s="239"/>
    </row>
    <row r="54" spans="1:4">
      <c r="A54" s="239" t="s">
        <v>82</v>
      </c>
      <c r="B54" s="239"/>
      <c r="C54" s="239"/>
      <c r="D54" s="239"/>
    </row>
    <row r="55" spans="1:4">
      <c r="A55" s="239" t="s">
        <v>83</v>
      </c>
      <c r="B55" s="239"/>
      <c r="C55" s="239"/>
      <c r="D55" s="239"/>
    </row>
    <row r="56" spans="1:4">
      <c r="A56" s="239" t="s">
        <v>84</v>
      </c>
      <c r="B56" s="239"/>
      <c r="C56" s="239"/>
      <c r="D56" s="239"/>
    </row>
    <row r="57" spans="1:4">
      <c r="A57" s="239" t="s">
        <v>85</v>
      </c>
      <c r="B57" s="239"/>
      <c r="C57" s="239"/>
      <c r="D57" s="239"/>
    </row>
    <row r="58" spans="1:4">
      <c r="A58" s="239" t="s">
        <v>86</v>
      </c>
      <c r="B58" s="239"/>
      <c r="C58" s="239"/>
      <c r="D58" s="239"/>
    </row>
    <row r="59" spans="1:4">
      <c r="A59" s="239"/>
      <c r="B59" s="239"/>
      <c r="C59" s="239"/>
      <c r="D59" s="239"/>
    </row>
    <row r="60" spans="1:4" ht="15.75">
      <c r="A60" s="242" t="s">
        <v>87</v>
      </c>
      <c r="B60" s="242"/>
      <c r="C60" s="242"/>
      <c r="D60" s="242"/>
    </row>
    <row r="61" spans="1:4" ht="28.5" customHeight="1">
      <c r="A61" s="239" t="s">
        <v>88</v>
      </c>
      <c r="B61" s="239"/>
      <c r="C61" s="239"/>
      <c r="D61" s="239"/>
    </row>
    <row r="62" spans="1:4" ht="30.75" customHeight="1">
      <c r="A62" s="239" t="s">
        <v>89</v>
      </c>
      <c r="B62" s="239"/>
      <c r="C62" s="239"/>
      <c r="D62" s="239"/>
    </row>
    <row r="63" spans="1:4" ht="41.25" customHeight="1">
      <c r="A63" s="239" t="s">
        <v>90</v>
      </c>
      <c r="B63" s="239"/>
      <c r="C63" s="239"/>
      <c r="D63" s="239"/>
    </row>
    <row r="64" spans="1:4" ht="16.5" customHeight="1">
      <c r="A64" s="239" t="s">
        <v>91</v>
      </c>
      <c r="B64" s="239"/>
      <c r="C64" s="239"/>
      <c r="D64" s="239"/>
    </row>
    <row r="65" spans="1:4" ht="32.25" customHeight="1">
      <c r="A65" s="239" t="s">
        <v>92</v>
      </c>
      <c r="B65" s="239"/>
      <c r="C65" s="239"/>
      <c r="D65" s="239"/>
    </row>
    <row r="66" spans="1:4" ht="16.5" customHeight="1">
      <c r="A66" s="239" t="s">
        <v>93</v>
      </c>
      <c r="B66" s="239"/>
      <c r="C66" s="239"/>
      <c r="D66" s="239"/>
    </row>
    <row r="67" spans="1:4">
      <c r="A67" s="239" t="s">
        <v>94</v>
      </c>
      <c r="B67" s="239"/>
      <c r="C67" s="239"/>
      <c r="D67" s="239"/>
    </row>
    <row r="68" spans="1:4">
      <c r="A68" s="239" t="s">
        <v>95</v>
      </c>
      <c r="B68" s="239"/>
      <c r="C68" s="239"/>
      <c r="D68" s="239"/>
    </row>
    <row r="69" spans="1:4">
      <c r="A69" s="239" t="s">
        <v>96</v>
      </c>
      <c r="B69" s="239"/>
      <c r="C69" s="239"/>
      <c r="D69" s="239"/>
    </row>
    <row r="70" spans="1:4">
      <c r="A70" s="239" t="s">
        <v>97</v>
      </c>
      <c r="B70" s="239"/>
      <c r="C70" s="239"/>
      <c r="D70" s="239"/>
    </row>
    <row r="71" spans="1:4">
      <c r="A71" s="239" t="s">
        <v>98</v>
      </c>
      <c r="B71" s="239"/>
      <c r="C71" s="239"/>
      <c r="D71" s="239"/>
    </row>
    <row r="72" spans="1:4">
      <c r="A72" s="239" t="s">
        <v>99</v>
      </c>
      <c r="B72" s="239"/>
      <c r="C72" s="239"/>
      <c r="D72" s="239"/>
    </row>
    <row r="73" spans="1:4">
      <c r="A73" s="239"/>
      <c r="B73" s="239"/>
      <c r="C73" s="239"/>
      <c r="D73" s="239"/>
    </row>
    <row r="74" spans="1:4" ht="15.75">
      <c r="A74" s="242" t="s">
        <v>100</v>
      </c>
      <c r="B74" s="242"/>
      <c r="C74" s="242"/>
      <c r="D74" s="242"/>
    </row>
    <row r="75" spans="1:4" ht="30.75" customHeight="1">
      <c r="A75" s="239" t="s">
        <v>101</v>
      </c>
      <c r="B75" s="239"/>
      <c r="C75" s="239"/>
      <c r="D75" s="239"/>
    </row>
    <row r="76" spans="1:4" ht="35.25" customHeight="1">
      <c r="A76" s="239" t="s">
        <v>102</v>
      </c>
      <c r="B76" s="239"/>
      <c r="C76" s="239"/>
      <c r="D76" s="239"/>
    </row>
    <row r="77" spans="1:4">
      <c r="A77" s="239" t="s">
        <v>103</v>
      </c>
      <c r="B77" s="239"/>
      <c r="C77" s="239"/>
      <c r="D77" s="239"/>
    </row>
    <row r="78" spans="1:4">
      <c r="A78" s="239" t="s">
        <v>179</v>
      </c>
      <c r="B78" s="239"/>
      <c r="C78" s="239"/>
      <c r="D78" s="239"/>
    </row>
    <row r="79" spans="1:4">
      <c r="A79" s="239" t="s">
        <v>180</v>
      </c>
      <c r="B79" s="239"/>
      <c r="C79" s="239"/>
      <c r="D79" s="239"/>
    </row>
    <row r="80" spans="1:4">
      <c r="A80" s="239" t="s">
        <v>181</v>
      </c>
      <c r="B80" s="239"/>
      <c r="C80" s="239"/>
      <c r="D80" s="239"/>
    </row>
    <row r="81" spans="1:4">
      <c r="A81" s="239" t="s">
        <v>104</v>
      </c>
      <c r="B81" s="239"/>
      <c r="C81" s="239"/>
      <c r="D81" s="239"/>
    </row>
    <row r="82" spans="1:4">
      <c r="A82" s="239" t="s">
        <v>182</v>
      </c>
      <c r="B82" s="239"/>
      <c r="C82" s="239"/>
      <c r="D82" s="239"/>
    </row>
    <row r="83" spans="1:4">
      <c r="A83" s="239" t="s">
        <v>183</v>
      </c>
      <c r="B83" s="239"/>
      <c r="C83" s="239"/>
      <c r="D83" s="239"/>
    </row>
    <row r="84" spans="1:4">
      <c r="A84" s="239" t="s">
        <v>105</v>
      </c>
      <c r="B84" s="239"/>
      <c r="C84" s="239"/>
      <c r="D84" s="239"/>
    </row>
    <row r="85" spans="1:4">
      <c r="A85" s="239" t="s">
        <v>106</v>
      </c>
      <c r="B85" s="239"/>
      <c r="C85" s="239"/>
      <c r="D85" s="239"/>
    </row>
    <row r="86" spans="1:4">
      <c r="A86" s="239" t="s">
        <v>184</v>
      </c>
      <c r="B86" s="239"/>
      <c r="C86" s="239"/>
      <c r="D86" s="239"/>
    </row>
    <row r="87" spans="1:4">
      <c r="A87" s="239" t="s">
        <v>107</v>
      </c>
      <c r="B87" s="239"/>
      <c r="C87" s="239"/>
      <c r="D87" s="239"/>
    </row>
    <row r="88" spans="1:4">
      <c r="A88" s="239" t="s">
        <v>108</v>
      </c>
      <c r="B88" s="239"/>
      <c r="C88" s="239"/>
      <c r="D88" s="239"/>
    </row>
    <row r="89" spans="1:4">
      <c r="A89" s="239" t="s">
        <v>109</v>
      </c>
      <c r="B89" s="239"/>
      <c r="C89" s="239"/>
      <c r="D89" s="239"/>
    </row>
    <row r="90" spans="1:4">
      <c r="A90" s="239"/>
      <c r="B90" s="239"/>
      <c r="C90" s="239"/>
      <c r="D90" s="239"/>
    </row>
    <row r="91" spans="1:4" ht="28.5" customHeight="1">
      <c r="A91" s="239" t="s">
        <v>110</v>
      </c>
      <c r="B91" s="239"/>
      <c r="C91" s="239"/>
      <c r="D91" s="239"/>
    </row>
    <row r="92" spans="1:4" ht="32.25" customHeight="1">
      <c r="A92" s="239" t="s">
        <v>111</v>
      </c>
      <c r="B92" s="239"/>
      <c r="C92" s="239"/>
      <c r="D92" s="239"/>
    </row>
    <row r="93" spans="1:4" ht="33" customHeight="1">
      <c r="A93" s="239" t="s">
        <v>112</v>
      </c>
      <c r="B93" s="239"/>
      <c r="C93" s="239"/>
      <c r="D93" s="239"/>
    </row>
    <row r="94" spans="1:4" ht="54" customHeight="1">
      <c r="A94" s="239" t="s">
        <v>113</v>
      </c>
      <c r="B94" s="239"/>
      <c r="C94" s="239"/>
      <c r="D94" s="239"/>
    </row>
    <row r="95" spans="1:4">
      <c r="A95" s="239"/>
      <c r="B95" s="239"/>
      <c r="C95" s="239"/>
      <c r="D95" s="239"/>
    </row>
    <row r="96" spans="1:4">
      <c r="A96" s="239"/>
      <c r="B96" s="239"/>
      <c r="C96" s="239"/>
      <c r="D96" s="239"/>
    </row>
    <row r="97" spans="1:4" ht="15.75">
      <c r="A97" s="241" t="s">
        <v>114</v>
      </c>
      <c r="B97" s="241"/>
      <c r="C97" s="241"/>
      <c r="D97" s="241"/>
    </row>
    <row r="98" spans="1:4">
      <c r="A98" s="239"/>
      <c r="B98" s="239"/>
      <c r="C98" s="239"/>
      <c r="D98" s="239"/>
    </row>
    <row r="99" spans="1:4" ht="35.25" customHeight="1">
      <c r="A99" s="239" t="s">
        <v>115</v>
      </c>
      <c r="B99" s="239"/>
      <c r="C99" s="239"/>
      <c r="D99" s="239"/>
    </row>
    <row r="100" spans="1:4">
      <c r="A100" s="239" t="s">
        <v>116</v>
      </c>
      <c r="B100" s="239"/>
      <c r="C100" s="239"/>
      <c r="D100" s="239"/>
    </row>
    <row r="101" spans="1:4">
      <c r="A101" s="239" t="s">
        <v>103</v>
      </c>
      <c r="B101" s="239"/>
      <c r="C101" s="239"/>
      <c r="D101" s="239"/>
    </row>
    <row r="102" spans="1:4">
      <c r="A102" s="239" t="s">
        <v>117</v>
      </c>
      <c r="B102" s="239"/>
      <c r="C102" s="239"/>
      <c r="D102" s="239"/>
    </row>
    <row r="103" spans="1:4">
      <c r="A103" s="239" t="s">
        <v>118</v>
      </c>
      <c r="B103" s="239"/>
      <c r="C103" s="239"/>
      <c r="D103" s="239"/>
    </row>
    <row r="104" spans="1:4">
      <c r="A104" s="239" t="s">
        <v>119</v>
      </c>
      <c r="B104" s="239"/>
      <c r="C104" s="239"/>
      <c r="D104" s="239"/>
    </row>
    <row r="105" spans="1:4">
      <c r="A105" s="239" t="s">
        <v>185</v>
      </c>
      <c r="B105" s="239"/>
      <c r="C105" s="239"/>
      <c r="D105" s="239"/>
    </row>
    <row r="106" spans="1:4">
      <c r="A106" s="239" t="s">
        <v>186</v>
      </c>
      <c r="B106" s="239"/>
      <c r="C106" s="239"/>
      <c r="D106" s="239"/>
    </row>
    <row r="107" spans="1:4">
      <c r="A107" s="239"/>
      <c r="B107" s="239"/>
      <c r="C107" s="239"/>
      <c r="D107" s="239"/>
    </row>
    <row r="108" spans="1:4" ht="18.75" customHeight="1">
      <c r="A108" s="239" t="s">
        <v>120</v>
      </c>
      <c r="B108" s="239"/>
      <c r="C108" s="239"/>
      <c r="D108" s="239"/>
    </row>
    <row r="109" spans="1:4" ht="54.75" customHeight="1">
      <c r="A109" s="239" t="s">
        <v>121</v>
      </c>
      <c r="B109" s="239"/>
      <c r="C109" s="239"/>
      <c r="D109" s="239"/>
    </row>
    <row r="110" spans="1:4" ht="55.5" customHeight="1">
      <c r="A110" s="239" t="s">
        <v>122</v>
      </c>
      <c r="B110" s="239"/>
      <c r="C110" s="239"/>
      <c r="D110" s="239"/>
    </row>
    <row r="111" spans="1:4" ht="46.5" customHeight="1">
      <c r="A111" s="239" t="s">
        <v>123</v>
      </c>
      <c r="B111" s="239"/>
      <c r="C111" s="239"/>
      <c r="D111" s="239"/>
    </row>
    <row r="112" spans="1:4">
      <c r="A112" s="239" t="s">
        <v>124</v>
      </c>
      <c r="B112" s="239"/>
      <c r="C112" s="239"/>
      <c r="D112" s="239"/>
    </row>
    <row r="113" spans="1:4">
      <c r="A113" s="239" t="s">
        <v>125</v>
      </c>
      <c r="B113" s="239"/>
      <c r="C113" s="239"/>
      <c r="D113" s="239"/>
    </row>
    <row r="114" spans="1:4">
      <c r="A114" s="239" t="s">
        <v>126</v>
      </c>
      <c r="B114" s="239"/>
      <c r="C114" s="239"/>
      <c r="D114" s="239"/>
    </row>
    <row r="115" spans="1:4">
      <c r="A115" s="239" t="s">
        <v>127</v>
      </c>
      <c r="B115" s="239"/>
      <c r="C115" s="239"/>
      <c r="D115" s="239"/>
    </row>
    <row r="116" spans="1:4">
      <c r="A116" s="239" t="s">
        <v>128</v>
      </c>
      <c r="B116" s="239"/>
      <c r="C116" s="239"/>
      <c r="D116" s="239"/>
    </row>
    <row r="117" spans="1:4">
      <c r="A117" s="239" t="s">
        <v>129</v>
      </c>
      <c r="B117" s="239"/>
      <c r="C117" s="239"/>
      <c r="D117" s="239"/>
    </row>
    <row r="118" spans="1:4" ht="14.25" customHeight="1">
      <c r="A118" s="239" t="s">
        <v>130</v>
      </c>
      <c r="B118" s="239"/>
      <c r="C118" s="239"/>
      <c r="D118" s="239"/>
    </row>
    <row r="119" spans="1:4" ht="30" customHeight="1">
      <c r="A119" s="239" t="s">
        <v>131</v>
      </c>
      <c r="B119" s="239"/>
      <c r="C119" s="239"/>
      <c r="D119" s="239"/>
    </row>
    <row r="120" spans="1:4" ht="27.75" customHeight="1">
      <c r="A120" s="239" t="s">
        <v>132</v>
      </c>
      <c r="B120" s="239"/>
      <c r="C120" s="239"/>
      <c r="D120" s="239"/>
    </row>
    <row r="121" spans="1:4">
      <c r="A121" s="239"/>
      <c r="B121" s="239"/>
      <c r="C121" s="239"/>
      <c r="D121" s="239"/>
    </row>
    <row r="122" spans="1:4" ht="15.75">
      <c r="A122" s="242" t="s">
        <v>133</v>
      </c>
      <c r="B122" s="242"/>
      <c r="C122" s="242"/>
      <c r="D122" s="242"/>
    </row>
    <row r="123" spans="1:4">
      <c r="A123" s="239"/>
      <c r="B123" s="239"/>
      <c r="C123" s="239"/>
      <c r="D123" s="239"/>
    </row>
    <row r="124" spans="1:4" ht="30" customHeight="1">
      <c r="A124" s="239" t="s">
        <v>134</v>
      </c>
      <c r="B124" s="239"/>
      <c r="C124" s="239"/>
      <c r="D124" s="239"/>
    </row>
    <row r="125" spans="1:4" ht="19.5" customHeight="1">
      <c r="A125" s="239" t="s">
        <v>135</v>
      </c>
      <c r="B125" s="239"/>
      <c r="C125" s="239"/>
      <c r="D125" s="239"/>
    </row>
    <row r="126" spans="1:4">
      <c r="A126" s="239" t="s">
        <v>136</v>
      </c>
      <c r="B126" s="239"/>
      <c r="C126" s="239"/>
      <c r="D126" s="239"/>
    </row>
    <row r="127" spans="1:4">
      <c r="A127" s="239" t="s">
        <v>137</v>
      </c>
      <c r="B127" s="239"/>
      <c r="C127" s="239"/>
      <c r="D127" s="239"/>
    </row>
    <row r="128" spans="1:4">
      <c r="A128" s="239" t="s">
        <v>138</v>
      </c>
      <c r="B128" s="239"/>
      <c r="C128" s="239"/>
      <c r="D128" s="239"/>
    </row>
    <row r="129" spans="1:4">
      <c r="A129" s="239" t="s">
        <v>139</v>
      </c>
      <c r="B129" s="239"/>
      <c r="C129" s="239"/>
      <c r="D129" s="239"/>
    </row>
    <row r="130" spans="1:4">
      <c r="A130" s="239"/>
      <c r="B130" s="239"/>
      <c r="C130" s="239"/>
      <c r="D130" s="239"/>
    </row>
    <row r="131" spans="1:4" ht="15.75">
      <c r="A131" s="241" t="s">
        <v>140</v>
      </c>
      <c r="B131" s="241"/>
      <c r="C131" s="241"/>
      <c r="D131" s="241"/>
    </row>
    <row r="132" spans="1:4">
      <c r="A132" s="239"/>
      <c r="B132" s="239"/>
      <c r="C132" s="239"/>
      <c r="D132" s="239"/>
    </row>
    <row r="133" spans="1:4" ht="18.75" customHeight="1">
      <c r="A133" s="239" t="s">
        <v>141</v>
      </c>
      <c r="B133" s="239"/>
      <c r="C133" s="239"/>
      <c r="D133" s="239"/>
    </row>
    <row r="134" spans="1:4">
      <c r="A134" s="239" t="s">
        <v>136</v>
      </c>
      <c r="B134" s="239"/>
      <c r="C134" s="239"/>
      <c r="D134" s="239"/>
    </row>
    <row r="135" spans="1:4">
      <c r="A135" s="239" t="s">
        <v>142</v>
      </c>
      <c r="B135" s="239"/>
      <c r="C135" s="239"/>
      <c r="D135" s="239"/>
    </row>
    <row r="136" spans="1:4">
      <c r="A136" s="239" t="s">
        <v>143</v>
      </c>
      <c r="B136" s="239"/>
      <c r="C136" s="239"/>
      <c r="D136" s="239"/>
    </row>
    <row r="137" spans="1:4">
      <c r="A137" s="239" t="s">
        <v>144</v>
      </c>
      <c r="B137" s="239"/>
      <c r="C137" s="239"/>
      <c r="D137" s="239"/>
    </row>
    <row r="138" spans="1:4" ht="35.25" customHeight="1">
      <c r="A138" s="239" t="s">
        <v>145</v>
      </c>
      <c r="B138" s="239"/>
      <c r="C138" s="239"/>
      <c r="D138" s="239"/>
    </row>
    <row r="139" spans="1:4" ht="14.25" customHeight="1">
      <c r="A139" s="239" t="s">
        <v>146</v>
      </c>
      <c r="B139" s="239"/>
      <c r="C139" s="239"/>
      <c r="D139" s="239"/>
    </row>
    <row r="140" spans="1:4">
      <c r="A140" s="239" t="s">
        <v>147</v>
      </c>
      <c r="B140" s="239"/>
      <c r="C140" s="239"/>
      <c r="D140" s="239"/>
    </row>
    <row r="141" spans="1:4">
      <c r="A141" s="239" t="s">
        <v>148</v>
      </c>
      <c r="B141" s="239"/>
      <c r="C141" s="239"/>
      <c r="D141" s="239"/>
    </row>
    <row r="142" spans="1:4">
      <c r="A142" s="239" t="s">
        <v>149</v>
      </c>
      <c r="B142" s="239"/>
      <c r="C142" s="239"/>
      <c r="D142" s="239"/>
    </row>
    <row r="143" spans="1:4">
      <c r="A143" s="239" t="s">
        <v>150</v>
      </c>
      <c r="B143" s="239"/>
      <c r="C143" s="239"/>
      <c r="D143" s="239"/>
    </row>
    <row r="144" spans="1:4">
      <c r="A144" s="239" t="s">
        <v>151</v>
      </c>
      <c r="B144" s="239"/>
      <c r="C144" s="239"/>
      <c r="D144" s="239"/>
    </row>
    <row r="145" spans="1:4">
      <c r="A145" s="239" t="s">
        <v>152</v>
      </c>
      <c r="B145" s="239"/>
      <c r="C145" s="239"/>
      <c r="D145" s="239"/>
    </row>
    <row r="146" spans="1:4">
      <c r="A146" s="239" t="s">
        <v>153</v>
      </c>
      <c r="B146" s="239"/>
      <c r="C146" s="239"/>
      <c r="D146" s="239"/>
    </row>
    <row r="147" spans="1:4" ht="15.75">
      <c r="A147" s="242"/>
      <c r="B147" s="242"/>
      <c r="C147" s="242"/>
      <c r="D147" s="242"/>
    </row>
    <row r="148" spans="1:4" ht="15.75">
      <c r="A148" s="242" t="s">
        <v>154</v>
      </c>
      <c r="B148" s="242"/>
      <c r="C148" s="242"/>
      <c r="D148" s="242"/>
    </row>
    <row r="149" spans="1:4">
      <c r="A149" s="239"/>
      <c r="B149" s="239"/>
      <c r="C149" s="239"/>
      <c r="D149" s="239"/>
    </row>
    <row r="150" spans="1:4" ht="17.25" customHeight="1">
      <c r="A150" s="239" t="s">
        <v>141</v>
      </c>
      <c r="B150" s="239"/>
      <c r="C150" s="239"/>
      <c r="D150" s="239"/>
    </row>
    <row r="151" spans="1:4" ht="32.25" customHeight="1">
      <c r="A151" s="239" t="s">
        <v>155</v>
      </c>
      <c r="B151" s="239"/>
      <c r="C151" s="239"/>
      <c r="D151" s="239"/>
    </row>
    <row r="152" spans="1:4" ht="41.25" customHeight="1">
      <c r="A152" s="239" t="s">
        <v>156</v>
      </c>
      <c r="B152" s="239"/>
      <c r="C152" s="239"/>
      <c r="D152" s="239"/>
    </row>
    <row r="153" spans="1:4">
      <c r="A153" s="239" t="s">
        <v>157</v>
      </c>
      <c r="B153" s="239"/>
      <c r="C153" s="239"/>
      <c r="D153" s="239"/>
    </row>
    <row r="154" spans="1:4">
      <c r="A154" s="239" t="s">
        <v>136</v>
      </c>
      <c r="B154" s="239"/>
      <c r="C154" s="239"/>
      <c r="D154" s="239"/>
    </row>
    <row r="155" spans="1:4">
      <c r="A155" s="239" t="s">
        <v>158</v>
      </c>
      <c r="B155" s="239"/>
      <c r="C155" s="239"/>
      <c r="D155" s="239"/>
    </row>
    <row r="156" spans="1:4">
      <c r="A156" s="239" t="s">
        <v>159</v>
      </c>
      <c r="B156" s="239"/>
      <c r="C156" s="239"/>
      <c r="D156" s="239"/>
    </row>
    <row r="157" spans="1:4">
      <c r="A157" s="239"/>
      <c r="B157" s="239"/>
      <c r="C157" s="239"/>
      <c r="D157" s="239"/>
    </row>
    <row r="158" spans="1:4">
      <c r="A158" s="239"/>
      <c r="B158" s="239"/>
      <c r="C158" s="239"/>
      <c r="D158" s="239"/>
    </row>
    <row r="159" spans="1:4" ht="15.75">
      <c r="A159" s="241" t="s">
        <v>160</v>
      </c>
      <c r="B159" s="241"/>
      <c r="C159" s="241"/>
      <c r="D159" s="241"/>
    </row>
    <row r="160" spans="1:4">
      <c r="A160" s="239"/>
      <c r="B160" s="239"/>
      <c r="C160" s="239"/>
      <c r="D160" s="239"/>
    </row>
    <row r="161" spans="1:4" ht="15.75" customHeight="1">
      <c r="A161" s="239" t="s">
        <v>141</v>
      </c>
      <c r="B161" s="239"/>
      <c r="C161" s="239"/>
      <c r="D161" s="239"/>
    </row>
    <row r="162" spans="1:4">
      <c r="A162" s="239" t="s">
        <v>136</v>
      </c>
      <c r="B162" s="239"/>
      <c r="C162" s="239"/>
      <c r="D162" s="239"/>
    </row>
    <row r="163" spans="1:4">
      <c r="A163" s="239" t="s">
        <v>161</v>
      </c>
      <c r="B163" s="239"/>
      <c r="C163" s="239"/>
      <c r="D163" s="239"/>
    </row>
    <row r="164" spans="1:4">
      <c r="A164" s="239" t="s">
        <v>162</v>
      </c>
      <c r="B164" s="239"/>
      <c r="C164" s="239"/>
      <c r="D164" s="239"/>
    </row>
    <row r="165" spans="1:4">
      <c r="A165" s="239" t="s">
        <v>163</v>
      </c>
      <c r="B165" s="239"/>
      <c r="C165" s="239"/>
      <c r="D165" s="239"/>
    </row>
    <row r="166" spans="1:4">
      <c r="A166" s="239" t="s">
        <v>164</v>
      </c>
      <c r="B166" s="239"/>
      <c r="C166" s="239"/>
      <c r="D166" s="239"/>
    </row>
    <row r="167" spans="1:4">
      <c r="A167" s="239" t="s">
        <v>165</v>
      </c>
      <c r="B167" s="239"/>
      <c r="C167" s="239"/>
      <c r="D167" s="239"/>
    </row>
    <row r="168" spans="1:4">
      <c r="A168" s="239" t="s">
        <v>166</v>
      </c>
      <c r="B168" s="239"/>
      <c r="C168" s="239"/>
      <c r="D168" s="239"/>
    </row>
    <row r="169" spans="1:4">
      <c r="A169" s="239" t="s">
        <v>167</v>
      </c>
      <c r="B169" s="239"/>
      <c r="C169" s="239"/>
      <c r="D169" s="239"/>
    </row>
    <row r="170" spans="1:4">
      <c r="A170" s="239" t="s">
        <v>168</v>
      </c>
      <c r="B170" s="239"/>
      <c r="C170" s="239"/>
      <c r="D170" s="239"/>
    </row>
    <row r="171" spans="1:4">
      <c r="A171" s="239" t="s">
        <v>169</v>
      </c>
      <c r="B171" s="239"/>
      <c r="C171" s="239"/>
      <c r="D171" s="239"/>
    </row>
    <row r="172" spans="1:4">
      <c r="A172" s="239" t="s">
        <v>170</v>
      </c>
      <c r="B172" s="239"/>
      <c r="C172" s="239"/>
      <c r="D172" s="239"/>
    </row>
    <row r="173" spans="1:4">
      <c r="A173" s="239"/>
      <c r="B173" s="239"/>
      <c r="C173" s="239"/>
      <c r="D173" s="239"/>
    </row>
    <row r="174" spans="1:4" ht="43.5" customHeight="1">
      <c r="A174" s="239" t="s">
        <v>171</v>
      </c>
      <c r="B174" s="239"/>
      <c r="C174" s="239"/>
      <c r="D174" s="239"/>
    </row>
    <row r="175" spans="1:4" ht="42" customHeight="1">
      <c r="A175" s="239" t="s">
        <v>172</v>
      </c>
      <c r="B175" s="239"/>
      <c r="C175" s="239"/>
      <c r="D175" s="239"/>
    </row>
    <row r="176" spans="1:4" ht="38.25" customHeight="1">
      <c r="A176" s="239" t="s">
        <v>173</v>
      </c>
      <c r="B176" s="239"/>
      <c r="C176" s="239"/>
      <c r="D176" s="239"/>
    </row>
    <row r="177" spans="1:7" ht="31.5" customHeight="1">
      <c r="A177" s="239" t="s">
        <v>174</v>
      </c>
      <c r="B177" s="239"/>
      <c r="C177" s="239"/>
      <c r="D177" s="239"/>
    </row>
    <row r="178" spans="1:7" ht="24" customHeight="1">
      <c r="A178" s="239" t="s">
        <v>175</v>
      </c>
      <c r="B178" s="239"/>
      <c r="C178" s="239"/>
      <c r="D178" s="239"/>
    </row>
    <row r="179" spans="1:7" ht="54" customHeight="1">
      <c r="A179" s="239" t="s">
        <v>176</v>
      </c>
      <c r="B179" s="239"/>
      <c r="C179" s="239"/>
      <c r="D179" s="239"/>
    </row>
    <row r="180" spans="1:7" ht="35.25" customHeight="1">
      <c r="A180" s="239" t="s">
        <v>177</v>
      </c>
      <c r="B180" s="239"/>
      <c r="C180" s="239"/>
      <c r="D180" s="239"/>
    </row>
    <row r="181" spans="1:7" ht="60.75" customHeight="1">
      <c r="A181" s="239" t="s">
        <v>178</v>
      </c>
      <c r="B181" s="239"/>
      <c r="C181" s="239"/>
      <c r="D181" s="239"/>
    </row>
    <row r="182" spans="1:7">
      <c r="A182" s="240"/>
      <c r="B182" s="240"/>
      <c r="C182" s="240"/>
      <c r="D182" s="240"/>
      <c r="G182" s="50"/>
    </row>
    <row r="183" spans="1:7">
      <c r="G183" s="50"/>
    </row>
    <row r="184" spans="1:7" s="45" customFormat="1" ht="15">
      <c r="A184" s="31"/>
      <c r="B184" s="52"/>
      <c r="C184" s="33"/>
      <c r="D184" s="34"/>
      <c r="E184" s="44"/>
      <c r="F184" s="34"/>
      <c r="G184" s="51"/>
    </row>
    <row r="185" spans="1:7" s="45" customFormat="1" ht="127.5">
      <c r="A185" s="31"/>
      <c r="B185" s="71" t="s">
        <v>10</v>
      </c>
      <c r="C185" s="33"/>
      <c r="D185" s="34"/>
      <c r="E185" s="44"/>
      <c r="F185" s="34"/>
      <c r="G185" s="51"/>
    </row>
    <row r="186" spans="1:7" s="45" customFormat="1" ht="15">
      <c r="A186" s="31"/>
      <c r="B186" s="52"/>
      <c r="C186" s="33"/>
      <c r="D186" s="34"/>
      <c r="E186" s="44"/>
      <c r="F186" s="34"/>
      <c r="G186" s="51"/>
    </row>
    <row r="187" spans="1:7" s="45" customFormat="1" ht="15">
      <c r="A187" s="31"/>
      <c r="B187" s="52"/>
      <c r="C187" s="33"/>
      <c r="D187" s="34"/>
      <c r="E187" s="44"/>
      <c r="F187" s="34"/>
      <c r="G187" s="51"/>
    </row>
    <row r="188" spans="1:7" s="45" customFormat="1" ht="15">
      <c r="A188" s="62"/>
      <c r="B188" s="63"/>
      <c r="C188"/>
      <c r="D188" s="67"/>
      <c r="E188" s="58"/>
      <c r="F188" s="67"/>
      <c r="G188" s="51"/>
    </row>
    <row r="189" spans="1:7" s="45" customFormat="1" ht="15">
      <c r="A189" s="102" t="s">
        <v>277</v>
      </c>
      <c r="B189" s="103" t="s">
        <v>12</v>
      </c>
      <c r="C189" s="104"/>
      <c r="D189" s="105"/>
      <c r="E189" s="106"/>
      <c r="F189" s="105"/>
      <c r="G189" s="92"/>
    </row>
    <row r="190" spans="1:7" s="45" customFormat="1" ht="15">
      <c r="A190" s="102"/>
      <c r="B190" s="103"/>
      <c r="C190" s="104"/>
      <c r="D190" s="105"/>
      <c r="E190" s="106"/>
      <c r="F190" s="105"/>
      <c r="G190" s="92"/>
    </row>
    <row r="191" spans="1:7" s="45" customFormat="1" ht="48">
      <c r="A191" s="102"/>
      <c r="B191" s="107" t="s">
        <v>278</v>
      </c>
      <c r="C191" s="104"/>
      <c r="D191" s="105"/>
      <c r="E191" s="106"/>
      <c r="F191" s="105"/>
      <c r="G191" s="92"/>
    </row>
    <row r="192" spans="1:7" s="45" customFormat="1" ht="24">
      <c r="A192" s="102"/>
      <c r="B192" s="107" t="s">
        <v>279</v>
      </c>
      <c r="C192" s="104"/>
      <c r="D192" s="105"/>
      <c r="E192" s="106"/>
      <c r="F192" s="105"/>
      <c r="G192" s="92"/>
    </row>
    <row r="193" spans="1:7" s="45" customFormat="1" ht="15">
      <c r="A193" s="108"/>
      <c r="B193" s="109"/>
      <c r="C193" s="110"/>
      <c r="D193" s="111"/>
      <c r="E193" s="112"/>
      <c r="F193" s="111"/>
      <c r="G193" s="92"/>
    </row>
    <row r="194" spans="1:7" ht="51">
      <c r="A194" s="108" t="s">
        <v>13</v>
      </c>
      <c r="B194" s="109" t="s">
        <v>280</v>
      </c>
      <c r="C194" s="110"/>
      <c r="D194" s="111"/>
      <c r="E194" s="112"/>
      <c r="F194" s="111"/>
      <c r="G194" s="101"/>
    </row>
    <row r="195" spans="1:7">
      <c r="A195" s="108"/>
      <c r="B195" s="109"/>
      <c r="C195" s="110" t="s">
        <v>22</v>
      </c>
      <c r="D195" s="111">
        <v>30</v>
      </c>
      <c r="E195" s="113"/>
      <c r="F195" s="111">
        <f>D195*E195</f>
        <v>0</v>
      </c>
      <c r="G195" s="101"/>
    </row>
    <row r="196" spans="1:7">
      <c r="A196" s="108"/>
      <c r="B196" s="109"/>
      <c r="C196" s="110"/>
      <c r="D196" s="111"/>
      <c r="E196" s="112"/>
      <c r="F196" s="111"/>
      <c r="G196" s="101"/>
    </row>
    <row r="197" spans="1:7" ht="76.5">
      <c r="A197" s="108" t="s">
        <v>20</v>
      </c>
      <c r="B197" s="109" t="s">
        <v>281</v>
      </c>
      <c r="C197" s="110"/>
      <c r="D197" s="111"/>
      <c r="E197" s="112"/>
      <c r="F197" s="111"/>
      <c r="G197" s="101"/>
    </row>
    <row r="198" spans="1:7">
      <c r="A198" s="108"/>
      <c r="B198" s="109"/>
      <c r="C198" s="110" t="s">
        <v>22</v>
      </c>
      <c r="D198" s="111">
        <v>270</v>
      </c>
      <c r="E198" s="113"/>
      <c r="F198" s="111">
        <f>D198*E198</f>
        <v>0</v>
      </c>
      <c r="G198" s="101"/>
    </row>
    <row r="199" spans="1:7">
      <c r="A199" s="108"/>
      <c r="B199" s="109"/>
      <c r="C199" s="110"/>
      <c r="D199" s="111"/>
      <c r="E199" s="112"/>
      <c r="F199" s="111"/>
      <c r="G199" s="101"/>
    </row>
    <row r="200" spans="1:7" ht="102">
      <c r="A200" s="108" t="s">
        <v>21</v>
      </c>
      <c r="B200" s="109" t="s">
        <v>282</v>
      </c>
      <c r="C200" s="110"/>
      <c r="D200" s="111"/>
      <c r="E200" s="112"/>
      <c r="F200" s="111"/>
      <c r="G200" s="101"/>
    </row>
    <row r="201" spans="1:7">
      <c r="A201" s="108"/>
      <c r="B201" s="109"/>
      <c r="C201" s="110" t="s">
        <v>25</v>
      </c>
      <c r="D201" s="111">
        <v>1.2000000000000002</v>
      </c>
      <c r="E201" s="113"/>
      <c r="F201" s="111">
        <f>D201*E201</f>
        <v>0</v>
      </c>
      <c r="G201" s="101"/>
    </row>
    <row r="202" spans="1:7">
      <c r="A202" s="108"/>
      <c r="B202" s="109"/>
      <c r="C202" s="110"/>
      <c r="D202" s="111"/>
      <c r="E202" s="112"/>
      <c r="F202" s="111"/>
      <c r="G202" s="101"/>
    </row>
    <row r="203" spans="1:7" ht="89.25">
      <c r="A203" s="108" t="s">
        <v>23</v>
      </c>
      <c r="B203" s="109" t="s">
        <v>283</v>
      </c>
      <c r="C203" s="110"/>
      <c r="D203" s="111"/>
      <c r="E203" s="112"/>
      <c r="F203" s="111"/>
      <c r="G203" s="101"/>
    </row>
    <row r="204" spans="1:7">
      <c r="A204" s="108" t="s">
        <v>14</v>
      </c>
      <c r="B204" s="109" t="s">
        <v>284</v>
      </c>
      <c r="C204" s="110" t="s">
        <v>22</v>
      </c>
      <c r="D204" s="111">
        <v>18</v>
      </c>
      <c r="E204" s="113"/>
      <c r="F204" s="111">
        <f>D204*E204</f>
        <v>0</v>
      </c>
      <c r="G204" s="101"/>
    </row>
    <row r="205" spans="1:7">
      <c r="A205" s="108" t="s">
        <v>16</v>
      </c>
      <c r="B205" s="109" t="s">
        <v>285</v>
      </c>
      <c r="C205" s="110" t="s">
        <v>22</v>
      </c>
      <c r="D205" s="111">
        <v>18</v>
      </c>
      <c r="E205" s="113"/>
      <c r="F205" s="111">
        <f>D205*E205</f>
        <v>0</v>
      </c>
      <c r="G205" s="101"/>
    </row>
    <row r="206" spans="1:7" ht="25.5">
      <c r="A206" s="108" t="s">
        <v>17</v>
      </c>
      <c r="B206" s="109" t="s">
        <v>286</v>
      </c>
      <c r="C206" s="110" t="s">
        <v>25</v>
      </c>
      <c r="D206" s="111">
        <v>0.39600000000000002</v>
      </c>
      <c r="E206" s="113"/>
      <c r="F206" s="111">
        <f>D206*E206</f>
        <v>0</v>
      </c>
      <c r="G206" s="101"/>
    </row>
    <row r="207" spans="1:7">
      <c r="A207" s="108"/>
      <c r="B207" s="109"/>
      <c r="C207" s="110"/>
      <c r="D207" s="111"/>
      <c r="E207" s="112"/>
      <c r="F207" s="111"/>
      <c r="G207" s="101"/>
    </row>
    <row r="208" spans="1:7" ht="15">
      <c r="A208" s="108" t="s">
        <v>277</v>
      </c>
      <c r="B208" s="103" t="s">
        <v>287</v>
      </c>
      <c r="C208" s="110"/>
      <c r="D208" s="111"/>
      <c r="E208" s="112"/>
      <c r="F208" s="111">
        <f>SUM(F194:F207)</f>
        <v>0</v>
      </c>
      <c r="G208" s="101"/>
    </row>
    <row r="209" spans="1:7" ht="15">
      <c r="A209" s="108"/>
      <c r="B209" s="103"/>
      <c r="C209" s="110"/>
      <c r="D209" s="111"/>
      <c r="E209" s="112"/>
      <c r="F209" s="111"/>
      <c r="G209" s="101"/>
    </row>
    <row r="210" spans="1:7" ht="15">
      <c r="A210" s="108"/>
      <c r="B210" s="103"/>
      <c r="C210" s="110"/>
      <c r="D210" s="111"/>
      <c r="E210" s="112"/>
      <c r="F210" s="111"/>
      <c r="G210" s="101"/>
    </row>
    <row r="211" spans="1:7" ht="15">
      <c r="A211" s="102" t="s">
        <v>189</v>
      </c>
      <c r="B211" s="103" t="s">
        <v>288</v>
      </c>
      <c r="C211" s="110"/>
      <c r="D211" s="111"/>
      <c r="E211" s="112"/>
      <c r="F211" s="111"/>
      <c r="G211" s="101"/>
    </row>
    <row r="212" spans="1:7">
      <c r="A212" s="108"/>
      <c r="B212" s="109"/>
      <c r="C212" s="110"/>
      <c r="D212" s="111"/>
      <c r="E212" s="112"/>
      <c r="F212" s="111"/>
      <c r="G212" s="101"/>
    </row>
    <row r="213" spans="1:7" ht="63.75">
      <c r="A213" s="108" t="s">
        <v>26</v>
      </c>
      <c r="B213" s="109" t="s">
        <v>289</v>
      </c>
      <c r="C213" s="110"/>
      <c r="D213" s="111"/>
      <c r="E213" s="112"/>
      <c r="F213" s="111"/>
      <c r="G213" s="101"/>
    </row>
    <row r="214" spans="1:7">
      <c r="A214" s="108" t="s">
        <v>14</v>
      </c>
      <c r="B214" s="109" t="s">
        <v>290</v>
      </c>
      <c r="C214" s="110" t="s">
        <v>22</v>
      </c>
      <c r="D214" s="111">
        <f>18*0.15</f>
        <v>2.6999999999999997</v>
      </c>
      <c r="E214" s="113"/>
      <c r="F214" s="111">
        <f>D214*E214</f>
        <v>0</v>
      </c>
      <c r="G214" s="101"/>
    </row>
    <row r="215" spans="1:7">
      <c r="A215" s="108" t="s">
        <v>16</v>
      </c>
      <c r="B215" s="109" t="s">
        <v>291</v>
      </c>
      <c r="C215" s="110" t="s">
        <v>27</v>
      </c>
      <c r="D215" s="111">
        <v>1080</v>
      </c>
      <c r="E215" s="113"/>
      <c r="F215" s="111">
        <f>D215*E215</f>
        <v>0</v>
      </c>
      <c r="G215" s="101"/>
    </row>
    <row r="216" spans="1:7" ht="25.5">
      <c r="A216" s="108" t="s">
        <v>17</v>
      </c>
      <c r="B216" s="109" t="s">
        <v>292</v>
      </c>
      <c r="C216" s="110" t="s">
        <v>22</v>
      </c>
      <c r="D216" s="111">
        <v>3.8</v>
      </c>
      <c r="E216" s="113"/>
      <c r="F216" s="111">
        <f>D216*E216</f>
        <v>0</v>
      </c>
      <c r="G216" s="101"/>
    </row>
    <row r="217" spans="1:7">
      <c r="A217" s="108"/>
      <c r="B217" s="109"/>
      <c r="C217" s="110"/>
      <c r="D217" s="111"/>
      <c r="E217" s="112"/>
      <c r="F217" s="111"/>
      <c r="G217" s="101"/>
    </row>
    <row r="218" spans="1:7" ht="76.5">
      <c r="A218" s="108" t="s">
        <v>28</v>
      </c>
      <c r="B218" s="109" t="s">
        <v>293</v>
      </c>
      <c r="C218" s="110"/>
      <c r="D218" s="111"/>
      <c r="E218" s="112"/>
      <c r="F218" s="111"/>
      <c r="G218" s="101"/>
    </row>
    <row r="219" spans="1:7">
      <c r="A219" s="108" t="s">
        <v>14</v>
      </c>
      <c r="B219" s="109" t="s">
        <v>294</v>
      </c>
      <c r="C219" s="110" t="s">
        <v>24</v>
      </c>
      <c r="D219" s="111">
        <v>6</v>
      </c>
      <c r="E219" s="113"/>
      <c r="F219" s="111">
        <f>D219*E219</f>
        <v>0</v>
      </c>
      <c r="G219" s="101"/>
    </row>
    <row r="220" spans="1:7">
      <c r="A220" s="108" t="s">
        <v>16</v>
      </c>
      <c r="B220" s="109" t="s">
        <v>295</v>
      </c>
      <c r="C220" s="110" t="s">
        <v>24</v>
      </c>
      <c r="D220" s="111">
        <v>4</v>
      </c>
      <c r="E220" s="113"/>
      <c r="F220" s="111">
        <f>D220*E220</f>
        <v>0</v>
      </c>
      <c r="G220" s="101"/>
    </row>
    <row r="221" spans="1:7">
      <c r="A221" s="108"/>
      <c r="B221" s="109"/>
      <c r="C221" s="110"/>
      <c r="D221" s="111"/>
      <c r="E221" s="112"/>
      <c r="F221" s="111"/>
      <c r="G221" s="101"/>
    </row>
    <row r="222" spans="1:7" ht="89.25">
      <c r="A222" s="108" t="s">
        <v>29</v>
      </c>
      <c r="B222" s="109" t="s">
        <v>296</v>
      </c>
      <c r="C222" s="110"/>
      <c r="D222" s="111"/>
      <c r="E222" s="112"/>
      <c r="F222" s="111"/>
      <c r="G222" s="101"/>
    </row>
    <row r="223" spans="1:7">
      <c r="A223" s="108"/>
      <c r="B223" s="109" t="s">
        <v>297</v>
      </c>
      <c r="C223" s="110"/>
      <c r="D223" s="111"/>
      <c r="E223" s="112"/>
      <c r="F223" s="111"/>
      <c r="G223" s="101"/>
    </row>
    <row r="224" spans="1:7">
      <c r="A224" s="108"/>
      <c r="B224" s="109"/>
      <c r="C224" s="110" t="s">
        <v>25</v>
      </c>
      <c r="D224" s="111">
        <v>1.5</v>
      </c>
      <c r="E224" s="113"/>
      <c r="F224" s="111">
        <f>D224*E224</f>
        <v>0</v>
      </c>
      <c r="G224" s="101"/>
    </row>
    <row r="225" spans="1:7">
      <c r="A225" s="108"/>
      <c r="B225" s="109"/>
      <c r="C225" s="110"/>
      <c r="D225" s="111"/>
      <c r="E225" s="112"/>
      <c r="F225" s="111"/>
      <c r="G225" s="101"/>
    </row>
    <row r="226" spans="1:7" ht="102">
      <c r="A226" s="108" t="s">
        <v>30</v>
      </c>
      <c r="B226" s="109" t="s">
        <v>298</v>
      </c>
      <c r="C226" s="110"/>
      <c r="D226" s="111"/>
      <c r="E226" s="112"/>
      <c r="F226" s="111"/>
      <c r="G226" s="101"/>
    </row>
    <row r="227" spans="1:7">
      <c r="A227" s="108" t="s">
        <v>14</v>
      </c>
      <c r="B227" s="109" t="s">
        <v>299</v>
      </c>
      <c r="C227" s="110" t="s">
        <v>22</v>
      </c>
      <c r="D227" s="111">
        <v>20</v>
      </c>
      <c r="E227" s="113"/>
      <c r="F227" s="111">
        <f>D227*E227</f>
        <v>0</v>
      </c>
      <c r="G227" s="101"/>
    </row>
    <row r="228" spans="1:7">
      <c r="A228" s="108" t="s">
        <v>16</v>
      </c>
      <c r="B228" s="109" t="s">
        <v>300</v>
      </c>
      <c r="C228" s="110" t="s">
        <v>25</v>
      </c>
      <c r="D228" s="111">
        <v>2</v>
      </c>
      <c r="E228" s="113"/>
      <c r="F228" s="111">
        <f>D228*E228</f>
        <v>0</v>
      </c>
      <c r="G228" s="101"/>
    </row>
    <row r="229" spans="1:7">
      <c r="A229" s="108"/>
      <c r="B229" s="109"/>
      <c r="C229" s="110"/>
      <c r="D229" s="111"/>
      <c r="E229" s="112"/>
      <c r="F229" s="111"/>
      <c r="G229" s="101"/>
    </row>
    <row r="230" spans="1:7" ht="63.75">
      <c r="A230" s="108" t="s">
        <v>31</v>
      </c>
      <c r="B230" s="109" t="s">
        <v>301</v>
      </c>
      <c r="C230" s="110"/>
      <c r="D230" s="111"/>
      <c r="E230" s="112"/>
      <c r="F230" s="111"/>
      <c r="G230" s="101"/>
    </row>
    <row r="231" spans="1:7">
      <c r="A231" s="108"/>
      <c r="B231" s="109" t="s">
        <v>302</v>
      </c>
      <c r="C231" s="110" t="s">
        <v>22</v>
      </c>
      <c r="D231" s="111">
        <v>270</v>
      </c>
      <c r="E231" s="113"/>
      <c r="F231" s="111">
        <f>D231*E231</f>
        <v>0</v>
      </c>
      <c r="G231" s="101"/>
    </row>
    <row r="232" spans="1:7">
      <c r="A232" s="108"/>
      <c r="B232" s="109"/>
      <c r="C232" s="110"/>
      <c r="D232" s="111"/>
      <c r="E232" s="112"/>
      <c r="F232" s="111"/>
      <c r="G232" s="101"/>
    </row>
    <row r="233" spans="1:7" ht="165.75">
      <c r="A233" s="108" t="s">
        <v>32</v>
      </c>
      <c r="B233" s="109" t="s">
        <v>303</v>
      </c>
      <c r="C233" s="110"/>
      <c r="D233" s="111"/>
      <c r="E233" s="112"/>
      <c r="F233" s="111"/>
      <c r="G233" s="101"/>
    </row>
    <row r="234" spans="1:7">
      <c r="A234" s="108"/>
      <c r="B234" s="109"/>
      <c r="C234" s="110" t="s">
        <v>22</v>
      </c>
      <c r="D234" s="111">
        <v>270</v>
      </c>
      <c r="E234" s="113"/>
      <c r="F234" s="111">
        <f>D234*E234</f>
        <v>0</v>
      </c>
      <c r="G234" s="101"/>
    </row>
    <row r="235" spans="1:7">
      <c r="A235" s="108"/>
      <c r="B235" s="109"/>
      <c r="C235" s="110"/>
      <c r="D235" s="111"/>
      <c r="E235" s="112"/>
      <c r="F235" s="111"/>
      <c r="G235" s="101"/>
    </row>
    <row r="236" spans="1:7" ht="15">
      <c r="A236" s="102" t="s">
        <v>189</v>
      </c>
      <c r="B236" s="103" t="s">
        <v>304</v>
      </c>
      <c r="C236" s="110"/>
      <c r="D236" s="111"/>
      <c r="E236" s="112"/>
      <c r="F236" s="111">
        <f>SUM(F214:F235)</f>
        <v>0</v>
      </c>
      <c r="G236" s="101"/>
    </row>
    <row r="237" spans="1:7" ht="15">
      <c r="A237" s="102"/>
      <c r="B237" s="103"/>
      <c r="C237" s="110"/>
      <c r="D237" s="111"/>
      <c r="E237" s="112"/>
      <c r="F237" s="111"/>
      <c r="G237" s="101"/>
    </row>
    <row r="238" spans="1:7" ht="15">
      <c r="A238" s="102"/>
      <c r="B238" s="103"/>
      <c r="C238" s="110"/>
      <c r="D238" s="111"/>
      <c r="E238" s="112"/>
      <c r="F238" s="111"/>
      <c r="G238" s="101"/>
    </row>
    <row r="239" spans="1:7" ht="15">
      <c r="A239" s="102" t="s">
        <v>33</v>
      </c>
      <c r="B239" s="103" t="s">
        <v>140</v>
      </c>
      <c r="C239" s="110"/>
      <c r="D239" s="111"/>
      <c r="E239" s="112"/>
      <c r="F239" s="111"/>
      <c r="G239" s="101"/>
    </row>
    <row r="240" spans="1:7">
      <c r="A240" s="108"/>
      <c r="B240" s="109"/>
      <c r="C240" s="110"/>
      <c r="D240" s="111"/>
      <c r="E240" s="112"/>
      <c r="F240" s="111"/>
      <c r="G240" s="101"/>
    </row>
    <row r="241" spans="1:7" ht="229.5">
      <c r="A241" s="108" t="s">
        <v>34</v>
      </c>
      <c r="B241" s="109" t="s">
        <v>305</v>
      </c>
      <c r="C241" s="110"/>
      <c r="D241" s="111"/>
      <c r="E241" s="112"/>
      <c r="F241" s="111"/>
      <c r="G241" s="101"/>
    </row>
    <row r="242" spans="1:7" ht="63.75">
      <c r="A242" s="108"/>
      <c r="B242" s="109" t="s">
        <v>306</v>
      </c>
      <c r="C242" s="110"/>
      <c r="D242" s="111"/>
      <c r="E242" s="112"/>
      <c r="F242" s="111"/>
      <c r="G242" s="101"/>
    </row>
    <row r="243" spans="1:7">
      <c r="A243" s="108" t="s">
        <v>14</v>
      </c>
      <c r="B243" s="109" t="s">
        <v>307</v>
      </c>
      <c r="C243" s="110" t="s">
        <v>24</v>
      </c>
      <c r="D243" s="111">
        <v>6</v>
      </c>
      <c r="E243" s="113"/>
      <c r="F243" s="111">
        <f t="shared" ref="F243:F248" si="0">D243*E243</f>
        <v>0</v>
      </c>
      <c r="G243" s="101"/>
    </row>
    <row r="244" spans="1:7">
      <c r="A244" s="108" t="s">
        <v>16</v>
      </c>
      <c r="B244" s="109" t="s">
        <v>308</v>
      </c>
      <c r="C244" s="110" t="s">
        <v>24</v>
      </c>
      <c r="D244" s="111">
        <v>8</v>
      </c>
      <c r="E244" s="113"/>
      <c r="F244" s="111">
        <f t="shared" si="0"/>
        <v>0</v>
      </c>
      <c r="G244" s="101"/>
    </row>
    <row r="245" spans="1:7" ht="25.5">
      <c r="A245" s="108" t="s">
        <v>17</v>
      </c>
      <c r="B245" s="109" t="s">
        <v>309</v>
      </c>
      <c r="C245" s="110" t="s">
        <v>15</v>
      </c>
      <c r="D245" s="111">
        <v>30</v>
      </c>
      <c r="E245" s="113"/>
      <c r="F245" s="111">
        <f t="shared" si="0"/>
        <v>0</v>
      </c>
      <c r="G245" s="101"/>
    </row>
    <row r="246" spans="1:7" ht="25.5">
      <c r="A246" s="108" t="s">
        <v>18</v>
      </c>
      <c r="B246" s="109" t="s">
        <v>310</v>
      </c>
      <c r="C246" s="110" t="s">
        <v>15</v>
      </c>
      <c r="D246" s="111">
        <v>30</v>
      </c>
      <c r="E246" s="113"/>
      <c r="F246" s="111">
        <f t="shared" si="0"/>
        <v>0</v>
      </c>
      <c r="G246" s="101"/>
    </row>
    <row r="247" spans="1:7" ht="51">
      <c r="A247" s="108" t="s">
        <v>19</v>
      </c>
      <c r="B247" s="109" t="s">
        <v>311</v>
      </c>
      <c r="C247" s="110" t="s">
        <v>24</v>
      </c>
      <c r="D247" s="111">
        <v>28.6</v>
      </c>
      <c r="E247" s="113"/>
      <c r="F247" s="111">
        <f t="shared" si="0"/>
        <v>0</v>
      </c>
      <c r="G247" s="101"/>
    </row>
    <row r="248" spans="1:7" ht="25.5">
      <c r="A248" s="108" t="s">
        <v>38</v>
      </c>
      <c r="B248" s="109" t="s">
        <v>312</v>
      </c>
      <c r="C248" s="110" t="s">
        <v>15</v>
      </c>
      <c r="D248" s="111">
        <v>1</v>
      </c>
      <c r="E248" s="113"/>
      <c r="F248" s="111">
        <f t="shared" si="0"/>
        <v>0</v>
      </c>
      <c r="G248" s="101"/>
    </row>
    <row r="249" spans="1:7">
      <c r="A249" s="108"/>
      <c r="B249" s="109"/>
      <c r="C249" s="110"/>
      <c r="D249" s="111"/>
      <c r="E249" s="112"/>
      <c r="F249" s="111"/>
      <c r="G249" s="101"/>
    </row>
    <row r="250" spans="1:7" ht="191.25">
      <c r="A250" s="108" t="s">
        <v>35</v>
      </c>
      <c r="B250" s="109" t="s">
        <v>313</v>
      </c>
      <c r="C250" s="110"/>
      <c r="D250" s="111"/>
      <c r="E250" s="112"/>
      <c r="F250" s="111"/>
      <c r="G250" s="101"/>
    </row>
    <row r="251" spans="1:7">
      <c r="A251" s="108"/>
      <c r="B251" s="109"/>
      <c r="C251" s="110" t="s">
        <v>15</v>
      </c>
      <c r="D251" s="111">
        <v>1</v>
      </c>
      <c r="E251" s="113"/>
      <c r="F251" s="111">
        <f>D251*E251</f>
        <v>0</v>
      </c>
      <c r="G251" s="101"/>
    </row>
    <row r="252" spans="1:7">
      <c r="A252" s="108"/>
      <c r="B252" s="109"/>
      <c r="C252" s="110"/>
      <c r="D252" s="111"/>
      <c r="E252" s="112"/>
      <c r="F252" s="111"/>
      <c r="G252" s="101"/>
    </row>
    <row r="253" spans="1:7" ht="191.25">
      <c r="A253" s="108" t="s">
        <v>36</v>
      </c>
      <c r="B253" s="109" t="s">
        <v>314</v>
      </c>
      <c r="C253" s="110"/>
      <c r="D253" s="111"/>
      <c r="E253" s="112"/>
      <c r="F253" s="111"/>
      <c r="G253" s="101"/>
    </row>
    <row r="254" spans="1:7">
      <c r="A254" s="108"/>
      <c r="B254" s="109"/>
      <c r="C254" s="110" t="s">
        <v>15</v>
      </c>
      <c r="D254" s="111">
        <v>1</v>
      </c>
      <c r="E254" s="113"/>
      <c r="F254" s="111">
        <f>D254*E254</f>
        <v>0</v>
      </c>
      <c r="G254" s="101"/>
    </row>
    <row r="255" spans="1:7">
      <c r="A255" s="108"/>
      <c r="B255" s="109"/>
      <c r="C255" s="110"/>
      <c r="D255" s="111"/>
      <c r="E255" s="112"/>
      <c r="F255" s="111"/>
      <c r="G255" s="101"/>
    </row>
    <row r="256" spans="1:7" ht="178.5">
      <c r="A256" s="108" t="s">
        <v>315</v>
      </c>
      <c r="B256" s="109" t="s">
        <v>316</v>
      </c>
      <c r="C256" s="110"/>
      <c r="D256" s="111"/>
      <c r="E256" s="112"/>
      <c r="F256" s="111"/>
      <c r="G256" s="101"/>
    </row>
    <row r="257" spans="1:7">
      <c r="A257" s="108"/>
      <c r="B257" s="109"/>
      <c r="C257" s="110" t="s">
        <v>15</v>
      </c>
      <c r="D257" s="111">
        <v>1</v>
      </c>
      <c r="E257" s="113"/>
      <c r="F257" s="111">
        <f>D257*E257</f>
        <v>0</v>
      </c>
      <c r="G257" s="101"/>
    </row>
    <row r="258" spans="1:7">
      <c r="A258" s="108"/>
      <c r="B258" s="109"/>
      <c r="C258" s="110"/>
      <c r="D258" s="111"/>
      <c r="E258" s="112"/>
      <c r="F258" s="111"/>
      <c r="G258" s="101"/>
    </row>
    <row r="259" spans="1:7" ht="15">
      <c r="A259" s="102" t="s">
        <v>33</v>
      </c>
      <c r="B259" s="103" t="s">
        <v>317</v>
      </c>
      <c r="C259" s="110"/>
      <c r="D259" s="111"/>
      <c r="E259" s="112"/>
      <c r="F259" s="111">
        <f>SUM(F243:F258)</f>
        <v>0</v>
      </c>
      <c r="G259" s="101"/>
    </row>
    <row r="260" spans="1:7">
      <c r="A260" s="108"/>
      <c r="B260" s="109"/>
      <c r="C260" s="110"/>
      <c r="D260" s="111"/>
      <c r="E260" s="112"/>
      <c r="F260" s="111"/>
      <c r="G260" s="101"/>
    </row>
    <row r="261" spans="1:7" ht="15">
      <c r="A261" s="102" t="s">
        <v>318</v>
      </c>
      <c r="B261" s="103" t="s">
        <v>133</v>
      </c>
      <c r="C261" s="110"/>
      <c r="D261" s="111"/>
      <c r="E261" s="112"/>
      <c r="F261" s="111"/>
      <c r="G261" s="101"/>
    </row>
    <row r="262" spans="1:7">
      <c r="A262" s="108"/>
      <c r="B262" s="109"/>
      <c r="C262" s="110"/>
      <c r="D262" s="111"/>
      <c r="E262" s="112"/>
      <c r="F262" s="111"/>
      <c r="G262" s="101"/>
    </row>
    <row r="263" spans="1:7">
      <c r="A263" s="108"/>
      <c r="B263" s="109"/>
      <c r="C263" s="110"/>
      <c r="D263" s="111"/>
      <c r="E263" s="112"/>
      <c r="F263" s="111"/>
      <c r="G263" s="101"/>
    </row>
    <row r="264" spans="1:7" ht="127.5">
      <c r="A264" s="108" t="s">
        <v>319</v>
      </c>
      <c r="B264" s="109" t="s">
        <v>320</v>
      </c>
      <c r="C264" s="110"/>
      <c r="D264" s="111"/>
      <c r="E264" s="112"/>
      <c r="F264" s="111"/>
      <c r="G264" s="101"/>
    </row>
    <row r="265" spans="1:7" ht="25.5">
      <c r="A265" s="108" t="s">
        <v>14</v>
      </c>
      <c r="B265" s="109" t="s">
        <v>321</v>
      </c>
      <c r="C265" s="110" t="s">
        <v>22</v>
      </c>
      <c r="D265" s="111">
        <v>1.2</v>
      </c>
      <c r="E265" s="113"/>
      <c r="F265" s="111">
        <f t="shared" ref="F265:F270" si="1">D265*E265</f>
        <v>0</v>
      </c>
      <c r="G265" s="101"/>
    </row>
    <row r="266" spans="1:7" ht="25.5">
      <c r="A266" s="108" t="s">
        <v>16</v>
      </c>
      <c r="B266" s="109" t="s">
        <v>322</v>
      </c>
      <c r="C266" s="110" t="s">
        <v>22</v>
      </c>
      <c r="D266" s="111">
        <v>1.2</v>
      </c>
      <c r="E266" s="113"/>
      <c r="F266" s="111">
        <f t="shared" si="1"/>
        <v>0</v>
      </c>
      <c r="G266" s="101"/>
    </row>
    <row r="267" spans="1:7" ht="25.5">
      <c r="A267" s="108" t="s">
        <v>17</v>
      </c>
      <c r="B267" s="109" t="s">
        <v>323</v>
      </c>
      <c r="C267" s="110" t="s">
        <v>22</v>
      </c>
      <c r="D267" s="111">
        <v>10</v>
      </c>
      <c r="E267" s="113"/>
      <c r="F267" s="111">
        <f t="shared" si="1"/>
        <v>0</v>
      </c>
      <c r="G267" s="101"/>
    </row>
    <row r="268" spans="1:7">
      <c r="A268" s="108" t="s">
        <v>18</v>
      </c>
      <c r="B268" s="109" t="s">
        <v>324</v>
      </c>
      <c r="C268" s="110" t="s">
        <v>22</v>
      </c>
      <c r="D268" s="111">
        <v>21.89</v>
      </c>
      <c r="E268" s="113"/>
      <c r="F268" s="111">
        <f t="shared" si="1"/>
        <v>0</v>
      </c>
      <c r="G268" s="101"/>
    </row>
    <row r="269" spans="1:7">
      <c r="A269" s="108" t="s">
        <v>19</v>
      </c>
      <c r="B269" s="109" t="s">
        <v>325</v>
      </c>
      <c r="C269" s="110" t="s">
        <v>24</v>
      </c>
      <c r="D269" s="111">
        <v>60</v>
      </c>
      <c r="E269" s="113"/>
      <c r="F269" s="111">
        <f t="shared" si="1"/>
        <v>0</v>
      </c>
      <c r="G269" s="101"/>
    </row>
    <row r="270" spans="1:7" ht="25.5">
      <c r="A270" s="108" t="s">
        <v>38</v>
      </c>
      <c r="B270" s="109" t="s">
        <v>326</v>
      </c>
      <c r="C270" s="110" t="s">
        <v>22</v>
      </c>
      <c r="D270" s="111">
        <v>62.78</v>
      </c>
      <c r="E270" s="113"/>
      <c r="F270" s="111">
        <f t="shared" si="1"/>
        <v>0</v>
      </c>
      <c r="G270" s="101"/>
    </row>
    <row r="271" spans="1:7">
      <c r="A271" s="114"/>
      <c r="B271" s="115"/>
      <c r="C271" s="116"/>
      <c r="D271" s="117"/>
      <c r="E271" s="118"/>
      <c r="F271" s="117"/>
      <c r="G271" s="101"/>
    </row>
    <row r="272" spans="1:7">
      <c r="A272" s="108"/>
      <c r="B272" s="109"/>
      <c r="C272" s="116"/>
      <c r="D272" s="111"/>
      <c r="E272" s="112"/>
      <c r="F272" s="111"/>
      <c r="G272" s="101"/>
    </row>
    <row r="273" spans="1:7" ht="15">
      <c r="A273" s="102" t="s">
        <v>318</v>
      </c>
      <c r="B273" s="103" t="s">
        <v>327</v>
      </c>
      <c r="C273" s="110"/>
      <c r="D273" s="111"/>
      <c r="E273" s="112"/>
      <c r="F273" s="111">
        <f>SUM(F263:F272)</f>
        <v>0</v>
      </c>
      <c r="G273" s="101"/>
    </row>
    <row r="274" spans="1:7" ht="15">
      <c r="A274" s="102"/>
      <c r="B274" s="103"/>
      <c r="C274" s="110"/>
      <c r="D274" s="111"/>
      <c r="E274" s="112"/>
      <c r="F274" s="111"/>
      <c r="G274" s="101"/>
    </row>
    <row r="275" spans="1:7" ht="15">
      <c r="A275" s="102"/>
      <c r="B275" s="103"/>
      <c r="C275" s="110"/>
      <c r="D275" s="111"/>
      <c r="E275" s="112"/>
      <c r="F275" s="111"/>
      <c r="G275" s="101"/>
    </row>
    <row r="276" spans="1:7" ht="15">
      <c r="A276" s="102" t="s">
        <v>190</v>
      </c>
      <c r="B276" s="103" t="s">
        <v>328</v>
      </c>
      <c r="C276" s="110"/>
      <c r="D276" s="111"/>
      <c r="E276" s="112"/>
      <c r="F276" s="111"/>
      <c r="G276" s="101"/>
    </row>
    <row r="277" spans="1:7">
      <c r="A277" s="108"/>
      <c r="B277" s="109"/>
      <c r="C277" s="110"/>
      <c r="D277" s="111"/>
      <c r="E277" s="112"/>
      <c r="F277" s="111"/>
      <c r="G277" s="101"/>
    </row>
    <row r="278" spans="1:7">
      <c r="A278" s="108"/>
      <c r="B278" s="109" t="s">
        <v>329</v>
      </c>
      <c r="C278" s="110"/>
      <c r="D278" s="111"/>
      <c r="E278" s="112"/>
      <c r="F278" s="111"/>
      <c r="G278" s="101"/>
    </row>
    <row r="279" spans="1:7">
      <c r="A279" s="108"/>
      <c r="B279" s="109"/>
      <c r="C279" s="110"/>
      <c r="D279" s="111"/>
      <c r="E279" s="112"/>
      <c r="F279" s="111"/>
      <c r="G279" s="101"/>
    </row>
    <row r="280" spans="1:7">
      <c r="A280" s="108"/>
      <c r="B280" s="109"/>
      <c r="C280" s="110"/>
      <c r="D280" s="111"/>
      <c r="E280" s="112"/>
      <c r="F280" s="111"/>
      <c r="G280" s="101"/>
    </row>
    <row r="281" spans="1:7" ht="140.25">
      <c r="A281" s="108" t="s">
        <v>330</v>
      </c>
      <c r="B281" s="119" t="s">
        <v>331</v>
      </c>
      <c r="C281" s="110"/>
      <c r="D281" s="111"/>
      <c r="E281" s="112"/>
      <c r="F281" s="111"/>
      <c r="G281" s="101"/>
    </row>
    <row r="282" spans="1:7">
      <c r="A282" s="108"/>
      <c r="B282" s="119"/>
      <c r="C282" s="110" t="s">
        <v>22</v>
      </c>
      <c r="D282" s="111">
        <v>324</v>
      </c>
      <c r="E282" s="113"/>
      <c r="F282" s="111">
        <f>D282*E282</f>
        <v>0</v>
      </c>
      <c r="G282" s="101"/>
    </row>
    <row r="283" spans="1:7">
      <c r="A283" s="108"/>
      <c r="B283" s="119"/>
      <c r="C283" s="110"/>
      <c r="D283" s="111"/>
      <c r="E283" s="112"/>
      <c r="F283" s="111"/>
      <c r="G283" s="101"/>
    </row>
    <row r="284" spans="1:7" ht="63.75">
      <c r="A284" s="120" t="s">
        <v>332</v>
      </c>
      <c r="B284" s="119" t="s">
        <v>333</v>
      </c>
      <c r="C284" s="110"/>
      <c r="D284" s="111"/>
      <c r="E284" s="112"/>
      <c r="F284" s="111"/>
      <c r="G284" s="101"/>
    </row>
    <row r="285" spans="1:7">
      <c r="A285" s="108"/>
      <c r="B285" s="119"/>
      <c r="C285" s="110" t="s">
        <v>22</v>
      </c>
      <c r="D285" s="111">
        <v>64.94</v>
      </c>
      <c r="E285" s="113"/>
      <c r="F285" s="111">
        <f>D285*E285</f>
        <v>0</v>
      </c>
      <c r="G285" s="101"/>
    </row>
    <row r="286" spans="1:7">
      <c r="A286" s="108"/>
      <c r="B286" s="109"/>
      <c r="C286" s="110"/>
      <c r="D286" s="111"/>
      <c r="E286" s="112"/>
      <c r="F286" s="111"/>
      <c r="G286" s="101"/>
    </row>
    <row r="287" spans="1:7" ht="15">
      <c r="A287" s="102" t="s">
        <v>190</v>
      </c>
      <c r="B287" s="103" t="s">
        <v>334</v>
      </c>
      <c r="C287" s="110"/>
      <c r="D287" s="111"/>
      <c r="E287" s="112"/>
      <c r="F287" s="111">
        <f>SUM(F282:F286)</f>
        <v>0</v>
      </c>
      <c r="G287" s="101"/>
    </row>
    <row r="288" spans="1:7" ht="15">
      <c r="A288" s="102"/>
      <c r="B288" s="103"/>
      <c r="C288" s="110"/>
      <c r="D288" s="111"/>
      <c r="E288" s="112"/>
      <c r="F288" s="111"/>
      <c r="G288" s="101"/>
    </row>
    <row r="289" spans="1:7">
      <c r="A289" s="108"/>
      <c r="B289" s="109"/>
      <c r="C289" s="110"/>
      <c r="D289" s="111"/>
      <c r="E289" s="112"/>
      <c r="F289" s="111"/>
      <c r="G289" s="101"/>
    </row>
    <row r="290" spans="1:7" ht="20.25">
      <c r="A290" s="108"/>
      <c r="B290" s="121" t="s">
        <v>335</v>
      </c>
      <c r="C290" s="110"/>
      <c r="D290" s="111"/>
      <c r="E290" s="112"/>
      <c r="F290" s="111"/>
      <c r="G290" s="101"/>
    </row>
    <row r="291" spans="1:7" ht="15.75">
      <c r="A291" s="122"/>
      <c r="B291" s="110"/>
      <c r="C291" s="110"/>
      <c r="D291" s="111"/>
      <c r="E291" s="112"/>
      <c r="F291" s="111"/>
      <c r="G291" s="101"/>
    </row>
    <row r="292" spans="1:7" ht="15.75">
      <c r="A292" s="123" t="s">
        <v>336</v>
      </c>
      <c r="B292" s="110"/>
      <c r="C292" s="110"/>
      <c r="D292" s="111"/>
      <c r="E292" s="112"/>
      <c r="F292" s="111">
        <f>F208</f>
        <v>0</v>
      </c>
      <c r="G292" s="101"/>
    </row>
    <row r="293" spans="1:7" ht="15.75">
      <c r="A293" s="123"/>
      <c r="B293" s="110"/>
      <c r="C293" s="110"/>
      <c r="D293" s="111"/>
      <c r="E293" s="112"/>
      <c r="F293" s="111"/>
      <c r="G293" s="101"/>
    </row>
    <row r="294" spans="1:7" ht="15.75">
      <c r="A294" s="123" t="s">
        <v>337</v>
      </c>
      <c r="B294" s="110"/>
      <c r="C294" s="110"/>
      <c r="D294" s="111"/>
      <c r="E294" s="112"/>
      <c r="F294" s="111">
        <f>F236</f>
        <v>0</v>
      </c>
      <c r="G294" s="101"/>
    </row>
    <row r="295" spans="1:7" ht="15.75">
      <c r="A295" s="123"/>
      <c r="B295" s="110"/>
      <c r="C295" s="110"/>
      <c r="D295" s="111"/>
      <c r="E295" s="112"/>
      <c r="F295" s="111"/>
      <c r="G295" s="101"/>
    </row>
    <row r="296" spans="1:7" ht="15.75">
      <c r="A296" s="123" t="s">
        <v>338</v>
      </c>
      <c r="B296" s="110"/>
      <c r="C296" s="110"/>
      <c r="D296" s="111"/>
      <c r="E296" s="112"/>
      <c r="F296" s="111">
        <f>F259</f>
        <v>0</v>
      </c>
      <c r="G296" s="101"/>
    </row>
    <row r="297" spans="1:7" ht="15.75">
      <c r="A297" s="123"/>
      <c r="B297" s="110"/>
      <c r="C297" s="110"/>
      <c r="D297" s="111"/>
      <c r="E297" s="112"/>
      <c r="F297" s="111"/>
      <c r="G297" s="101"/>
    </row>
    <row r="298" spans="1:7" ht="15.75">
      <c r="A298" s="123" t="s">
        <v>341</v>
      </c>
      <c r="B298" s="123"/>
      <c r="C298" s="110"/>
      <c r="D298" s="111"/>
      <c r="E298" s="112"/>
      <c r="F298" s="111">
        <f>F273</f>
        <v>0</v>
      </c>
      <c r="G298" s="101"/>
    </row>
    <row r="299" spans="1:7" ht="15.75">
      <c r="A299" s="123"/>
      <c r="B299" s="123"/>
      <c r="C299" s="110"/>
      <c r="D299" s="111"/>
      <c r="E299" s="112"/>
      <c r="F299" s="111"/>
      <c r="G299" s="101"/>
    </row>
    <row r="300" spans="1:7" ht="15.75">
      <c r="A300" s="123" t="s">
        <v>339</v>
      </c>
      <c r="B300" s="110"/>
      <c r="C300" s="110"/>
      <c r="D300" s="111"/>
      <c r="E300" s="112"/>
      <c r="F300" s="111">
        <f>F287</f>
        <v>0</v>
      </c>
      <c r="G300" s="101"/>
    </row>
    <row r="301" spans="1:7" ht="15.75">
      <c r="A301" s="123"/>
      <c r="B301" s="110"/>
      <c r="C301" s="110"/>
      <c r="D301" s="111"/>
      <c r="E301" s="112"/>
      <c r="F301" s="111"/>
      <c r="G301" s="101"/>
    </row>
    <row r="302" spans="1:7" ht="15.75">
      <c r="A302" s="123" t="s">
        <v>340</v>
      </c>
      <c r="B302" s="110"/>
      <c r="C302" s="110"/>
      <c r="D302" s="111"/>
      <c r="E302" s="112"/>
      <c r="F302" s="111">
        <f>SUM(F292:F301)</f>
        <v>0</v>
      </c>
      <c r="G302" s="101"/>
    </row>
    <row r="303" spans="1:7" ht="15.75">
      <c r="A303" s="123"/>
      <c r="B303" s="110"/>
      <c r="C303" s="110"/>
      <c r="D303" s="111"/>
      <c r="E303" s="112"/>
      <c r="F303" s="111"/>
      <c r="G303" s="101"/>
    </row>
    <row r="304" spans="1:7">
      <c r="A304" s="74"/>
      <c r="B304" s="75"/>
      <c r="C304" s="76"/>
      <c r="D304" s="77"/>
      <c r="E304" s="124"/>
      <c r="F304" s="77"/>
      <c r="G304" s="101"/>
    </row>
    <row r="305" spans="1:7">
      <c r="A305" s="74"/>
      <c r="B305" s="75"/>
      <c r="C305" s="76"/>
      <c r="D305" s="77"/>
      <c r="E305" s="124"/>
      <c r="F305" s="77"/>
      <c r="G305" s="101"/>
    </row>
    <row r="319" spans="1:7">
      <c r="A319" s="245"/>
      <c r="B319" s="245"/>
      <c r="C319" s="245"/>
    </row>
    <row r="320" spans="1:7">
      <c r="A320" s="245"/>
      <c r="B320" s="245"/>
      <c r="C320" s="245"/>
    </row>
    <row r="321" spans="1:3">
      <c r="A321" s="245"/>
      <c r="B321" s="245"/>
      <c r="C321" s="245"/>
    </row>
    <row r="322" spans="1:3">
      <c r="A322" s="245"/>
      <c r="B322" s="245"/>
      <c r="C322" s="245"/>
    </row>
    <row r="323" spans="1:3">
      <c r="A323" s="245"/>
      <c r="B323" s="245"/>
      <c r="C323" s="245"/>
    </row>
    <row r="324" spans="1:3">
      <c r="A324" s="245"/>
      <c r="B324" s="245"/>
      <c r="C324" s="245"/>
    </row>
    <row r="325" spans="1:3">
      <c r="A325" s="245"/>
      <c r="B325" s="245"/>
      <c r="C325" s="245"/>
    </row>
    <row r="326" spans="1:3">
      <c r="A326" s="245"/>
      <c r="B326" s="245"/>
      <c r="C326" s="245"/>
    </row>
    <row r="327" spans="1:3">
      <c r="A327" s="245"/>
      <c r="B327" s="245"/>
      <c r="C327" s="245"/>
    </row>
    <row r="328" spans="1:3">
      <c r="A328" s="245"/>
      <c r="B328" s="245"/>
      <c r="C328" s="245"/>
    </row>
    <row r="329" spans="1:3">
      <c r="A329" s="245"/>
      <c r="B329" s="245"/>
      <c r="C329" s="245"/>
    </row>
    <row r="330" spans="1:3">
      <c r="A330" s="245"/>
      <c r="B330" s="245"/>
      <c r="C330" s="245"/>
    </row>
    <row r="331" spans="1:3">
      <c r="A331" s="245"/>
      <c r="B331" s="245"/>
      <c r="C331" s="245"/>
    </row>
    <row r="332" spans="1:3">
      <c r="A332" s="245"/>
      <c r="B332" s="245"/>
      <c r="C332" s="245"/>
    </row>
    <row r="333" spans="1:3">
      <c r="A333" s="245"/>
      <c r="B333" s="245"/>
      <c r="C333" s="245"/>
    </row>
    <row r="334" spans="1:3">
      <c r="A334" s="245"/>
      <c r="B334" s="245"/>
      <c r="C334" s="245"/>
    </row>
    <row r="335" spans="1:3">
      <c r="A335" s="245"/>
      <c r="B335" s="245"/>
      <c r="C335" s="245"/>
    </row>
    <row r="336" spans="1:3">
      <c r="A336" s="245"/>
      <c r="B336" s="245"/>
      <c r="C336" s="245"/>
    </row>
    <row r="337" spans="1:3">
      <c r="A337" s="245"/>
      <c r="B337" s="245"/>
      <c r="C337" s="245"/>
    </row>
    <row r="338" spans="1:3">
      <c r="A338" s="245"/>
      <c r="B338" s="245"/>
      <c r="C338" s="245"/>
    </row>
    <row r="339" spans="1:3">
      <c r="A339" s="245"/>
      <c r="B339" s="245"/>
      <c r="C339" s="245"/>
    </row>
    <row r="340" spans="1:3">
      <c r="A340" s="245"/>
      <c r="B340" s="245"/>
      <c r="C340" s="245"/>
    </row>
    <row r="341" spans="1:3">
      <c r="A341" s="245"/>
      <c r="B341" s="245"/>
      <c r="C341" s="245"/>
    </row>
    <row r="342" spans="1:3">
      <c r="A342" s="245"/>
      <c r="B342" s="245"/>
      <c r="C342" s="245"/>
    </row>
    <row r="343" spans="1:3">
      <c r="A343" s="245"/>
      <c r="B343" s="245"/>
      <c r="C343" s="245"/>
    </row>
    <row r="344" spans="1:3">
      <c r="A344" s="245"/>
      <c r="B344" s="245"/>
      <c r="C344" s="245"/>
    </row>
    <row r="345" spans="1:3">
      <c r="A345" s="245"/>
      <c r="B345" s="245"/>
      <c r="C345" s="245"/>
    </row>
    <row r="346" spans="1:3">
      <c r="A346" s="245"/>
      <c r="B346" s="245"/>
      <c r="C346" s="245"/>
    </row>
    <row r="347" spans="1:3">
      <c r="A347" s="245"/>
      <c r="B347" s="245"/>
      <c r="C347" s="245"/>
    </row>
    <row r="348" spans="1:3">
      <c r="A348" s="245"/>
      <c r="B348" s="245"/>
      <c r="C348" s="245"/>
    </row>
    <row r="349" spans="1:3">
      <c r="A349" s="245"/>
      <c r="B349" s="245"/>
      <c r="C349" s="245"/>
    </row>
    <row r="350" spans="1:3">
      <c r="A350" s="245"/>
      <c r="B350" s="245"/>
      <c r="C350" s="245"/>
    </row>
    <row r="351" spans="1:3">
      <c r="A351" s="245"/>
      <c r="B351" s="245"/>
      <c r="C351" s="245"/>
    </row>
    <row r="352" spans="1:3">
      <c r="A352" s="245"/>
      <c r="B352" s="245"/>
      <c r="C352" s="245"/>
    </row>
    <row r="353" spans="1:3">
      <c r="A353" s="245"/>
      <c r="B353" s="245"/>
      <c r="C353" s="245"/>
    </row>
    <row r="354" spans="1:3">
      <c r="A354" s="245"/>
      <c r="B354" s="245"/>
      <c r="C354" s="245"/>
    </row>
    <row r="355" spans="1:3">
      <c r="A355" s="245"/>
      <c r="B355" s="245"/>
      <c r="C355" s="245"/>
    </row>
    <row r="356" spans="1:3">
      <c r="A356" s="245"/>
      <c r="B356" s="245"/>
      <c r="C356" s="245"/>
    </row>
    <row r="357" spans="1:3">
      <c r="A357" s="245"/>
      <c r="B357" s="245"/>
      <c r="C357" s="245"/>
    </row>
    <row r="358" spans="1:3">
      <c r="A358" s="245"/>
      <c r="B358" s="245"/>
      <c r="C358" s="245"/>
    </row>
    <row r="359" spans="1:3">
      <c r="A359" s="245"/>
      <c r="B359" s="245"/>
      <c r="C359" s="245"/>
    </row>
    <row r="360" spans="1:3">
      <c r="A360" s="245"/>
      <c r="B360" s="245"/>
      <c r="C360" s="245"/>
    </row>
    <row r="361" spans="1:3">
      <c r="A361" s="245"/>
      <c r="B361" s="245"/>
      <c r="C361" s="245"/>
    </row>
    <row r="362" spans="1:3">
      <c r="A362" s="245"/>
      <c r="B362" s="245"/>
      <c r="C362" s="245"/>
    </row>
    <row r="363" spans="1:3">
      <c r="A363" s="245"/>
      <c r="B363" s="245"/>
      <c r="C363" s="245"/>
    </row>
    <row r="364" spans="1:3">
      <c r="A364" s="245"/>
      <c r="B364" s="245"/>
      <c r="C364" s="245"/>
    </row>
    <row r="365" spans="1:3">
      <c r="A365" s="245"/>
      <c r="B365" s="245"/>
      <c r="C365" s="245"/>
    </row>
    <row r="366" spans="1:3">
      <c r="A366" s="245"/>
      <c r="B366" s="245"/>
      <c r="C366" s="245"/>
    </row>
    <row r="367" spans="1:3">
      <c r="A367" s="245"/>
      <c r="B367" s="245"/>
      <c r="C367" s="245"/>
    </row>
    <row r="368" spans="1:3">
      <c r="A368" s="245"/>
      <c r="B368" s="245"/>
      <c r="C368" s="245"/>
    </row>
    <row r="369" spans="1:3">
      <c r="A369" s="245"/>
      <c r="B369" s="245"/>
      <c r="C369" s="245"/>
    </row>
    <row r="370" spans="1:3">
      <c r="A370" s="245"/>
      <c r="B370" s="245"/>
      <c r="C370" s="245"/>
    </row>
    <row r="371" spans="1:3">
      <c r="A371" s="245"/>
      <c r="B371" s="245"/>
      <c r="C371" s="245"/>
    </row>
    <row r="372" spans="1:3">
      <c r="A372" s="245"/>
      <c r="B372" s="245"/>
      <c r="C372" s="245"/>
    </row>
    <row r="373" spans="1:3">
      <c r="A373" s="245"/>
      <c r="B373" s="245"/>
      <c r="C373" s="245"/>
    </row>
    <row r="374" spans="1:3">
      <c r="A374" s="245"/>
      <c r="B374" s="245"/>
      <c r="C374" s="245"/>
    </row>
    <row r="375" spans="1:3">
      <c r="A375" s="245"/>
      <c r="B375" s="245"/>
      <c r="C375" s="245"/>
    </row>
    <row r="376" spans="1:3">
      <c r="A376" s="245"/>
      <c r="B376" s="245"/>
      <c r="C376" s="245"/>
    </row>
    <row r="377" spans="1:3">
      <c r="A377" s="245"/>
      <c r="B377" s="245"/>
      <c r="C377" s="245"/>
    </row>
    <row r="378" spans="1:3">
      <c r="A378" s="245"/>
      <c r="B378" s="245"/>
      <c r="C378" s="245"/>
    </row>
    <row r="379" spans="1:3">
      <c r="A379" s="245"/>
      <c r="B379" s="245"/>
      <c r="C379" s="245"/>
    </row>
    <row r="380" spans="1:3">
      <c r="A380" s="245"/>
      <c r="B380" s="245"/>
      <c r="C380" s="245"/>
    </row>
    <row r="381" spans="1:3">
      <c r="A381" s="245"/>
      <c r="B381" s="245"/>
      <c r="C381" s="245"/>
    </row>
    <row r="382" spans="1:3">
      <c r="A382" s="245"/>
      <c r="B382" s="245"/>
      <c r="C382" s="245"/>
    </row>
    <row r="383" spans="1:3">
      <c r="A383" s="245"/>
      <c r="B383" s="245"/>
      <c r="C383" s="245"/>
    </row>
    <row r="384" spans="1:3">
      <c r="A384" s="245"/>
      <c r="B384" s="245"/>
      <c r="C384" s="245"/>
    </row>
    <row r="385" spans="1:3">
      <c r="A385" s="245"/>
      <c r="B385" s="245"/>
      <c r="C385" s="245"/>
    </row>
    <row r="386" spans="1:3">
      <c r="A386" s="245"/>
      <c r="B386" s="245"/>
      <c r="C386" s="245"/>
    </row>
    <row r="387" spans="1:3">
      <c r="A387" s="245"/>
      <c r="B387" s="245"/>
      <c r="C387" s="245"/>
    </row>
    <row r="388" spans="1:3">
      <c r="A388" s="245"/>
      <c r="B388" s="245"/>
      <c r="C388" s="245"/>
    </row>
    <row r="389" spans="1:3">
      <c r="A389" s="245"/>
      <c r="B389" s="245"/>
      <c r="C389" s="245"/>
    </row>
    <row r="390" spans="1:3">
      <c r="A390" s="245"/>
      <c r="B390" s="245"/>
      <c r="C390" s="245"/>
    </row>
    <row r="391" spans="1:3">
      <c r="A391" s="245"/>
      <c r="B391" s="245"/>
      <c r="C391" s="245"/>
    </row>
    <row r="392" spans="1:3">
      <c r="A392" s="245"/>
      <c r="B392" s="245"/>
      <c r="C392" s="245"/>
    </row>
    <row r="393" spans="1:3">
      <c r="A393" s="245"/>
      <c r="B393" s="245"/>
      <c r="C393" s="245"/>
    </row>
    <row r="394" spans="1:3">
      <c r="A394" s="245"/>
      <c r="B394" s="245"/>
      <c r="C394" s="245"/>
    </row>
    <row r="395" spans="1:3">
      <c r="A395" s="245"/>
      <c r="B395" s="245"/>
      <c r="C395" s="245"/>
    </row>
    <row r="396" spans="1:3">
      <c r="A396" s="245"/>
      <c r="B396" s="245"/>
      <c r="C396" s="245"/>
    </row>
    <row r="397" spans="1:3">
      <c r="A397" s="245"/>
      <c r="B397" s="245"/>
      <c r="C397" s="245"/>
    </row>
    <row r="398" spans="1:3">
      <c r="A398" s="245"/>
      <c r="B398" s="245"/>
      <c r="C398" s="245"/>
    </row>
    <row r="399" spans="1:3">
      <c r="A399" s="245"/>
      <c r="B399" s="245"/>
      <c r="C399" s="245"/>
    </row>
    <row r="400" spans="1:3">
      <c r="A400" s="245"/>
      <c r="B400" s="245"/>
      <c r="C400" s="245"/>
    </row>
    <row r="401" spans="1:3">
      <c r="A401" s="245"/>
      <c r="B401" s="245"/>
      <c r="C401" s="245"/>
    </row>
  </sheetData>
  <sheetProtection password="DE43" sheet="1" selectLockedCells="1"/>
  <mergeCells count="259">
    <mergeCell ref="A100:D100"/>
    <mergeCell ref="A101:D101"/>
    <mergeCell ref="A94:D94"/>
    <mergeCell ref="A95:D95"/>
    <mergeCell ref="A96:D96"/>
    <mergeCell ref="A97:D97"/>
    <mergeCell ref="A98:D98"/>
    <mergeCell ref="A99:D99"/>
    <mergeCell ref="A401:C401"/>
    <mergeCell ref="A85:D85"/>
    <mergeCell ref="A86:D86"/>
    <mergeCell ref="A87:D87"/>
    <mergeCell ref="A88:D88"/>
    <mergeCell ref="A89:D89"/>
    <mergeCell ref="A90:D90"/>
    <mergeCell ref="A91:D91"/>
    <mergeCell ref="A92:D92"/>
    <mergeCell ref="A93:D93"/>
    <mergeCell ref="A400:C400"/>
    <mergeCell ref="A399:C399"/>
    <mergeCell ref="A398:C398"/>
    <mergeCell ref="A397:C397"/>
    <mergeCell ref="A396:C396"/>
    <mergeCell ref="A395:C395"/>
    <mergeCell ref="A394:C394"/>
    <mergeCell ref="A393:C393"/>
    <mergeCell ref="A392:C392"/>
    <mergeCell ref="A391:C391"/>
    <mergeCell ref="A390:C390"/>
    <mergeCell ref="A389:C389"/>
    <mergeCell ref="A388:C388"/>
    <mergeCell ref="A387:C387"/>
    <mergeCell ref="A386:C386"/>
    <mergeCell ref="A385:C385"/>
    <mergeCell ref="A384:C384"/>
    <mergeCell ref="A383:C383"/>
    <mergeCell ref="A382:C382"/>
    <mergeCell ref="A381:C381"/>
    <mergeCell ref="A380:C380"/>
    <mergeCell ref="A379:C379"/>
    <mergeCell ref="A378:C378"/>
    <mergeCell ref="A377:C377"/>
    <mergeCell ref="A376:C376"/>
    <mergeCell ref="A375:C375"/>
    <mergeCell ref="A374:C374"/>
    <mergeCell ref="A373:C373"/>
    <mergeCell ref="A372:C372"/>
    <mergeCell ref="A371:C371"/>
    <mergeCell ref="A370:C370"/>
    <mergeCell ref="A369:C369"/>
    <mergeCell ref="A368:C368"/>
    <mergeCell ref="A367:C367"/>
    <mergeCell ref="A366:C366"/>
    <mergeCell ref="A365:C365"/>
    <mergeCell ref="A364:C364"/>
    <mergeCell ref="A363:C363"/>
    <mergeCell ref="A362:C362"/>
    <mergeCell ref="A361:C361"/>
    <mergeCell ref="A360:C360"/>
    <mergeCell ref="A359:C359"/>
    <mergeCell ref="A358:C358"/>
    <mergeCell ref="A357:C357"/>
    <mergeCell ref="A356:C356"/>
    <mergeCell ref="A355:C355"/>
    <mergeCell ref="A354:C354"/>
    <mergeCell ref="A353:C353"/>
    <mergeCell ref="A352:C352"/>
    <mergeCell ref="A351:C351"/>
    <mergeCell ref="A350:C350"/>
    <mergeCell ref="A349:C349"/>
    <mergeCell ref="A348:C348"/>
    <mergeCell ref="A347:C347"/>
    <mergeCell ref="A346:C346"/>
    <mergeCell ref="A345:C345"/>
    <mergeCell ref="A344:C344"/>
    <mergeCell ref="A343:C343"/>
    <mergeCell ref="A342:C342"/>
    <mergeCell ref="A341:C341"/>
    <mergeCell ref="A340:C340"/>
    <mergeCell ref="A339:C339"/>
    <mergeCell ref="A338:C338"/>
    <mergeCell ref="A337:C337"/>
    <mergeCell ref="A336:C336"/>
    <mergeCell ref="A335:C335"/>
    <mergeCell ref="A334:C334"/>
    <mergeCell ref="A333:C333"/>
    <mergeCell ref="A332:C332"/>
    <mergeCell ref="A331:C331"/>
    <mergeCell ref="A330:C330"/>
    <mergeCell ref="A329:C329"/>
    <mergeCell ref="A322:C322"/>
    <mergeCell ref="A321:C321"/>
    <mergeCell ref="A320:C320"/>
    <mergeCell ref="A319:C319"/>
    <mergeCell ref="A328:C328"/>
    <mergeCell ref="A327:C327"/>
    <mergeCell ref="A326:C326"/>
    <mergeCell ref="A325:C325"/>
    <mergeCell ref="A324:C324"/>
    <mergeCell ref="A323:C323"/>
    <mergeCell ref="A79:D79"/>
    <mergeCell ref="A80:D80"/>
    <mergeCell ref="A81:D81"/>
    <mergeCell ref="A82:D82"/>
    <mergeCell ref="A83:D83"/>
    <mergeCell ref="A84:D84"/>
    <mergeCell ref="A73:D73"/>
    <mergeCell ref="A74:D74"/>
    <mergeCell ref="A75:D75"/>
    <mergeCell ref="A76:D76"/>
    <mergeCell ref="A77:D77"/>
    <mergeCell ref="A78:D78"/>
    <mergeCell ref="A67:D67"/>
    <mergeCell ref="A68:D68"/>
    <mergeCell ref="A69:D69"/>
    <mergeCell ref="A70:D70"/>
    <mergeCell ref="A71:D71"/>
    <mergeCell ref="A72:D72"/>
    <mergeCell ref="A61:D61"/>
    <mergeCell ref="A62:D62"/>
    <mergeCell ref="A63:D63"/>
    <mergeCell ref="A64:D64"/>
    <mergeCell ref="A65:D65"/>
    <mergeCell ref="A66:D66"/>
    <mergeCell ref="A55:D55"/>
    <mergeCell ref="A56:D56"/>
    <mergeCell ref="A57:D57"/>
    <mergeCell ref="A58:D58"/>
    <mergeCell ref="A59:D59"/>
    <mergeCell ref="A60:D60"/>
    <mergeCell ref="A49:D49"/>
    <mergeCell ref="A50:D50"/>
    <mergeCell ref="A51:D51"/>
    <mergeCell ref="A52:D52"/>
    <mergeCell ref="A53:D53"/>
    <mergeCell ref="A54:D54"/>
    <mergeCell ref="A43:D43"/>
    <mergeCell ref="A44:D44"/>
    <mergeCell ref="A45:D45"/>
    <mergeCell ref="A46:D46"/>
    <mergeCell ref="A47:D47"/>
    <mergeCell ref="A48:D48"/>
    <mergeCell ref="A37:D37"/>
    <mergeCell ref="A38:D38"/>
    <mergeCell ref="A39:D39"/>
    <mergeCell ref="A40:D40"/>
    <mergeCell ref="A41:D41"/>
    <mergeCell ref="A42:D42"/>
    <mergeCell ref="A31:D31"/>
    <mergeCell ref="A32:D32"/>
    <mergeCell ref="A33:D33"/>
    <mergeCell ref="A34:D34"/>
    <mergeCell ref="A35:D35"/>
    <mergeCell ref="A36:D36"/>
    <mergeCell ref="A25:D25"/>
    <mergeCell ref="A26:D26"/>
    <mergeCell ref="A27:D27"/>
    <mergeCell ref="A28:D28"/>
    <mergeCell ref="A29:D29"/>
    <mergeCell ref="A30:D30"/>
    <mergeCell ref="A19:D19"/>
    <mergeCell ref="A20:D20"/>
    <mergeCell ref="A21:D21"/>
    <mergeCell ref="A22:D22"/>
    <mergeCell ref="A23:D23"/>
    <mergeCell ref="A24:D24"/>
    <mergeCell ref="A13:D13"/>
    <mergeCell ref="A14:D14"/>
    <mergeCell ref="A15:D15"/>
    <mergeCell ref="A16:D16"/>
    <mergeCell ref="A17:D17"/>
    <mergeCell ref="A18:D18"/>
    <mergeCell ref="A7:D7"/>
    <mergeCell ref="A8:D8"/>
    <mergeCell ref="A9:D9"/>
    <mergeCell ref="A10:D10"/>
    <mergeCell ref="A11:D11"/>
    <mergeCell ref="A12:D12"/>
    <mergeCell ref="A102:D102"/>
    <mergeCell ref="A103:D103"/>
    <mergeCell ref="A104:D104"/>
    <mergeCell ref="A105:D105"/>
    <mergeCell ref="A106:D106"/>
    <mergeCell ref="A107:D107"/>
    <mergeCell ref="A108:D108"/>
    <mergeCell ref="A109:D109"/>
    <mergeCell ref="A110:D110"/>
    <mergeCell ref="A111:D111"/>
    <mergeCell ref="A112:D112"/>
    <mergeCell ref="A113:D113"/>
    <mergeCell ref="A114:D114"/>
    <mergeCell ref="A115:D115"/>
    <mergeCell ref="A116:D116"/>
    <mergeCell ref="A117:D117"/>
    <mergeCell ref="A118:D118"/>
    <mergeCell ref="A119:D119"/>
    <mergeCell ref="A120:D120"/>
    <mergeCell ref="A121:D121"/>
    <mergeCell ref="A122:D122"/>
    <mergeCell ref="A123:D123"/>
    <mergeCell ref="A124:D124"/>
    <mergeCell ref="A125:D125"/>
    <mergeCell ref="A126:D126"/>
    <mergeCell ref="A127:D127"/>
    <mergeCell ref="A128:D128"/>
    <mergeCell ref="A129:D129"/>
    <mergeCell ref="A130:D130"/>
    <mergeCell ref="A131:D131"/>
    <mergeCell ref="A132:D132"/>
    <mergeCell ref="A133:D133"/>
    <mergeCell ref="A134:D134"/>
    <mergeCell ref="A135:D135"/>
    <mergeCell ref="A136:D136"/>
    <mergeCell ref="A137:D137"/>
    <mergeCell ref="A138:D138"/>
    <mergeCell ref="A139:D139"/>
    <mergeCell ref="A140:D140"/>
    <mergeCell ref="A141:D141"/>
    <mergeCell ref="A142:D142"/>
    <mergeCell ref="A143:D143"/>
    <mergeCell ref="A144:D144"/>
    <mergeCell ref="A145:D145"/>
    <mergeCell ref="A146:D146"/>
    <mergeCell ref="A147:D147"/>
    <mergeCell ref="A148:D148"/>
    <mergeCell ref="A149:D149"/>
    <mergeCell ref="A150:D150"/>
    <mergeCell ref="A151:D151"/>
    <mergeCell ref="A152:D152"/>
    <mergeCell ref="A153:D153"/>
    <mergeCell ref="A154:D154"/>
    <mergeCell ref="A155:D155"/>
    <mergeCell ref="A156:D156"/>
    <mergeCell ref="A157:D157"/>
    <mergeCell ref="A158:D158"/>
    <mergeCell ref="A159:D159"/>
    <mergeCell ref="A160:D160"/>
    <mergeCell ref="A161:D161"/>
    <mergeCell ref="A162:D162"/>
    <mergeCell ref="A163:D163"/>
    <mergeCell ref="A164:D164"/>
    <mergeCell ref="A165:D165"/>
    <mergeCell ref="A166:D166"/>
    <mergeCell ref="A167:D167"/>
    <mergeCell ref="A168:D168"/>
    <mergeCell ref="A169:D169"/>
    <mergeCell ref="A170:D170"/>
    <mergeCell ref="A171:D171"/>
    <mergeCell ref="A172:D172"/>
    <mergeCell ref="A173:D173"/>
    <mergeCell ref="A180:D180"/>
    <mergeCell ref="A181:D181"/>
    <mergeCell ref="A182:D182"/>
    <mergeCell ref="A174:D174"/>
    <mergeCell ref="A175:D175"/>
    <mergeCell ref="A176:D176"/>
    <mergeCell ref="A177:D177"/>
    <mergeCell ref="A178:D178"/>
    <mergeCell ref="A179:D179"/>
  </mergeCells>
  <pageMargins left="0.78749999999999998" right="0.78749999999999998" top="1.0527777777777778" bottom="1.0527777777777778" header="0.78749999999999998" footer="0.78749999999999998"/>
  <pageSetup paperSize="9" scale="70" orientation="portrait" useFirstPageNumber="1" horizontalDpi="300" verticalDpi="300" r:id="rId1"/>
  <headerFooter alignWithMargins="0">
    <oddHeader>&amp;C&amp;"Times New Roman,Regular"&amp;12&amp;A</oddHeader>
    <oddFooter>&amp;C&amp;"Times New Roman,Regular"&amp;12Page &amp;P</oddFooter>
  </headerFooter>
  <rowBreaks count="1" manualBreakCount="1">
    <brk id="306" max="16383" man="1"/>
  </rowBreaks>
</worksheet>
</file>

<file path=xl/worksheets/sheet2.xml><?xml version="1.0" encoding="utf-8"?>
<worksheet xmlns="http://schemas.openxmlformats.org/spreadsheetml/2006/main" xmlns:r="http://schemas.openxmlformats.org/officeDocument/2006/relationships">
  <dimension ref="A1:B42"/>
  <sheetViews>
    <sheetView view="pageLayout" topLeftCell="A10" zoomScaleNormal="100" workbookViewId="0">
      <selection activeCell="B5" sqref="B5"/>
    </sheetView>
  </sheetViews>
  <sheetFormatPr defaultColWidth="8.85546875" defaultRowHeight="12.75"/>
  <cols>
    <col min="1" max="1" width="4.85546875" style="9" customWidth="1"/>
    <col min="2" max="2" width="84.42578125" style="9" customWidth="1"/>
    <col min="3" max="16384" width="8.85546875" style="9"/>
  </cols>
  <sheetData>
    <row r="1" spans="1:2">
      <c r="A1" s="10"/>
      <c r="B1" s="11"/>
    </row>
    <row r="2" spans="1:2" ht="18">
      <c r="A2" s="8"/>
      <c r="B2" s="12" t="s">
        <v>214</v>
      </c>
    </row>
    <row r="3" spans="1:2" ht="15">
      <c r="A3" s="13"/>
      <c r="B3" s="14"/>
    </row>
    <row r="4" spans="1:2" ht="60">
      <c r="A4" s="15" t="s">
        <v>11</v>
      </c>
      <c r="B4" s="16" t="s">
        <v>215</v>
      </c>
    </row>
    <row r="5" spans="1:2" ht="75">
      <c r="A5" s="15" t="s">
        <v>189</v>
      </c>
      <c r="B5" s="17" t="s">
        <v>216</v>
      </c>
    </row>
    <row r="6" spans="1:2" ht="45">
      <c r="A6" s="15" t="s">
        <v>33</v>
      </c>
      <c r="B6" s="14" t="s">
        <v>217</v>
      </c>
    </row>
    <row r="7" spans="1:2" ht="45">
      <c r="A7" s="15" t="s">
        <v>37</v>
      </c>
      <c r="B7" s="14" t="s">
        <v>218</v>
      </c>
    </row>
    <row r="8" spans="1:2" ht="45">
      <c r="A8" s="15" t="s">
        <v>190</v>
      </c>
      <c r="B8" s="14" t="s">
        <v>219</v>
      </c>
    </row>
    <row r="9" spans="1:2" ht="30">
      <c r="A9" s="15" t="s">
        <v>191</v>
      </c>
      <c r="B9" s="14" t="s">
        <v>220</v>
      </c>
    </row>
    <row r="10" spans="1:2" ht="75">
      <c r="A10" s="15" t="s">
        <v>192</v>
      </c>
      <c r="B10" s="18" t="s">
        <v>221</v>
      </c>
    </row>
    <row r="11" spans="1:2" ht="30">
      <c r="A11" s="15" t="s">
        <v>193</v>
      </c>
      <c r="B11" s="14" t="s">
        <v>222</v>
      </c>
    </row>
    <row r="12" spans="1:2" ht="75">
      <c r="A12" s="15" t="s">
        <v>194</v>
      </c>
      <c r="B12" s="18" t="s">
        <v>223</v>
      </c>
    </row>
    <row r="13" spans="1:2" ht="75">
      <c r="A13" s="15" t="s">
        <v>39</v>
      </c>
      <c r="B13" s="18" t="s">
        <v>224</v>
      </c>
    </row>
    <row r="14" spans="1:2" ht="46.15" customHeight="1">
      <c r="A14" s="15" t="s">
        <v>195</v>
      </c>
      <c r="B14" s="14" t="s">
        <v>225</v>
      </c>
    </row>
    <row r="15" spans="1:2" ht="30">
      <c r="A15" s="15" t="s">
        <v>196</v>
      </c>
      <c r="B15" s="14" t="s">
        <v>226</v>
      </c>
    </row>
    <row r="16" spans="1:2" ht="45">
      <c r="A16" s="15" t="s">
        <v>227</v>
      </c>
      <c r="B16" s="14" t="s">
        <v>228</v>
      </c>
    </row>
    <row r="17" spans="1:2" ht="60">
      <c r="A17" s="15" t="s">
        <v>229</v>
      </c>
      <c r="B17" s="18" t="s">
        <v>230</v>
      </c>
    </row>
    <row r="18" spans="1:2" ht="45">
      <c r="A18" s="15" t="s">
        <v>231</v>
      </c>
      <c r="B18" s="14" t="s">
        <v>232</v>
      </c>
    </row>
    <row r="19" spans="1:2" ht="90">
      <c r="A19" s="15" t="s">
        <v>233</v>
      </c>
      <c r="B19" s="18" t="s">
        <v>234</v>
      </c>
    </row>
    <row r="20" spans="1:2" ht="30">
      <c r="A20" s="15" t="s">
        <v>235</v>
      </c>
      <c r="B20" s="14" t="s">
        <v>236</v>
      </c>
    </row>
    <row r="21" spans="1:2" ht="45">
      <c r="A21" s="15"/>
      <c r="B21" s="19" t="s">
        <v>237</v>
      </c>
    </row>
    <row r="22" spans="1:2" ht="15">
      <c r="A22" s="15"/>
      <c r="B22" s="14" t="s">
        <v>238</v>
      </c>
    </row>
    <row r="23" spans="1:2" ht="30">
      <c r="A23" s="15" t="s">
        <v>239</v>
      </c>
      <c r="B23" s="14" t="s">
        <v>240</v>
      </c>
    </row>
    <row r="24" spans="1:2" ht="45">
      <c r="A24" s="15" t="s">
        <v>241</v>
      </c>
      <c r="B24" s="14" t="s">
        <v>242</v>
      </c>
    </row>
    <row r="25" spans="1:2" ht="45">
      <c r="A25" s="15" t="s">
        <v>243</v>
      </c>
      <c r="B25" s="14" t="s">
        <v>244</v>
      </c>
    </row>
    <row r="26" spans="1:2" ht="60">
      <c r="A26" s="15" t="s">
        <v>245</v>
      </c>
      <c r="B26" s="18" t="s">
        <v>246</v>
      </c>
    </row>
    <row r="27" spans="1:2" ht="30">
      <c r="A27" s="20" t="s">
        <v>247</v>
      </c>
      <c r="B27" s="21" t="s">
        <v>248</v>
      </c>
    </row>
    <row r="28" spans="1:2" ht="45">
      <c r="A28" s="20" t="s">
        <v>249</v>
      </c>
      <c r="B28" s="21" t="s">
        <v>250</v>
      </c>
    </row>
    <row r="29" spans="1:2" ht="45">
      <c r="A29" s="20" t="s">
        <v>251</v>
      </c>
      <c r="B29" s="17" t="s">
        <v>252</v>
      </c>
    </row>
    <row r="30" spans="1:2" ht="75">
      <c r="A30" s="20"/>
      <c r="B30" s="17" t="s">
        <v>253</v>
      </c>
    </row>
    <row r="31" spans="1:2" ht="45">
      <c r="A31" s="20" t="s">
        <v>254</v>
      </c>
      <c r="B31" s="22" t="s">
        <v>255</v>
      </c>
    </row>
    <row r="32" spans="1:2" ht="90">
      <c r="A32" s="20" t="s">
        <v>256</v>
      </c>
      <c r="B32" s="17" t="s">
        <v>257</v>
      </c>
    </row>
    <row r="33" spans="1:2" ht="90">
      <c r="A33" s="20" t="s">
        <v>258</v>
      </c>
      <c r="B33" s="17" t="s">
        <v>259</v>
      </c>
    </row>
    <row r="34" spans="1:2" ht="45">
      <c r="A34" s="20" t="s">
        <v>260</v>
      </c>
      <c r="B34" s="22" t="s">
        <v>261</v>
      </c>
    </row>
    <row r="35" spans="1:2" ht="60">
      <c r="A35" s="20" t="s">
        <v>262</v>
      </c>
      <c r="B35" s="17" t="s">
        <v>263</v>
      </c>
    </row>
    <row r="36" spans="1:2" ht="15">
      <c r="A36" s="20" t="s">
        <v>264</v>
      </c>
      <c r="B36" s="22" t="s">
        <v>265</v>
      </c>
    </row>
    <row r="37" spans="1:2" ht="30">
      <c r="A37" s="20" t="s">
        <v>266</v>
      </c>
      <c r="B37" s="22" t="s">
        <v>267</v>
      </c>
    </row>
    <row r="38" spans="1:2" ht="60">
      <c r="A38" s="20" t="s">
        <v>268</v>
      </c>
      <c r="B38" s="17" t="s">
        <v>269</v>
      </c>
    </row>
    <row r="39" spans="1:2" ht="210">
      <c r="A39" s="23" t="s">
        <v>270</v>
      </c>
      <c r="B39" s="16" t="s">
        <v>271</v>
      </c>
    </row>
    <row r="40" spans="1:2" ht="240">
      <c r="A40" s="23" t="s">
        <v>272</v>
      </c>
      <c r="B40" s="24" t="s">
        <v>273</v>
      </c>
    </row>
    <row r="41" spans="1:2" ht="30">
      <c r="A41" s="23" t="s">
        <v>274</v>
      </c>
      <c r="B41" s="24" t="s">
        <v>275</v>
      </c>
    </row>
    <row r="42" spans="1:2" ht="15">
      <c r="A42" s="23"/>
      <c r="B42" s="25"/>
    </row>
  </sheetData>
  <sheetProtection password="DE43" sheet="1" selectLockedCells="1"/>
  <pageMargins left="0.74791666666666667" right="0.43333333333333335" top="1.575" bottom="0.66944444444444451" header="0.31527777777777777" footer="0.35416666666666669"/>
  <pageSetup paperSize="9" firstPageNumber="0" orientation="portrait" horizontalDpi="300" verticalDpi="300" r:id="rId1"/>
  <headerFooter alignWithMargins="0">
    <oddHeader xml:space="preserve">&amp;LINVESTITOR      : Župa sv. Filipa i Jakova Vukovar
GRAĐEVINA      : Franjevačka crkva sv Filipa i Jakova - uređenje zvonika
MJESTO GRAĐENJA: Vukovar
BROJ PROJEKTA: TD – EZ 1906/15
</oddHeader>
    <oddFooter>&amp;L&amp;11PROJEKTANT: ovl. inž. Ivan Đurđević dipl.ing.el. &amp;C&amp;12                                            SLIMEL d.o.o.   &amp;R      &amp;12Strana:&amp;P</oddFooter>
  </headerFooter>
</worksheet>
</file>

<file path=xl/worksheets/sheet3.xml><?xml version="1.0" encoding="utf-8"?>
<worksheet xmlns="http://schemas.openxmlformats.org/spreadsheetml/2006/main" xmlns:r="http://schemas.openxmlformats.org/officeDocument/2006/relationships">
  <dimension ref="A1:H49"/>
  <sheetViews>
    <sheetView view="pageBreakPreview" zoomScale="60" zoomScaleNormal="100" workbookViewId="0">
      <selection activeCell="F24" sqref="F24"/>
    </sheetView>
  </sheetViews>
  <sheetFormatPr defaultRowHeight="12.75"/>
  <cols>
    <col min="1" max="1" width="6.5703125" style="56" customWidth="1"/>
    <col min="2" max="3" width="54" style="56" customWidth="1"/>
    <col min="4" max="4" width="7.28515625" style="56" customWidth="1"/>
    <col min="5" max="5" width="7.85546875" style="57" customWidth="1"/>
    <col min="6" max="6" width="10" style="60" customWidth="1"/>
    <col min="7" max="7" width="11.28515625" style="61" customWidth="1"/>
    <col min="8" max="16384" width="9.140625" style="53"/>
  </cols>
  <sheetData>
    <row r="1" spans="1:8" ht="15.75">
      <c r="A1" s="125" t="s">
        <v>343</v>
      </c>
      <c r="B1" s="126"/>
      <c r="C1" s="126"/>
      <c r="D1" s="125"/>
      <c r="E1" s="127"/>
      <c r="F1" s="128"/>
      <c r="G1" s="129"/>
      <c r="H1" s="130"/>
    </row>
    <row r="2" spans="1:8" ht="25.5">
      <c r="A2" s="208" t="s">
        <v>197</v>
      </c>
      <c r="B2" s="209" t="s">
        <v>198</v>
      </c>
      <c r="C2" s="209" t="s">
        <v>370</v>
      </c>
      <c r="D2" s="208" t="s">
        <v>199</v>
      </c>
      <c r="E2" s="208" t="s">
        <v>200</v>
      </c>
      <c r="F2" s="210" t="s">
        <v>201</v>
      </c>
      <c r="G2" s="211" t="s">
        <v>202</v>
      </c>
      <c r="H2" s="212" t="s">
        <v>6</v>
      </c>
    </row>
    <row r="3" spans="1:8" ht="77.25" customHeight="1">
      <c r="A3" s="131">
        <v>1</v>
      </c>
      <c r="B3" s="225" t="s">
        <v>344</v>
      </c>
      <c r="C3" s="213"/>
      <c r="D3" s="206"/>
      <c r="E3" s="207"/>
      <c r="F3" s="133"/>
      <c r="G3" s="134"/>
      <c r="H3" s="130"/>
    </row>
    <row r="4" spans="1:8" s="54" customFormat="1" ht="51">
      <c r="A4" s="135"/>
      <c r="B4" s="226" t="s">
        <v>345</v>
      </c>
      <c r="C4" s="136"/>
      <c r="D4" s="137" t="s">
        <v>15</v>
      </c>
      <c r="E4" s="68">
        <v>1</v>
      </c>
      <c r="F4" s="204"/>
      <c r="G4" s="138" t="str">
        <f>IF(F4&gt;0,F4*E4," ")</f>
        <v xml:space="preserve"> </v>
      </c>
      <c r="H4" s="139"/>
    </row>
    <row r="5" spans="1:8" ht="82.5" customHeight="1">
      <c r="A5" s="135"/>
      <c r="B5" s="226" t="s">
        <v>346</v>
      </c>
      <c r="C5" s="136"/>
      <c r="D5" s="137" t="s">
        <v>15</v>
      </c>
      <c r="E5" s="68">
        <v>1</v>
      </c>
      <c r="F5" s="204"/>
      <c r="G5" s="138" t="str">
        <f>IF(F5&gt;0,F5*E5," ")</f>
        <v xml:space="preserve"> </v>
      </c>
      <c r="H5" s="130"/>
    </row>
    <row r="6" spans="1:8" ht="63.75">
      <c r="A6" s="135"/>
      <c r="B6" s="227" t="s">
        <v>204</v>
      </c>
      <c r="C6" s="214"/>
      <c r="D6" s="140" t="s">
        <v>203</v>
      </c>
      <c r="E6" s="141">
        <v>1</v>
      </c>
      <c r="F6" s="204"/>
      <c r="G6" s="138" t="str">
        <f>IF(F6&gt;0,F6*E6," ")</f>
        <v xml:space="preserve"> </v>
      </c>
      <c r="H6" s="130"/>
    </row>
    <row r="7" spans="1:8">
      <c r="A7" s="135"/>
      <c r="B7" s="228" t="s">
        <v>347</v>
      </c>
      <c r="C7" s="215"/>
      <c r="D7" s="142"/>
      <c r="E7" s="69"/>
      <c r="F7" s="133"/>
      <c r="G7" s="134"/>
      <c r="H7" s="130"/>
    </row>
    <row r="8" spans="1:8">
      <c r="A8" s="135"/>
      <c r="B8" s="229"/>
      <c r="C8" s="216"/>
      <c r="D8" s="144"/>
      <c r="E8" s="145"/>
      <c r="F8" s="146"/>
      <c r="G8" s="134"/>
      <c r="H8" s="130"/>
    </row>
    <row r="9" spans="1:8" ht="25.5">
      <c r="A9" s="131">
        <v>2</v>
      </c>
      <c r="B9" s="230" t="s">
        <v>205</v>
      </c>
      <c r="C9" s="217"/>
      <c r="D9" s="147"/>
      <c r="E9" s="147"/>
      <c r="F9" s="148"/>
      <c r="G9" s="149"/>
      <c r="H9" s="130"/>
    </row>
    <row r="10" spans="1:8" ht="38.25">
      <c r="A10" s="150"/>
      <c r="B10" s="231" t="s">
        <v>348</v>
      </c>
      <c r="C10" s="151"/>
      <c r="D10" s="142" t="s">
        <v>188</v>
      </c>
      <c r="E10" s="69">
        <v>50</v>
      </c>
      <c r="F10" s="204"/>
      <c r="G10" s="152" t="str">
        <f>IF(F10&gt;0,F10*E10," ")</f>
        <v xml:space="preserve"> </v>
      </c>
      <c r="H10" s="130"/>
    </row>
    <row r="11" spans="1:8">
      <c r="A11" s="150"/>
      <c r="B11" s="232" t="s">
        <v>349</v>
      </c>
      <c r="C11" s="218"/>
      <c r="D11" s="142"/>
      <c r="E11" s="69"/>
      <c r="F11" s="70"/>
      <c r="G11" s="152" t="str">
        <f>IF(F11&gt;0,F11*E11," ")</f>
        <v xml:space="preserve"> </v>
      </c>
      <c r="H11" s="130"/>
    </row>
    <row r="12" spans="1:8">
      <c r="A12" s="135"/>
      <c r="B12" s="229"/>
      <c r="C12" s="216"/>
      <c r="D12" s="144"/>
      <c r="E12" s="145"/>
      <c r="F12" s="146"/>
      <c r="G12" s="134"/>
      <c r="H12" s="130"/>
    </row>
    <row r="13" spans="1:8">
      <c r="A13" s="131">
        <v>3</v>
      </c>
      <c r="B13" s="233" t="s">
        <v>350</v>
      </c>
      <c r="C13" s="219"/>
      <c r="D13" s="153"/>
      <c r="E13" s="153"/>
      <c r="F13" s="133"/>
      <c r="G13" s="134"/>
      <c r="H13" s="130"/>
    </row>
    <row r="14" spans="1:8">
      <c r="A14" s="135"/>
      <c r="B14" s="233" t="s">
        <v>351</v>
      </c>
      <c r="C14" s="219"/>
      <c r="D14" s="154" t="s">
        <v>188</v>
      </c>
      <c r="E14" s="69">
        <v>10</v>
      </c>
      <c r="F14" s="204"/>
      <c r="G14" s="138" t="str">
        <f>IF(F14&gt;0,F14*E14," ")</f>
        <v xml:space="preserve"> </v>
      </c>
      <c r="H14" s="130"/>
    </row>
    <row r="15" spans="1:8">
      <c r="A15" s="135"/>
      <c r="B15" s="233" t="s">
        <v>352</v>
      </c>
      <c r="C15" s="219"/>
      <c r="D15" s="154" t="s">
        <v>188</v>
      </c>
      <c r="E15" s="69">
        <v>20</v>
      </c>
      <c r="F15" s="204"/>
      <c r="G15" s="138" t="str">
        <f>IF(F15&gt;0,F15*E15," ")</f>
        <v xml:space="preserve"> </v>
      </c>
      <c r="H15" s="130"/>
    </row>
    <row r="16" spans="1:8">
      <c r="A16" s="135"/>
      <c r="B16" s="233" t="s">
        <v>353</v>
      </c>
      <c r="C16" s="219"/>
      <c r="D16" s="154" t="s">
        <v>188</v>
      </c>
      <c r="E16" s="69">
        <v>50</v>
      </c>
      <c r="F16" s="204"/>
      <c r="G16" s="138" t="str">
        <f>IF(F16&gt;0,F16*E16," ")</f>
        <v xml:space="preserve"> </v>
      </c>
      <c r="H16" s="130"/>
    </row>
    <row r="17" spans="1:8">
      <c r="A17" s="135"/>
      <c r="B17" s="233" t="s">
        <v>354</v>
      </c>
      <c r="C17" s="219"/>
      <c r="D17" s="154" t="s">
        <v>188</v>
      </c>
      <c r="E17" s="69">
        <v>30</v>
      </c>
      <c r="F17" s="204"/>
      <c r="G17" s="138" t="str">
        <f>IF(F17&gt;0,F17*E17," ")</f>
        <v xml:space="preserve"> </v>
      </c>
      <c r="H17" s="130"/>
    </row>
    <row r="18" spans="1:8">
      <c r="A18" s="135"/>
      <c r="B18" s="233" t="s">
        <v>349</v>
      </c>
      <c r="C18" s="219"/>
      <c r="D18" s="142"/>
      <c r="E18" s="69"/>
      <c r="F18" s="70"/>
      <c r="G18" s="138" t="str">
        <f>IF(F18&gt;0,F18*E18," ")</f>
        <v xml:space="preserve"> </v>
      </c>
      <c r="H18" s="130"/>
    </row>
    <row r="19" spans="1:8">
      <c r="A19" s="155"/>
      <c r="B19" s="200"/>
      <c r="C19" s="220"/>
      <c r="D19" s="157"/>
      <c r="E19" s="157"/>
      <c r="F19" s="158"/>
      <c r="G19" s="159"/>
      <c r="H19" s="130"/>
    </row>
    <row r="20" spans="1:8" ht="38.25">
      <c r="A20" s="160">
        <v>4</v>
      </c>
      <c r="B20" s="200" t="s">
        <v>355</v>
      </c>
      <c r="C20" s="220"/>
      <c r="D20" s="161" t="s">
        <v>15</v>
      </c>
      <c r="E20" s="162">
        <v>10</v>
      </c>
      <c r="F20" s="205"/>
      <c r="G20" s="163" t="str">
        <f>IF(F20&gt;0,F20*E20," ")</f>
        <v xml:space="preserve"> </v>
      </c>
      <c r="H20" s="130"/>
    </row>
    <row r="21" spans="1:8">
      <c r="A21" s="155"/>
      <c r="B21" s="200"/>
      <c r="C21" s="220"/>
      <c r="D21" s="157"/>
      <c r="E21" s="157"/>
      <c r="F21" s="158"/>
      <c r="G21" s="159"/>
      <c r="H21" s="130"/>
    </row>
    <row r="22" spans="1:8" ht="25.5">
      <c r="A22" s="164">
        <v>5</v>
      </c>
      <c r="B22" s="234" t="s">
        <v>356</v>
      </c>
      <c r="C22" s="221"/>
      <c r="D22" s="165"/>
      <c r="E22" s="166"/>
      <c r="F22" s="167"/>
      <c r="G22" s="168"/>
      <c r="H22" s="130"/>
    </row>
    <row r="23" spans="1:8">
      <c r="A23" s="155"/>
      <c r="B23" s="234" t="s">
        <v>206</v>
      </c>
      <c r="C23" s="221"/>
      <c r="D23" s="169"/>
      <c r="E23" s="166"/>
      <c r="F23" s="170"/>
      <c r="G23" s="171"/>
      <c r="H23" s="130"/>
    </row>
    <row r="24" spans="1:8" ht="63.75">
      <c r="A24" s="155"/>
      <c r="B24" s="235" t="s">
        <v>357</v>
      </c>
      <c r="C24" s="172"/>
      <c r="D24" s="161" t="s">
        <v>15</v>
      </c>
      <c r="E24" s="162">
        <v>2</v>
      </c>
      <c r="F24" s="205"/>
      <c r="G24" s="171" t="str">
        <f>IF(E24*F24&gt;0,E24*F24,"")</f>
        <v/>
      </c>
      <c r="H24" s="130"/>
    </row>
    <row r="25" spans="1:8">
      <c r="A25" s="135"/>
      <c r="B25" s="236" t="s">
        <v>358</v>
      </c>
      <c r="C25" s="222"/>
      <c r="D25" s="144"/>
      <c r="E25" s="145"/>
      <c r="F25" s="133"/>
      <c r="G25" s="134"/>
      <c r="H25" s="130"/>
    </row>
    <row r="26" spans="1:8">
      <c r="A26" s="155"/>
      <c r="B26" s="156"/>
      <c r="C26" s="220"/>
      <c r="D26" s="157"/>
      <c r="E26" s="157"/>
      <c r="F26" s="158"/>
      <c r="G26" s="159"/>
      <c r="H26" s="130"/>
    </row>
    <row r="27" spans="1:8">
      <c r="A27" s="155"/>
      <c r="B27" s="156"/>
      <c r="C27" s="220"/>
      <c r="D27" s="157"/>
      <c r="E27" s="157"/>
      <c r="F27" s="158"/>
      <c r="G27" s="159"/>
      <c r="H27" s="130"/>
    </row>
    <row r="28" spans="1:8" s="54" customFormat="1" ht="25.5">
      <c r="A28" s="164">
        <v>6</v>
      </c>
      <c r="B28" s="237" t="s">
        <v>356</v>
      </c>
      <c r="C28" s="223"/>
      <c r="D28" s="165"/>
      <c r="E28" s="166"/>
      <c r="F28" s="167"/>
      <c r="G28" s="168"/>
      <c r="H28" s="139"/>
    </row>
    <row r="29" spans="1:8" s="55" customFormat="1">
      <c r="A29" s="155"/>
      <c r="B29" s="237" t="s">
        <v>207</v>
      </c>
      <c r="C29" s="223"/>
      <c r="D29" s="169"/>
      <c r="E29" s="166"/>
      <c r="F29" s="170"/>
      <c r="G29" s="171"/>
      <c r="H29" s="173"/>
    </row>
    <row r="30" spans="1:8" s="55" customFormat="1" ht="76.5">
      <c r="A30" s="155"/>
      <c r="B30" s="235" t="s">
        <v>359</v>
      </c>
      <c r="C30" s="172"/>
      <c r="D30" s="161" t="s">
        <v>15</v>
      </c>
      <c r="E30" s="162">
        <v>2</v>
      </c>
      <c r="F30" s="205"/>
      <c r="G30" s="171" t="str">
        <f>IF(E30*F30&gt;0,E30*F30,"")</f>
        <v/>
      </c>
      <c r="H30" s="173"/>
    </row>
    <row r="31" spans="1:8" s="55" customFormat="1">
      <c r="A31" s="135"/>
      <c r="B31" s="236" t="s">
        <v>358</v>
      </c>
      <c r="C31" s="222"/>
      <c r="D31" s="144"/>
      <c r="E31" s="145"/>
      <c r="F31" s="133"/>
      <c r="G31" s="134"/>
      <c r="H31" s="173"/>
    </row>
    <row r="32" spans="1:8" s="55" customFormat="1">
      <c r="A32" s="155"/>
      <c r="B32" s="174"/>
      <c r="C32" s="224"/>
      <c r="D32" s="157"/>
      <c r="E32" s="157"/>
      <c r="F32" s="158"/>
      <c r="G32" s="159"/>
      <c r="H32" s="173"/>
    </row>
    <row r="33" spans="1:8" s="55" customFormat="1">
      <c r="A33" s="131">
        <v>7</v>
      </c>
      <c r="B33" s="246" t="s">
        <v>360</v>
      </c>
      <c r="C33" s="246"/>
      <c r="D33" s="247"/>
      <c r="E33" s="247"/>
      <c r="F33" s="146"/>
      <c r="G33" s="134"/>
      <c r="H33" s="173"/>
    </row>
    <row r="34" spans="1:8" s="55" customFormat="1" ht="76.5">
      <c r="A34" s="135"/>
      <c r="B34" s="238" t="s">
        <v>361</v>
      </c>
      <c r="C34" s="177"/>
      <c r="D34" s="142" t="s">
        <v>15</v>
      </c>
      <c r="E34" s="178">
        <v>7</v>
      </c>
      <c r="F34" s="205"/>
      <c r="G34" s="134" t="str">
        <f>IF(E34*F34&gt;0,E34*F34,"")</f>
        <v/>
      </c>
      <c r="H34" s="173"/>
    </row>
    <row r="35" spans="1:8" s="55" customFormat="1" ht="76.5">
      <c r="A35" s="135"/>
      <c r="B35" s="238" t="s">
        <v>362</v>
      </c>
      <c r="C35" s="177"/>
      <c r="D35" s="142" t="s">
        <v>15</v>
      </c>
      <c r="E35" s="178">
        <v>1</v>
      </c>
      <c r="F35" s="205"/>
      <c r="G35" s="134" t="str">
        <f>IF(E35*F35&gt;0,E35*F35,"")</f>
        <v/>
      </c>
      <c r="H35" s="173"/>
    </row>
    <row r="36" spans="1:8">
      <c r="A36" s="135"/>
      <c r="B36" s="248" t="s">
        <v>363</v>
      </c>
      <c r="C36" s="248"/>
      <c r="D36" s="248"/>
      <c r="E36" s="248"/>
      <c r="F36" s="146"/>
      <c r="G36" s="134"/>
      <c r="H36" s="130"/>
    </row>
    <row r="37" spans="1:8">
      <c r="A37" s="135"/>
      <c r="B37" s="143"/>
      <c r="C37" s="143"/>
      <c r="D37" s="144"/>
      <c r="E37" s="145"/>
      <c r="F37" s="146"/>
      <c r="G37" s="134"/>
      <c r="H37" s="130"/>
    </row>
    <row r="38" spans="1:8" ht="25.5">
      <c r="A38" s="131">
        <v>8</v>
      </c>
      <c r="B38" s="132" t="s">
        <v>364</v>
      </c>
      <c r="C38" s="215"/>
      <c r="D38" s="179"/>
      <c r="E38" s="131"/>
      <c r="F38" s="180"/>
      <c r="G38" s="181"/>
      <c r="H38" s="130"/>
    </row>
    <row r="39" spans="1:8" ht="153">
      <c r="A39" s="131"/>
      <c r="B39" s="132" t="s">
        <v>209</v>
      </c>
      <c r="C39" s="215"/>
      <c r="D39" s="182" t="s">
        <v>208</v>
      </c>
      <c r="E39" s="69">
        <v>1</v>
      </c>
      <c r="F39" s="204"/>
      <c r="G39" s="138" t="str">
        <f>IF(F39&gt;0,F39*E39," ")</f>
        <v xml:space="preserve"> </v>
      </c>
      <c r="H39" s="130"/>
    </row>
    <row r="40" spans="1:8">
      <c r="A40" s="131"/>
      <c r="B40" s="132" t="s">
        <v>365</v>
      </c>
      <c r="C40" s="215"/>
      <c r="D40" s="182" t="s">
        <v>208</v>
      </c>
      <c r="E40" s="69">
        <v>1</v>
      </c>
      <c r="F40" s="204"/>
      <c r="G40" s="138" t="str">
        <f>IF(F40&gt;0,F40*E40," ")</f>
        <v xml:space="preserve"> </v>
      </c>
      <c r="H40" s="130"/>
    </row>
    <row r="41" spans="1:8" ht="38.25">
      <c r="A41" s="131"/>
      <c r="B41" s="132" t="s">
        <v>210</v>
      </c>
      <c r="C41" s="215"/>
      <c r="D41" s="182" t="s">
        <v>208</v>
      </c>
      <c r="E41" s="69">
        <v>1</v>
      </c>
      <c r="F41" s="204"/>
      <c r="G41" s="138" t="str">
        <f>IF(F41&gt;0,F41*E41," ")</f>
        <v xml:space="preserve"> </v>
      </c>
      <c r="H41" s="130"/>
    </row>
    <row r="42" spans="1:8" ht="25.5">
      <c r="A42" s="131"/>
      <c r="B42" s="132" t="s">
        <v>366</v>
      </c>
      <c r="C42" s="215"/>
      <c r="D42" s="182"/>
      <c r="E42" s="69"/>
      <c r="F42" s="70"/>
      <c r="G42" s="138"/>
      <c r="H42" s="130"/>
    </row>
    <row r="43" spans="1:8">
      <c r="A43" s="131"/>
      <c r="B43" s="132"/>
      <c r="C43" s="132"/>
      <c r="D43" s="183"/>
      <c r="E43" s="131"/>
      <c r="F43" s="70"/>
      <c r="G43" s="184"/>
      <c r="H43" s="130"/>
    </row>
    <row r="44" spans="1:8" ht="15">
      <c r="A44" s="185" t="s">
        <v>367</v>
      </c>
      <c r="B44" s="186" t="s">
        <v>368</v>
      </c>
      <c r="C44" s="186"/>
      <c r="D44" s="187"/>
      <c r="E44" s="188"/>
      <c r="F44" s="189"/>
      <c r="G44" s="190" t="str">
        <f>IF(SUM(G3:G42)&gt;0,SUM(G3:G42)," ")</f>
        <v xml:space="preserve"> </v>
      </c>
      <c r="H44" s="130"/>
    </row>
    <row r="45" spans="1:8">
      <c r="A45" s="191"/>
      <c r="B45" s="175"/>
      <c r="C45" s="175"/>
      <c r="D45" s="191"/>
      <c r="E45" s="153"/>
      <c r="F45" s="133"/>
      <c r="G45" s="192"/>
      <c r="H45" s="130"/>
    </row>
    <row r="46" spans="1:8" ht="14.25">
      <c r="A46" s="193"/>
      <c r="B46" s="194"/>
      <c r="C46" s="194"/>
      <c r="D46" s="176"/>
      <c r="E46" s="195" t="s">
        <v>211</v>
      </c>
      <c r="F46" s="196"/>
      <c r="G46" s="197"/>
      <c r="H46" s="130"/>
    </row>
    <row r="47" spans="1:8" ht="14.25">
      <c r="A47" s="198"/>
      <c r="B47" s="194"/>
      <c r="C47" s="194"/>
      <c r="D47" s="176"/>
      <c r="E47" s="195" t="s">
        <v>212</v>
      </c>
      <c r="F47" s="196"/>
      <c r="G47" s="197"/>
      <c r="H47" s="130"/>
    </row>
    <row r="48" spans="1:8" ht="14.25">
      <c r="A48" s="166"/>
      <c r="B48" s="194"/>
      <c r="C48" s="194"/>
      <c r="D48" s="176"/>
      <c r="E48" s="195" t="s">
        <v>213</v>
      </c>
      <c r="F48" s="196"/>
      <c r="G48" s="197"/>
      <c r="H48" s="130"/>
    </row>
    <row r="49" spans="1:8">
      <c r="A49" s="199"/>
      <c r="B49" s="200"/>
      <c r="C49" s="200"/>
      <c r="D49" s="201"/>
      <c r="E49" s="201"/>
      <c r="F49" s="202"/>
      <c r="G49" s="203"/>
      <c r="H49" s="130"/>
    </row>
  </sheetData>
  <sheetProtection password="DE43" sheet="1" selectLockedCells="1"/>
  <mergeCells count="2">
    <mergeCell ref="B33:E33"/>
    <mergeCell ref="B36:E36"/>
  </mergeCells>
  <pageMargins left="0.47244094488188981" right="0.15748031496062992" top="1.1417322834645669" bottom="0.47244094488188981" header="0.15748031496062992" footer="0.19685039370078741"/>
  <pageSetup paperSize="9" scale="93" firstPageNumber="0" orientation="portrait" horizontalDpi="300" verticalDpi="300" r:id="rId1"/>
  <headerFooter alignWithMargins="0">
    <oddHeader>&amp;LINVESTITOR      : Župa sv. Filipa i Jakova Vukovar
GRAĐEVINA      : Franjevačka crkva sv Filipa i Jakova - uređenje zvonika
MJESTO GRAĐENJA: Vukovar
BROJ PROJEKTA: TD – EZ 1906/15
DATUM  : lipanj 2015. god</oddHeader>
    <oddFooter>&amp;L&amp;11PROJEKTANT: ovl. inž. Ivan Đurđević dipl.ing.el. &amp;C&amp;11                                            SLIMEL d.o.o.   &amp;RStrana:&amp;P</oddFooter>
  </headerFooter>
  <rowBreaks count="1" manualBreakCount="1">
    <brk id="27" max="16383" man="1"/>
  </rowBreaks>
</worksheet>
</file>

<file path=xl/worksheets/sheet4.xml><?xml version="1.0" encoding="utf-8"?>
<worksheet xmlns="http://schemas.openxmlformats.org/spreadsheetml/2006/main" xmlns:r="http://schemas.openxmlformats.org/officeDocument/2006/relationships">
  <dimension ref="A1:G26"/>
  <sheetViews>
    <sheetView view="pageBreakPreview" zoomScale="60" zoomScaleNormal="100" workbookViewId="0">
      <selection activeCell="G17" sqref="G17"/>
    </sheetView>
  </sheetViews>
  <sheetFormatPr defaultColWidth="11.5703125" defaultRowHeight="12.75"/>
  <cols>
    <col min="1" max="1" width="11.5703125" style="41"/>
    <col min="2" max="2" width="41.42578125" style="41" customWidth="1"/>
    <col min="3" max="5" width="11.5703125" style="41"/>
    <col min="6" max="6" width="15.28515625" style="42" customWidth="1"/>
    <col min="7" max="16384" width="11.5703125" style="41"/>
  </cols>
  <sheetData>
    <row r="1" spans="1:7">
      <c r="A1" s="72"/>
      <c r="B1" s="72"/>
      <c r="C1" s="72"/>
      <c r="D1" s="72"/>
      <c r="E1" s="72"/>
      <c r="F1" s="73"/>
      <c r="G1" s="72"/>
    </row>
    <row r="2" spans="1:7">
      <c r="A2" s="74"/>
      <c r="B2" s="75"/>
      <c r="C2" s="76"/>
      <c r="D2" s="77"/>
      <c r="E2" s="76"/>
      <c r="F2" s="77"/>
      <c r="G2" s="72"/>
    </row>
    <row r="3" spans="1:7" s="59" customFormat="1" ht="15">
      <c r="A3" s="78"/>
      <c r="B3" s="78"/>
      <c r="C3" s="79"/>
      <c r="D3" s="80"/>
      <c r="E3" s="81"/>
      <c r="F3" s="82"/>
      <c r="G3" s="83"/>
    </row>
    <row r="4" spans="1:7" s="59" customFormat="1" ht="15">
      <c r="A4" s="78" t="s">
        <v>0</v>
      </c>
      <c r="B4" s="78" t="s">
        <v>1</v>
      </c>
      <c r="C4" s="84" t="s">
        <v>2</v>
      </c>
      <c r="D4" s="85" t="s">
        <v>3</v>
      </c>
      <c r="E4" s="82" t="s">
        <v>4</v>
      </c>
      <c r="F4" s="82" t="s">
        <v>5</v>
      </c>
      <c r="G4" s="86" t="s">
        <v>6</v>
      </c>
    </row>
    <row r="5" spans="1:7" s="59" customFormat="1" ht="60">
      <c r="A5" s="87"/>
      <c r="B5" s="88" t="s">
        <v>342</v>
      </c>
      <c r="C5" s="89"/>
      <c r="D5" s="90"/>
      <c r="E5" s="91"/>
      <c r="F5" s="90"/>
      <c r="G5" s="92"/>
    </row>
    <row r="6" spans="1:7" s="59" customFormat="1" ht="15.75">
      <c r="A6" s="93"/>
      <c r="B6" s="94" t="s">
        <v>276</v>
      </c>
      <c r="C6" s="93"/>
      <c r="D6" s="95"/>
      <c r="E6" s="93"/>
      <c r="F6" s="95"/>
      <c r="G6" s="96"/>
    </row>
    <row r="7" spans="1:7" s="59" customFormat="1" ht="15.75">
      <c r="A7" s="93" t="s">
        <v>8</v>
      </c>
      <c r="B7" s="97" t="s">
        <v>9</v>
      </c>
      <c r="C7" s="98"/>
      <c r="D7" s="99"/>
      <c r="E7" s="98"/>
      <c r="F7" s="99"/>
      <c r="G7" s="100"/>
    </row>
    <row r="8" spans="1:7">
      <c r="A8" s="72"/>
      <c r="B8" s="72"/>
      <c r="C8" s="72"/>
      <c r="D8" s="72"/>
      <c r="E8" s="72"/>
      <c r="F8" s="73"/>
      <c r="G8" s="101"/>
    </row>
    <row r="9" spans="1:7">
      <c r="A9" s="72"/>
      <c r="B9" s="72"/>
      <c r="C9" s="72"/>
      <c r="D9" s="72"/>
      <c r="E9" s="72"/>
      <c r="F9" s="73"/>
      <c r="G9" s="101"/>
    </row>
    <row r="10" spans="1:7">
      <c r="A10" s="72"/>
      <c r="B10" s="72" t="s">
        <v>40</v>
      </c>
      <c r="C10" s="72"/>
      <c r="D10" s="72"/>
      <c r="E10" s="72"/>
      <c r="F10" s="73"/>
      <c r="G10" s="101"/>
    </row>
    <row r="11" spans="1:7">
      <c r="A11" s="72"/>
      <c r="B11" s="72"/>
      <c r="C11" s="72"/>
      <c r="D11" s="72"/>
      <c r="E11" s="72"/>
      <c r="F11" s="73"/>
      <c r="G11" s="101"/>
    </row>
    <row r="12" spans="1:7">
      <c r="A12" s="72"/>
      <c r="B12" s="72"/>
      <c r="C12" s="72"/>
      <c r="D12" s="72"/>
      <c r="E12" s="72"/>
      <c r="F12" s="73"/>
      <c r="G12" s="101"/>
    </row>
    <row r="13" spans="1:7">
      <c r="A13" s="72"/>
      <c r="B13" s="72" t="s">
        <v>369</v>
      </c>
      <c r="C13" s="72"/>
      <c r="D13" s="72"/>
      <c r="E13" s="72"/>
      <c r="F13" s="73">
        <f>GO!F302</f>
        <v>0</v>
      </c>
      <c r="G13" s="101"/>
    </row>
    <row r="14" spans="1:7">
      <c r="A14" s="72"/>
      <c r="B14" s="72"/>
      <c r="C14" s="72"/>
      <c r="D14" s="72"/>
      <c r="E14" s="72"/>
      <c r="F14" s="73"/>
      <c r="G14" s="101"/>
    </row>
    <row r="15" spans="1:7">
      <c r="A15" s="72"/>
      <c r="B15" s="72"/>
      <c r="C15" s="72"/>
      <c r="D15" s="72"/>
      <c r="E15" s="72"/>
      <c r="F15" s="73"/>
      <c r="G15" s="101"/>
    </row>
    <row r="16" spans="1:7">
      <c r="A16" s="72"/>
      <c r="B16" s="72" t="s">
        <v>41</v>
      </c>
      <c r="C16" s="72"/>
      <c r="D16" s="72"/>
      <c r="E16" s="72"/>
      <c r="F16" s="73" t="str">
        <f>NNI!G44</f>
        <v xml:space="preserve"> </v>
      </c>
      <c r="G16" s="101"/>
    </row>
    <row r="17" spans="1:7">
      <c r="A17" s="72"/>
      <c r="B17" s="72"/>
      <c r="C17" s="72"/>
      <c r="D17" s="72"/>
      <c r="E17" s="72"/>
      <c r="F17" s="73"/>
      <c r="G17" s="101"/>
    </row>
    <row r="18" spans="1:7">
      <c r="A18" s="72"/>
      <c r="B18" s="72"/>
      <c r="C18" s="72"/>
      <c r="D18" s="72"/>
      <c r="E18" s="72"/>
      <c r="F18" s="73"/>
      <c r="G18" s="101"/>
    </row>
    <row r="19" spans="1:7">
      <c r="A19" s="72"/>
      <c r="B19" s="72" t="s">
        <v>42</v>
      </c>
      <c r="C19" s="72"/>
      <c r="D19" s="72"/>
      <c r="E19" s="72"/>
      <c r="F19" s="73">
        <f>SUM(F13:F18)</f>
        <v>0</v>
      </c>
      <c r="G19" s="101"/>
    </row>
    <row r="20" spans="1:7">
      <c r="A20" s="72"/>
      <c r="B20" s="72"/>
      <c r="C20" s="72"/>
      <c r="D20" s="72"/>
      <c r="E20" s="72"/>
      <c r="F20" s="73"/>
      <c r="G20" s="101"/>
    </row>
    <row r="21" spans="1:7">
      <c r="A21" s="72"/>
      <c r="B21" s="72" t="s">
        <v>43</v>
      </c>
      <c r="C21" s="72"/>
      <c r="D21" s="72"/>
      <c r="E21" s="72"/>
      <c r="F21" s="73">
        <f>F19*0.25</f>
        <v>0</v>
      </c>
      <c r="G21" s="101"/>
    </row>
    <row r="22" spans="1:7">
      <c r="A22" s="72"/>
      <c r="B22" s="72"/>
      <c r="C22" s="72"/>
      <c r="D22" s="72"/>
      <c r="E22" s="72"/>
      <c r="F22" s="73"/>
      <c r="G22" s="101"/>
    </row>
    <row r="23" spans="1:7">
      <c r="A23" s="72"/>
      <c r="B23" s="72" t="s">
        <v>44</v>
      </c>
      <c r="C23" s="72"/>
      <c r="D23" s="72"/>
      <c r="E23" s="72"/>
      <c r="F23" s="73">
        <f>F19+F21</f>
        <v>0</v>
      </c>
      <c r="G23" s="101"/>
    </row>
    <row r="24" spans="1:7">
      <c r="A24" s="72"/>
      <c r="B24" s="72"/>
      <c r="C24" s="72"/>
      <c r="D24" s="72"/>
      <c r="E24" s="72"/>
      <c r="F24" s="73"/>
      <c r="G24" s="72"/>
    </row>
    <row r="25" spans="1:7">
      <c r="A25" s="72"/>
      <c r="B25" s="72"/>
      <c r="C25" s="72"/>
      <c r="D25" s="72"/>
      <c r="E25" s="72"/>
      <c r="F25" s="73"/>
      <c r="G25" s="72"/>
    </row>
    <row r="26" spans="1:7">
      <c r="A26" s="72"/>
      <c r="B26" s="72"/>
      <c r="C26" s="72"/>
      <c r="D26" s="72"/>
      <c r="E26" s="72"/>
      <c r="F26" s="73"/>
      <c r="G26" s="72"/>
    </row>
  </sheetData>
  <sheetProtection password="DE43" sheet="1" selectLockedCells="1"/>
  <pageMargins left="0.78749999999999998" right="0.78749999999999998" top="1.0527777777777778" bottom="1.0527777777777778" header="0.78749999999999998" footer="0.78749999999999998"/>
  <pageSetup paperSize="9" scale="76" firstPageNumber="0" orientation="portrait" horizontalDpi="300" verticalDpi="300" r:id="rId1"/>
  <headerFooter alignWithMargins="0">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Radni listovi</vt:lpstr>
      </vt:variant>
      <vt:variant>
        <vt:i4>4</vt:i4>
      </vt:variant>
      <vt:variant>
        <vt:lpstr>Imenovani rasponi</vt:lpstr>
      </vt:variant>
      <vt:variant>
        <vt:i4>2</vt:i4>
      </vt:variant>
    </vt:vector>
  </HeadingPairs>
  <TitlesOfParts>
    <vt:vector size="6" baseType="lpstr">
      <vt:lpstr>GO</vt:lpstr>
      <vt:lpstr>NNI -UVODNE NAPOMENE</vt:lpstr>
      <vt:lpstr>NNI</vt:lpstr>
      <vt:lpstr>REKAPITULACIJA</vt:lpstr>
      <vt:lpstr>NNI!Ispis_naslova</vt:lpstr>
      <vt:lpstr>GO!Podrucje_ispisa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2017-11-20T14:51:21Z</dcterms:created>
  <dcterms:modified xsi:type="dcterms:W3CDTF">2018-01-11T07:24:13Z</dcterms:modified>
</cp:coreProperties>
</file>