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filterPrivacy="1"/>
  <xr:revisionPtr revIDLastSave="0" documentId="10_ncr:8100000_{ECC6B2AD-EBAE-4348-A542-5CCC2DF7DA63}" xr6:coauthVersionLast="33" xr6:coauthVersionMax="33" xr10:uidLastSave="{00000000-0000-0000-0000-000000000000}"/>
  <bookViews>
    <workbookView xWindow="0" yWindow="0" windowWidth="28800" windowHeight="11700" tabRatio="754" activeTab="5" xr2:uid="{00000000-000D-0000-FFFF-FFFF00000000}"/>
  </bookViews>
  <sheets>
    <sheet name="1. RUŠENJE" sheetId="2" r:id="rId1"/>
    <sheet name="2. GRAĐEVINSKI" sheetId="3" r:id="rId2"/>
    <sheet name="3. VODA I KANALIZACIJA" sheetId="4" r:id="rId3"/>
    <sheet name="4. OKOLIŠ" sheetId="5" r:id="rId4"/>
    <sheet name="5. PRIKLJUČAK NA PROMETNICU" sheetId="6" r:id="rId5"/>
    <sheet name="REKAPITULACIJA" sheetId="7" r:id="rId6"/>
  </sheets>
  <definedNames>
    <definedName name="_xlnm.Print_Titles" localSheetId="4">'5. PRIKLJUČAK NA PROMETNICU'!$1:$7</definedName>
    <definedName name="_xlnm.Print_Area" localSheetId="0">'1. RUŠENJE'!$A$1:$G$66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9" i="5" l="1"/>
  <c r="F107" i="5"/>
  <c r="F105" i="5"/>
  <c r="F99" i="5"/>
  <c r="F180" i="4"/>
  <c r="F177" i="4"/>
  <c r="F154" i="4"/>
  <c r="F168" i="4"/>
  <c r="F117" i="4"/>
  <c r="F74" i="4"/>
  <c r="F67" i="2"/>
  <c r="F18" i="3" l="1"/>
  <c r="F72" i="4" l="1"/>
  <c r="F166" i="4"/>
  <c r="F115" i="4"/>
  <c r="F112" i="4"/>
  <c r="F34" i="4"/>
  <c r="F52" i="2" l="1"/>
  <c r="F8" i="7" l="1"/>
  <c r="F152" i="4"/>
  <c r="F128" i="3" l="1"/>
  <c r="F77" i="6" l="1"/>
  <c r="F75" i="6"/>
  <c r="F72" i="6"/>
  <c r="F64" i="6"/>
  <c r="F66" i="6" s="1"/>
  <c r="F86" i="6" s="1"/>
  <c r="F56" i="6"/>
  <c r="F53" i="6"/>
  <c r="F51" i="6"/>
  <c r="F48" i="6"/>
  <c r="F40" i="6"/>
  <c r="F37" i="6"/>
  <c r="F35" i="6"/>
  <c r="F33" i="6"/>
  <c r="F31" i="6"/>
  <c r="F28" i="6"/>
  <c r="F21" i="6"/>
  <c r="F19" i="6"/>
  <c r="F16" i="6"/>
  <c r="F14" i="6"/>
  <c r="F12" i="6"/>
  <c r="F58" i="6" l="1"/>
  <c r="F85" i="6" s="1"/>
  <c r="F79" i="6"/>
  <c r="F87" i="6" s="1"/>
  <c r="F23" i="6"/>
  <c r="F83" i="6" s="1"/>
  <c r="F42" i="6"/>
  <c r="F84" i="6" s="1"/>
  <c r="F97" i="5"/>
  <c r="F94" i="5"/>
  <c r="F91" i="5"/>
  <c r="F83" i="5"/>
  <c r="F80" i="5"/>
  <c r="F77" i="5"/>
  <c r="F74" i="5"/>
  <c r="F66" i="5"/>
  <c r="F65" i="5"/>
  <c r="F64" i="5"/>
  <c r="F61" i="5"/>
  <c r="F60" i="5"/>
  <c r="F59" i="5"/>
  <c r="F56" i="5"/>
  <c r="F55" i="5"/>
  <c r="F54" i="5"/>
  <c r="F51" i="5"/>
  <c r="F50" i="5"/>
  <c r="F49" i="5"/>
  <c r="F46" i="5"/>
  <c r="F38" i="5"/>
  <c r="F35" i="5"/>
  <c r="F32" i="5"/>
  <c r="F29" i="5"/>
  <c r="F26" i="5"/>
  <c r="F23" i="5"/>
  <c r="F20" i="5"/>
  <c r="F12" i="5"/>
  <c r="F9" i="5"/>
  <c r="F164" i="4"/>
  <c r="F161" i="4"/>
  <c r="F159" i="4"/>
  <c r="F150" i="4"/>
  <c r="F148" i="4"/>
  <c r="F146" i="4"/>
  <c r="F144" i="4"/>
  <c r="F142" i="4"/>
  <c r="F140" i="4"/>
  <c r="F138" i="4"/>
  <c r="F135" i="4"/>
  <c r="F133" i="4"/>
  <c r="F131" i="4"/>
  <c r="F129" i="4"/>
  <c r="F127" i="4"/>
  <c r="F124" i="4"/>
  <c r="F122" i="4"/>
  <c r="F109" i="4"/>
  <c r="F106" i="4"/>
  <c r="F103" i="4"/>
  <c r="F100" i="4"/>
  <c r="F97" i="4"/>
  <c r="F94" i="4"/>
  <c r="F91" i="4"/>
  <c r="F88" i="4"/>
  <c r="F85" i="4"/>
  <c r="F84" i="4"/>
  <c r="F83" i="4"/>
  <c r="F82" i="4"/>
  <c r="F70" i="4"/>
  <c r="F68" i="4"/>
  <c r="F65" i="4"/>
  <c r="F64" i="4"/>
  <c r="F63" i="4"/>
  <c r="F60" i="4"/>
  <c r="F59" i="4"/>
  <c r="F58" i="4"/>
  <c r="F57" i="4"/>
  <c r="F54" i="4"/>
  <c r="F53" i="4"/>
  <c r="F44" i="4"/>
  <c r="F41" i="4"/>
  <c r="F46" i="4" s="1"/>
  <c r="F174" i="4"/>
  <c r="F31" i="4"/>
  <c r="F28" i="4"/>
  <c r="F25" i="4"/>
  <c r="F22" i="4"/>
  <c r="F19" i="4"/>
  <c r="F8" i="4"/>
  <c r="F10" i="4" s="1"/>
  <c r="F172" i="4" s="1"/>
  <c r="F68" i="5" l="1"/>
  <c r="F40" i="5"/>
  <c r="F104" i="5"/>
  <c r="F14" i="5"/>
  <c r="F103" i="5" s="1"/>
  <c r="F36" i="4"/>
  <c r="F175" i="4"/>
  <c r="F89" i="6"/>
  <c r="F173" i="4"/>
  <c r="F178" i="4"/>
  <c r="F176" i="4"/>
  <c r="F85" i="5"/>
  <c r="F106" i="5" s="1"/>
  <c r="F6" i="7" l="1"/>
  <c r="F90" i="6"/>
  <c r="F91" i="6" s="1"/>
  <c r="F466" i="3"/>
  <c r="F465" i="3"/>
  <c r="F464" i="3"/>
  <c r="F461" i="3"/>
  <c r="F458" i="3"/>
  <c r="F451" i="3"/>
  <c r="F449" i="3"/>
  <c r="F447" i="3"/>
  <c r="F445" i="3"/>
  <c r="F435" i="3"/>
  <c r="F432" i="3"/>
  <c r="F429" i="3"/>
  <c r="F426" i="3"/>
  <c r="F423" i="3"/>
  <c r="F420" i="3"/>
  <c r="F417" i="3"/>
  <c r="F414" i="3"/>
  <c r="F411" i="3"/>
  <c r="F408" i="3"/>
  <c r="F405" i="3"/>
  <c r="F402" i="3"/>
  <c r="F399" i="3"/>
  <c r="F390" i="3"/>
  <c r="F387" i="3"/>
  <c r="F384" i="3"/>
  <c r="F380" i="3"/>
  <c r="F377" i="3"/>
  <c r="F376" i="3"/>
  <c r="F375" i="3"/>
  <c r="F374" i="3"/>
  <c r="F370" i="3"/>
  <c r="F366" i="3"/>
  <c r="F362" i="3"/>
  <c r="F352" i="3"/>
  <c r="F349" i="3"/>
  <c r="F346" i="3"/>
  <c r="F338" i="3"/>
  <c r="F335" i="3"/>
  <c r="F332" i="3"/>
  <c r="F329" i="3"/>
  <c r="F326" i="3"/>
  <c r="F323" i="3"/>
  <c r="F320" i="3"/>
  <c r="F317" i="3"/>
  <c r="F314" i="3"/>
  <c r="F311" i="3"/>
  <c r="F310" i="3"/>
  <c r="F307" i="3"/>
  <c r="F296" i="3"/>
  <c r="F293" i="3"/>
  <c r="F290" i="3"/>
  <c r="F287" i="3"/>
  <c r="F284" i="3"/>
  <c r="F264" i="3"/>
  <c r="F261" i="3"/>
  <c r="F258" i="3"/>
  <c r="F255" i="3"/>
  <c r="F252" i="3"/>
  <c r="F249" i="3"/>
  <c r="F246" i="3"/>
  <c r="F243" i="3"/>
  <c r="F240" i="3"/>
  <c r="F237" i="3"/>
  <c r="F234" i="3"/>
  <c r="F231" i="3"/>
  <c r="F230" i="3"/>
  <c r="F227" i="3"/>
  <c r="F224" i="3"/>
  <c r="F221" i="3"/>
  <c r="F220" i="3"/>
  <c r="F217" i="3"/>
  <c r="F214" i="3"/>
  <c r="F213" i="3"/>
  <c r="F210" i="3"/>
  <c r="F209" i="3"/>
  <c r="F208" i="3"/>
  <c r="F205" i="3"/>
  <c r="F202" i="3"/>
  <c r="F199" i="3"/>
  <c r="F189" i="3"/>
  <c r="F186" i="3"/>
  <c r="F178" i="3"/>
  <c r="F175" i="3"/>
  <c r="F174" i="3"/>
  <c r="F171" i="3"/>
  <c r="F168" i="3"/>
  <c r="F161" i="3"/>
  <c r="F158" i="3"/>
  <c r="F157" i="3"/>
  <c r="F154" i="3"/>
  <c r="F153" i="3"/>
  <c r="F150" i="3"/>
  <c r="F149" i="3"/>
  <c r="F146" i="3"/>
  <c r="F143" i="3"/>
  <c r="F142" i="3"/>
  <c r="F134" i="3"/>
  <c r="F131" i="3"/>
  <c r="F126" i="3"/>
  <c r="F125" i="3"/>
  <c r="F122" i="3"/>
  <c r="F119" i="3"/>
  <c r="F116" i="3"/>
  <c r="F103" i="3"/>
  <c r="F102" i="3"/>
  <c r="F99" i="3"/>
  <c r="F98" i="3"/>
  <c r="F95" i="3"/>
  <c r="F94" i="3"/>
  <c r="F91" i="3"/>
  <c r="F90" i="3"/>
  <c r="F87" i="3"/>
  <c r="F86" i="3"/>
  <c r="F83" i="3"/>
  <c r="F82" i="3"/>
  <c r="F79" i="3"/>
  <c r="F78" i="3"/>
  <c r="F75" i="3"/>
  <c r="F74" i="3"/>
  <c r="F71" i="3"/>
  <c r="F68" i="3"/>
  <c r="F67" i="3"/>
  <c r="F64" i="3"/>
  <c r="F63" i="3"/>
  <c r="F60" i="3"/>
  <c r="F59" i="3"/>
  <c r="F51" i="3"/>
  <c r="F48" i="3"/>
  <c r="F45" i="3"/>
  <c r="F43" i="3"/>
  <c r="F40" i="3"/>
  <c r="F39" i="3"/>
  <c r="F36" i="3"/>
  <c r="F32" i="3"/>
  <c r="F30" i="3"/>
  <c r="F20" i="3"/>
  <c r="F15" i="3"/>
  <c r="F7" i="7" l="1"/>
  <c r="F110" i="5"/>
  <c r="F111" i="5" s="1"/>
  <c r="F181" i="4"/>
  <c r="F182" i="4" s="1"/>
  <c r="F437" i="3"/>
  <c r="F393" i="3"/>
  <c r="F180" i="3"/>
  <c r="F299" i="3"/>
  <c r="F481" i="3" s="1"/>
  <c r="F105" i="3"/>
  <c r="F340" i="3"/>
  <c r="F482" i="3" s="1"/>
  <c r="F53" i="3"/>
  <c r="F267" i="3"/>
  <c r="F480" i="3" s="1"/>
  <c r="F475" i="3"/>
  <c r="F478" i="3"/>
  <c r="F163" i="3"/>
  <c r="F477" i="3" s="1"/>
  <c r="F191" i="3"/>
  <c r="F479" i="3" s="1"/>
  <c r="F474" i="3"/>
  <c r="F136" i="3"/>
  <c r="F476" i="3" s="1"/>
  <c r="F22" i="3"/>
  <c r="F473" i="3" s="1"/>
  <c r="F485" i="3"/>
  <c r="F484" i="3"/>
  <c r="F354" i="3"/>
  <c r="F483" i="3" s="1"/>
  <c r="F453" i="3"/>
  <c r="F486" i="3" s="1"/>
  <c r="F468" i="3"/>
  <c r="F487" i="3" s="1"/>
  <c r="F61" i="2"/>
  <c r="F58" i="2"/>
  <c r="F55" i="2"/>
  <c r="F49" i="2"/>
  <c r="F48" i="2"/>
  <c r="F45" i="2"/>
  <c r="F42" i="2"/>
  <c r="F39" i="2"/>
  <c r="F38" i="2"/>
  <c r="F35" i="2"/>
  <c r="F34" i="2"/>
  <c r="F31" i="2"/>
  <c r="F28" i="2"/>
  <c r="F25" i="2"/>
  <c r="F489" i="3" l="1"/>
  <c r="F69" i="2"/>
  <c r="F4" i="7" s="1"/>
  <c r="F490" i="3" l="1"/>
  <c r="F491" i="3" s="1"/>
  <c r="F5" i="7"/>
  <c r="F10" i="7" s="1"/>
  <c r="F11" i="7" s="1"/>
  <c r="F12" i="7" s="1"/>
  <c r="F70" i="2"/>
  <c r="F71" i="2" s="1"/>
</calcChain>
</file>

<file path=xl/sharedStrings.xml><?xml version="1.0" encoding="utf-8"?>
<sst xmlns="http://schemas.openxmlformats.org/spreadsheetml/2006/main" count="994" uniqueCount="486">
  <si>
    <t>TROŠKOVNIK</t>
  </si>
  <si>
    <t>OPĆI UVJETI</t>
  </si>
  <si>
    <t>Ponuđena jedinična cijena mora sadržavati sav rad, korištenje alata i pribora, zaštite ljudi, objekata, prolaznika i sl. Jedinična cijena sadržava sve potrebne vertikalne i horizontalne transporte, utovare, istovare i ostale potrebne manipulacije od mjesta rada do gradilišne deponije koju će izvođač odrediti u suglasnosti s nadzornim inženjerom.</t>
  </si>
  <si>
    <t>Izvođač je dužan pri izvedbi radova koristiti samo ona sredstva, alate i postupke koji neće ugroziti stabilnost objekta ili oštećivanje ostale materijale i  konstrukcije.</t>
  </si>
  <si>
    <t>Izvođač je dužan uključiti u jediničnu cijenu rada sve mjere za pažljivo izvođenje radova kako bi se dio opreme koju odredi investitor ili nadzorni inženjer mogla sačuvati za daljnju uporatrebu.</t>
  </si>
  <si>
    <t>Izvođač je dužan pregledati konstrukciju i materijale koji su navedeni u opisima te upozoriti na eventualna odstupanja isključuvo proje početka izvedbe</t>
  </si>
  <si>
    <t>Izvođač je pri izvođenju radova utovara i odvoza šute dužan provoditi mjere zaštite od zagađenja okoliša kao i sva potrebna čišćenja prometnica u svrhu dovođenja u ispravno stanje, što je također sadržano u jediničnoj cijeni. Količina porušenog materijala je obračunata bez koeficijenta rastresitosti pa je kod odvoza treba uzeti u obračun u okviru jedinične cijene.Izvršiti zbrinjavanje opasnog otpada u skladu sa Pravilnikom o načinu i postupcima gospodarenja otpadom koji sadrži azbest (N.N:36/2016.)</t>
  </si>
  <si>
    <t>U stavkama rušenja na visini uračunati potrebnu pomoćnu skelu za sigurniji pristup i sigurno uklanjanje dijelova krovne konstrukcije i zidova.</t>
  </si>
  <si>
    <t xml:space="preserve">Napomena: prije početka radova rušenja i demontaže izvršiti isklapanje elektroenergetskog priključka objekta i svih instalacija koje se vežu na građevinu u postupku rušenja. Za sva oštećenja nastala  ukoliko zaštita nije provedena ili zbog nepažljivog transporta u objektu ili/i okolišu , odgovoran je izvođač i snosi posljedice propuštanja prethodnih mjera. Sve pozicije sadrže troškove transporta po objektu, utovar na kamione, odvoz i zbrinjavanje na deponiju građevinskog otpada. </t>
  </si>
  <si>
    <t xml:space="preserve">Investitor će prethodno ukloniti svu pokretnu opremu u objektu i predati izvođaču objekt prazan od pokretne opreme. </t>
  </si>
  <si>
    <t>R.br.</t>
  </si>
  <si>
    <t>TEKSTUALNI OPIS STAVKE</t>
  </si>
  <si>
    <t>JEDINICA MJERE</t>
  </si>
  <si>
    <t>KOLIČINA</t>
  </si>
  <si>
    <t>JEDINIČNA CIJENA</t>
  </si>
  <si>
    <t>UKUPNA CIJENA</t>
  </si>
  <si>
    <t>NAPOMENA</t>
  </si>
  <si>
    <t>A</t>
  </si>
  <si>
    <t>DEMONTAŽE I RUŠENJA</t>
  </si>
  <si>
    <t>1.</t>
  </si>
  <si>
    <t>Pažljivo rušenje,demontaža krovnog pokrova od azbest-cementnih ploča (salonit) na koti 3,00m do 6,00m nad okolnim terenom. Pokrov pažljivo demontirati i utovariti, odvesti i zbrinuti na deponiju građevinskog materijala do 10,0km sve u skladu sa Pravilnikom o načinu i postupcima gospodarenja otpadom koji sadrži azbest  N.N. 69/2016. Obračun po m2.</t>
  </si>
  <si>
    <t>m2</t>
  </si>
  <si>
    <t>2.</t>
  </si>
  <si>
    <t xml:space="preserve">Pažljivo rušenje,demontaža limarskih oluka,vertikala i opšava. Limarske elemente demontirati, utovariti i odvesti na deponiju građevinskog materijala do 10,0km.Obračun po m. </t>
  </si>
  <si>
    <t>m</t>
  </si>
  <si>
    <t>3.</t>
  </si>
  <si>
    <t xml:space="preserve">Pažljivo rušenje,demontaža mrežnih okvira na prozorima veličine do 3,0m2. Mreže demontirati, utovariti i odvesti na deponiju građevinskog materijala do 10,0km.Obračun po kom. </t>
  </si>
  <si>
    <t>kom</t>
  </si>
  <si>
    <t>4.</t>
  </si>
  <si>
    <t xml:space="preserve">Demontaža fasadnih limenih natpisnih panela dimenzije 2,50x1,70m (3kom) na istočnom pročelju zajedno sa krovnim reflektorima (kom6). Panele demontirati, utovariti i odvesti na deponiju građevinskog materijala do 10,0km.Obračun po  kom. </t>
  </si>
  <si>
    <t>panel</t>
  </si>
  <si>
    <t>reflektor</t>
  </si>
  <si>
    <t>5.</t>
  </si>
  <si>
    <t xml:space="preserve">Demontaža fasadnog limenog natpisnog panela dimenzije 5,00x2,00m (1kom) na sjevernom pročelju zajedno sa krovnim reflektorima (kom3). Panel demontirati, utovariti i odvesti na deponiju građevinskog materijala do 10,0km.Obračun po  kom. </t>
  </si>
  <si>
    <t>6.</t>
  </si>
  <si>
    <t xml:space="preserve">Pažljivo rušenje,demontaža spuštenog stropa ovješenog o krovnu konstrukciju od drvenih rešetki i drvenih greda na koti 3,00m do 4,00m nad podom. Elementi spuštenog stropa od lesonita pažljivo demontirati, utovariti i odvesti na deponiju građevinskog materijala do 10,0km.Obračun po m2. </t>
  </si>
  <si>
    <t>7.</t>
  </si>
  <si>
    <t xml:space="preserve">Pažljivo rušenje,demontaža krovne konstrukcije od drvenih rešetki,drvenih greda,daščane oplate na koti 3,00m do 6,00m nad okolnim terenom. Drvene grede i drvene rešetke pažljivo demontirati i utovariti i odvesti na deponiju građevinskog materijala do 10,0km.Obračun po m2. </t>
  </si>
  <si>
    <t>8.</t>
  </si>
  <si>
    <t xml:space="preserve">Pažljiva  demontaža svih prozora i vrata komplet sa okvirima,staklom, roletama,škurama i klupicama.  Utovar  i odvoz na deponiju građevinskog materijala do 10,0km.Obračun po kom. </t>
  </si>
  <si>
    <t>otvori &lt; 3,0m2</t>
  </si>
  <si>
    <t>otvori &gt; 3,0m2</t>
  </si>
  <si>
    <t>9.</t>
  </si>
  <si>
    <t xml:space="preserve">Pažljiva  demontaža metalnih vrata komplet sa okvirom i vodilicama dim.cca 4,0x5,50m.  Utovar  i odvoz na gradilišnu deponiju . Obračun po kom. </t>
  </si>
  <si>
    <t xml:space="preserve"> </t>
  </si>
  <si>
    <t>10.</t>
  </si>
  <si>
    <t xml:space="preserve">Rušenje zidova od kamena i opeke debljine cca 50,0cm sa utovarom i odvozom na deponiju građ. materijala do 10,0km. Zidovi visine 3,0 do 6,0m nad okolnim terenom do prizemlja.U sklopu zidova porušiti i sve nadvoje,serklaže i dimnjake.  Obračun u kompaktnom stanju bez koeficijenta rastresitosti po m3. </t>
  </si>
  <si>
    <t>m3</t>
  </si>
  <si>
    <t>11.</t>
  </si>
  <si>
    <t xml:space="preserve">Rušenje pregradnih  zidova debljine d=20,0-35,0cm od kamena i opeke sa utovarom i odvozom na deponiju građ. materijala do 10,0km. Zidovi visine 4,0 do 5,0m nad okolnim terenom do prizemlja.U sklopu zidova porušiti i sve nadvoje i serklaže.  Obračun u kompaktnom stanju bez koeficijenta rastresitosti po m3. </t>
  </si>
  <si>
    <t>12.</t>
  </si>
  <si>
    <t xml:space="preserve">Završno čišćenje terena i okoliša i ravnanje terena na kotu postojeće betonske podloge na koti 0.00 (kota okolnog terena.) Okoliš pripremiti za izvedbu novog objekta. Obračun paušalno </t>
  </si>
  <si>
    <t xml:space="preserve"> TROŠKOVNIK GRAĐEVINSKIH I OBRTNIČKIH RADOVA ZA IZGRADNJU ZGRADE</t>
  </si>
  <si>
    <t xml:space="preserve">INVESTITOR: INDI-METAL d.o.o. Vodnjan
GRAĐEVINA : GOSPODARSKA GRAĐEVINA - bravarska radionca i uprava
LOKACIJA: k.č.br.1942/7 k.o. Vodnjan
</t>
  </si>
  <si>
    <t>1/</t>
  </si>
  <si>
    <t>PRIPREMNI RADOVI</t>
  </si>
  <si>
    <t>Geodetsko iskolčenje zgrade.</t>
  </si>
  <si>
    <t>Izrada kvalitetne nanosne skele od drvenih stupova 10/10 cm i daske deb. 48 mm,  te ocrtavanje temelja zgrade, parkirališta i staza. Rad podrazumijeva osiguranje gabaritnih točaka građevine i visinskih kota na adekvatnim pozicijama.</t>
  </si>
  <si>
    <t>m'</t>
  </si>
  <si>
    <t>PRIPREMNI RADOVI UKUPNO:</t>
  </si>
  <si>
    <t>Kn</t>
  </si>
  <si>
    <t>2/</t>
  </si>
  <si>
    <t>ZEMLJANI RADOVI</t>
  </si>
  <si>
    <t xml:space="preserve">Kao podloga za obračun količina radova koristi se premjer postojećeg stanja izveden po ovlaštenom geodetu, od te razine obračunavaju izvedeni radovi. Nakon završenog iskopa do kote određene projektom, vrši se kontrola visine iskopa po ovlaštenom geodetu, a po kojem će biti premjerena i visina konačno izvedenog nasipa. Ove podloge su, pored nacrta ostalih nacrta iz glavnog projekta, osnova za obračun radova.  
</t>
  </si>
  <si>
    <t>Izvoditelj radova je dužan iskolčiti sve glavne osi građevine i osigurati od oštećenja na granicama parcele. Uz te osi treba vezati i iskolčiti i visinske točke (repere). O izvršenim radovima je izvoditelj dužan sastaviti zapisnik, ovjeren po ovlaštenom geometru. Svi navedeni radovi sadržani su u jediničnim cijenama ove grupe radova i neće biti posebno obračunati.</t>
  </si>
  <si>
    <t>Strojni iskop tla za temelje stupova sa odlaganjem materijala uz iskop i u zaleđe potpornog zida na zapadnoj granici parcele na udaljenosti cca 50 m od iskopa. Iskop se vrši u terenu III, IV ktg. Kopanje se vrši do stjenske podloge koja se prema geomeh.izvješću nalazi na aps.koti +121,8-123,4 m, a eventualna dodatna dublja kopanja, radi nezadovoljavajuće kvalitete tla, naknadno će se definirati u dogovoru s projektantom konstrukterom i nadzornim inženjerom. Stavka uključuje sav potreban materijal, alat, strojeve i transport. Obračun po m3 iskopanog materijala u sraslom stanju.</t>
  </si>
  <si>
    <t>III-IV ktg</t>
  </si>
  <si>
    <t xml:space="preserve">Strojni iskop tla za temeljne trake zidova sa odlaganjem materijala uz iskop i u zaleđe potpornog zida na zapadnoj granici parcele na udaljenosti cca 50m od iskopa.Iskop se vrši u terenu III-IV ktg.Kopanje do kote +123,70m (cca 50,0cm ispod buduće kote temelja), a eventualna dodatna dublja kopanja, radi nezadovoljavajuće kvalitete tla, naknadno će se definirati u dogovoru s projektantom konstrukterom i nadzornim inženjerom. Stavka uključuje sav potreban materijal, alat, strojeve i transport. Obračun po m3 iskopanog materijala u sraslom stanju. 
</t>
  </si>
  <si>
    <t>Izrada tamponskog sloja ispod temelja stupova i temeljnih traka u slojevima 2x25,0 cm s kvalitetnim drobljenim kamenim materijalom veličine zrna od 0 - 63 mm, jednolične mješavine.Tamponski sloj nabiti do postizanja stišljivosti podloge  Ms = 40,00 MN/m2.Stavka je predviđena ispod temelja koji nisu iskopom dosegli stjensku podlogu pa se vrši zamjena materijala ispod temelja u debljini minimalno 50,0cm.</t>
  </si>
  <si>
    <t xml:space="preserve">Zatrpavanje oko temeljnih traka i temelja stupova  materijalom od iskopa i dovozom čistog, zdravog lomljenog kamena s  propisnim strojnim nabijanjem. Nasipavanje izvesti do kote +125,30m u slojevima od max 30,0cm.
Obračun u sraslom stanju po m3.
</t>
  </si>
  <si>
    <t>materijal iz iskopa</t>
  </si>
  <si>
    <t>doveženi kameni materijal</t>
  </si>
  <si>
    <t xml:space="preserve">Dovoz i razastiranje  zemljanog  materijala oko objekta kao podloga zelenih površina. Nasipavanje izvesti do visinskih kota iz situacionog nacrta u skladu sa kotama buduće prometnice uz objekt.
Obračun u sraslom stanju po m3.
</t>
  </si>
  <si>
    <t xml:space="preserve">Izrada kamenog tamponskog sloja na koti +125.30m ispod temeljne ploče, debljine 25 cm s kvalitetnim drobljenim kamenim materijalom veličine zrna od 0 - 63 mm, jednolične mješavine.Tamponski sloj strojno nabijati do postizanja stišljivosti podloge  minim.Ms = 40,00 MN/m2.
Obračun po m2.
</t>
  </si>
  <si>
    <t xml:space="preserve">Odvoz neadekvatnog preostalog materijala od iskopa na deponij građevinskog materijala udaljen do 10km.Obračun u sraslom stanju.  
 Obračun po m3.
</t>
  </si>
  <si>
    <t>Strojni iskop tla za temeljne stope samostalne čelične nadstrešnice i konzolne nadstrešnice kolnih ulaza. Sve prema napomeni iz prethodne stavke. Obračun po m3 iskopanog materijala u sraslom stanju.</t>
  </si>
  <si>
    <t>ZEMLJANI RADOVI UKUPNO:</t>
  </si>
  <si>
    <t>3/</t>
  </si>
  <si>
    <t>BETONSKI I ARMIRANO-BETONSKI RADOVI</t>
  </si>
  <si>
    <t xml:space="preserve">Betonski i armirano betonski radovi izvodit će se prema  glavnom i izvedbenom projektu, pridržavajući se i primjenjujući važeće propise i standarde.
Jedinična cijena treba obuhvatiti sav rad i materijal sa transportima za izvedbu pojedine stavke troškovnika i to:
- sav potreban rad, uključujući transport
- sav potreban materijal 
- zaštitu betonske i armirano betonske konstrukcije od djelovanja atmosferskih nepogoda, vrućina,  hladnoća i svu potrebnu njegu betona
- potrebna nabijanja i vibriranja
- ispitivanje cementa, agregata i uzoraka betona
Izvođač radova je dužan prije početka radova izraditi Plan uzimanja uzoraka za ispitivanje očvrslog betona.
</t>
  </si>
  <si>
    <t>Dobava materijala i betoniranje trakastih temelja  betonom C30/37, dimenzija 50x60cm, prema nacrtnoj dokumentaciji.  Stavka uključuje sav potreban materijal, rad i transport, izradu oplate, te ugradbu betona autopumpom. Armatura je obračunata zasebnom stavkom. Obračun po 1m³ ugrađenog betona i m2 oplate.</t>
  </si>
  <si>
    <t>beton</t>
  </si>
  <si>
    <t>oplata</t>
  </si>
  <si>
    <t>Dobava materijala i betoniranje nadtemeljnih zidova  betonom C25/30,  prema nacrtnoj dokumentaciji.  Stavka uključuje sav potreban materijal, rad i transport, izradu oplate, te ugradbu betona autopumpom. Armatura je obračunata zasebnom stavkom. Obračun po 1m³ ugrađenog betona i m2 oplate.</t>
  </si>
  <si>
    <t xml:space="preserve">Betoniranje podne ploče uredskog prostora debljine 10,0cm. Betoniranje se vrši betonom C25/30 na odgovarajućem nabijenom kamenom tamponu. U cijeni obračunati armiranje čeličnim vlaknima ( cca. 30kg/m3). Obuhvaćena je nabavka, ugradnja, zbijanje, njegovanje betona. </t>
  </si>
  <si>
    <t>Betoniranje podložnog betona prosječno 10 cm ispod temeljnih stopa betonom C25/30, armaturom B500B sa izradom potrebne rubne oplate.</t>
  </si>
  <si>
    <t>Betoniranje temeljnih stopa debljine 50 cm betonom C30/37, armaturom B500B, u četverostranoj oplati.</t>
  </si>
  <si>
    <t>Betoniranje nadvoja otvora zidova d=25,0cm betonom C25/30, armaturom B500B, u glatkoj oplati.Armatura je obračunata zasebnom stavkom. Obračun po 1m³ ugrađenog betona i m2 oplate.</t>
  </si>
  <si>
    <t>Betoniranje horizontalnog serklaža na zidovima d=25,0cm betonom C25/30, armaturom B500B, u glatkoj oplati.Armatura je obračunata zasebnom stavkom. Obračun po 1m³ ugrađenog betona i m2 oplate.</t>
  </si>
  <si>
    <t>Betoniranje vertikalnih serklaža u zidovima d=25,0cm betonom C25/30, armaturom B500B, u glatkoj oplati.Armatura je obračunata zasebnom stavkom. Obračun po 1m³ ugrađenog betona i m2 oplate.</t>
  </si>
  <si>
    <t>Betoniranje međukatne ploče uredskog prostora debljine 20,0cm. Betoniranje se vrši betonom C25/30 u glatkoj oplati.Obuhvaćena je nabavka, ugradnja, zbijanje, njegovanje betona. Armatura se obračunava zasebno.</t>
  </si>
  <si>
    <t>Dobava, savijanje i ugradnja betonskog čelika bez obzira na profil i složenost do izvedbe kompletne izvedbene dokumentacije</t>
  </si>
  <si>
    <t>rebrasti čelik B500B</t>
  </si>
  <si>
    <t>kg</t>
  </si>
  <si>
    <t>mrežni čelik B500B</t>
  </si>
  <si>
    <t>Betoniranje temeljnih stopa samostalne nadstrešnice i konzolne nadstrešnice kolnih ulaza betonom C25/30, armaturom B500B, u četverostranoj oplati.</t>
  </si>
  <si>
    <t xml:space="preserve">Betoniranje podne ploče samostalne nadstrešnice i ploče za boksove plina,  d= 18cm, betonom C25/30,  u četverostranoj oplati. U cijeni obračunati armiranje čeličnim vlaknima ( cca. 30kg/m3). Obuhvaćena je nabavka, ugradnja, zbijanje, njegovanje betona. </t>
  </si>
  <si>
    <t>BETONSKI I ARMIRANOBETONSKI RADOVI UKUPNO:</t>
  </si>
  <si>
    <t>4/</t>
  </si>
  <si>
    <t>ZIDARSKI RADOVI</t>
  </si>
  <si>
    <t>Sve radove izvođač mora izvoditi prema troškovniku i glavnom projektu, solidno i stručno, prema pravilima dobrog zanata, Pravilniku o ocjenjivanju sukladnosti, ispravama o sukladnosti i označavanju građevinskih proizvoda (NN 103/08, 147/09, 87/10, 129/11), Pravilniku o tehničkim mjerama i uvjetima za završne radove u zgradarstvu (Sl.list br. 21/90), Tehničkom propisu za zidane konstrukcije (NN 01/07), Tehničkom propisu o racionalnoj upotrebi energije i toplinskoj zaštiti u zgradama (NN 97/14, 130/14) sa pripadajućim normama, Tehničkom propis o građevnim proizvodima (NN 33/10, 87/10, 146/10, 81/11, 100/11, 130/12, 81/13), te svim ostalim hrvatskim i europskim tehničkim propisima i normama i priznatim tehničkim pravilima, a osobito :</t>
  </si>
  <si>
    <t>EN 1015-7, zapreminska masa i poroznost svježeg morta
EN 1015-3, konzistencija svježeg morta
EN 1015-11, tlačna i savojna vlačna čvrstoča morta
EN 771-1, EN 772-1, EN 7723, EN 772-13, EN 772-16, HRN EN 14063-1:2008,
tlačna čvrstoća opeke, na mjestu primjene oblikovani proizvodi od lakoagregatne eksp. gline</t>
  </si>
  <si>
    <t>HRN B.C1.030, B.C8.030, građevinski gips
HRN B.C1.020, B.C8.030, građevinsko vapno
HRN B.C8.015,022 – 026, cement
HRN B.C8.011, portland cement
HRN B.C8.030, pijesak
HRN U.M2.010, U.M2.012, mortovi</t>
  </si>
  <si>
    <t>HRN EN 1008, HRN EN 13139;2003+AC;2006, voda i pijesak 
HRN EN 197-1:2003, cement
HRN EN 459-1:2001, vapno</t>
  </si>
  <si>
    <t>Prilikom izvođenja zidova zgrada izvođač se mora pridržavati slijedećih mjera:
- zidanje se mora izvoditi sa pravilnim zidarskim vezovima, a preklop mora iznositi najmanje jednu četvrtinu dužine zidnog elementa,
- debljina ležajnica ne smije biti veća od 15 mm, a širina sudarnica ne smije biti manja od 10 mm niti veća od 15 mm,
- ako se zida za vrijeme zime treba zidove zaštiti od mraza,
- zidovi čije izvođenje nije završeno prije nastupanja zimskih mrazova moraju se zaštiti na odgovarajući način,
- svako naknadno bušenje ili izrada užljebina u zidovima zgrade koje nije bilo predviđeno projektom, može se izvoditi samo ako je prethodnim statičkim proračunom utvrđeno da nosivost zida poslije tog bušenja odnosno izrade žlijeba nije manja od propisane nosivosti.
- za vrijeme zidanja opeku kvasiti vodom, a pri zidanju cementnim mortom opeka mora 
ležati u vodi neposredno prije zidanja</t>
  </si>
  <si>
    <t>Doprema, montaža, korištenje, demontaža i odvoz fasadne skele za vrijeme izvođenja radova svih izvođača radova. Skelu montirati u skladu sa Pravilnikom o zaštiti na radu u graditeljstvu.</t>
  </si>
  <si>
    <t>Zidanje nosivih vanjskih i unutarnjih zidova Porotherm blok opekom 25S P+E u produžnom mortu M5 ili profi ljepilu. Obračun se vrši po m3 izvedenog zida, a svi otvori i serklaži se odbijaju.</t>
  </si>
  <si>
    <t>Krpanje kanala u zidovima i zaštita cijevi instalacija položenih po podu produžnim odnosno cementnim mortom. Obračun po m'.</t>
  </si>
  <si>
    <t>Izrada cementne podloge sa polipropilenskim vlaknima unutarnjih prostorija povrh toplinske izolacije poda.   Površina strojno zaglađena, dilatiranje izvesti ispod vratnog krila. Obračun po m2 izvedenog estriha.</t>
  </si>
  <si>
    <t>prizemlje - d=5cm</t>
  </si>
  <si>
    <t>kat- d= 6cm</t>
  </si>
  <si>
    <t>Zidarska pripomoć  u vrijednosti   10 % od zidarskih radova.</t>
  </si>
  <si>
    <t>Dobava materijala i izvedba unutarnje vapneno-cementne  strojne žbuke ,uključivo s postavom kutnih vodilica, zaštitom stolarije, rabiciranjem na potrebnim mjestima, čišćenje prostora  i skelom.</t>
  </si>
  <si>
    <t>Dobava materijala i izvedba vanjske cementne   žbuke na zaštitinim zidovima boksova ,uključivo s postavom kutnih vodilica, zaštitom , rabiciranjem na potrebnim mjestima, čišćenje prostora  i skelom.</t>
  </si>
  <si>
    <t>ZIDARSKI RADOVI UKUPNO:</t>
  </si>
  <si>
    <t>5/</t>
  </si>
  <si>
    <t>BRAVARSKI RADOVI</t>
  </si>
  <si>
    <t xml:space="preserve">Čeličnu konstrukciju izraditi od čelika S235JR komplet sa vijcima kl.8.8. U jediničnoj cijeni stavke, obuhvaćena je radionička izrada, doprema, postava i montaža, svih elemenata čelične konstrukcije, sva potrebna spojna sredstva (vijci, podložne pločice), sva  potrebna zavarivanja u radioni i na gradilištu, antikorozivna zaštita, pomoćna skela pri montaži. Zaštitu čelične konstrukcije treba izvesti u skladu sa klasifikacijom prema standardu HRN EN ISO12944 za kategoriju korozije C3-srednja. Antikorozivnu zaštitu i farbanje izvesti kako slijedi:
Trajnost  sistema AKZ   5-15 god. - srednja                        
Tehnologija  Sačmarenje Sa 2,5 prema ISO 8501-1:1988.
                          primer  ukupno 30 μm suhog filma
                          epoxi premaz ukupno 150 μm suhog filma
                          završni vinil lak ukupno 50 μm suhog filma  
RAL završnog laka prema projektantu 
</t>
  </si>
  <si>
    <t xml:space="preserve">1. Izrada, dobava, postava i montaža, čelične konstrukcije ulazne nadstrešnice, koja se sastoji od slijedećih elemenata:           
-čeličnih  nosača HEA 100
-čeličnih  stupova HEA 100 
-čelični limovi d=8,d=10,(ležajne i sidrene ploče) u betonsku konstrukciju
 Čeličnu konstrukciju izraditi prema radioničkim nacrtima i detaljima iz izvedbenog projekta. 
Obračun po kg.
</t>
  </si>
  <si>
    <t>stupovi HEA 100</t>
  </si>
  <si>
    <t>limovi 8-10mm</t>
  </si>
  <si>
    <t>Izrada, dobava i montaža, čelične konstrukcije vodilice krovnih T gredica za nalijeganje termopanela, koja se sastoji od slijedećih elemenata: 
-HOP 50/30/3,2 mm   AKZ prema općem opisu.Obračun po kg.</t>
  </si>
  <si>
    <t>50/30/3,2</t>
  </si>
  <si>
    <t xml:space="preserve">Izrada, dobava, postava i montaža, čelične konstrukcije samostalne nadstrešnice, koja se sastoji od slijedećih elemenata:           
-čeličnih  nosača IPE 140 i IPE 200
-čeličnih  stupova IPE 200, stabilizacija fi12 mm
-čelični limovi d=10,d=15,(ležajne i sidrene ploče ) u betonsku konstrukciju
 Čeličnu konstrukciju izraditi prema  nacrtima i detaljima iz projekta. Stavkom predvidjeti detalje, vijke i ankere. Obračun po kg.
</t>
  </si>
  <si>
    <t>čelični profili</t>
  </si>
  <si>
    <t xml:space="preserve">detalji </t>
  </si>
  <si>
    <t>Izrada, dobava, postava i montaža, čelične konstrukcije konzolne nadstrešnice kolnih ulaza, koja se sastoji od slijedećih elemenata:           
-čeličnih nosača HEA 120, stabilizacija fi12 mm
-čeličnih rešetki pojasevi 100/100/3mm, ispune 80/80/3mm
-čeličnih stupova HEA 180
-čelični limovi d=10,d=15,(ležajne i sidrene ploče) u betonsku konstrukciju
Čeličnu konstrukciju izraditi prema  nacrtima i detaljima iz  projekta.Stavkom predvidjeti detalje, vijke i ankere. Obračun po kg.</t>
  </si>
  <si>
    <t>Izrada, dobava, postava i montaža, sekundarne čelične podkonstrukcije pregradnih zidova i pokrova prostorija unutar hale, a koja se odnosi na ured poslovođe, potrošni materijal te djelomično, kompresor i skladište. Stavkom se predviđa površina podkonstrukcije neuvjetovana požarnim djelovanjem.
Prema potrebi predvidjeti čelične profile:            
-stupovi i nosači 80/80/3 mm
-horizontalne prečke panela 50/50/3mm
-krovni nosači IPE 100
-čelični limovi d=8,(ležajne i sidrene ploče), vijci, ankeri za betonsku konstrukciju
Čeličnu konstrukciju izraditi prema nacrtima i tipskim detaljima.
Stavkom predvidjeti sve detalje, vijke i ankere. Obračun po m2.
AKZ prema općem opisu</t>
  </si>
  <si>
    <t xml:space="preserve">pregradni zidovi m2 </t>
  </si>
  <si>
    <t xml:space="preserve">pokrov prostorija m2 </t>
  </si>
  <si>
    <t xml:space="preserve">Izrada, dobava, postava i montaža, sekundarne čelične podkonstrukcije pregradnih zidova između požarnih sektora prostorija unutar hale. Stavkom se predviđa izrada konstrukcije površina uvjetovanih požarnom otpornošću. Požarni zahtijev REI 90. 
Prema potrebi predvidjeti čelične profile:            
-stupovi HEB 160 prema rasteru i prihvatu vatrootpornih panela 
-čelični limovi d=10,(ležajne i sidrene ploče), vijci, ankeri za betonsku konstrukciju
Čeličnu konstrukciju izraditi prema nacrtima i tipskim detaljima.
Stavkom predvidjeti sve detalje, vijke i ankere. Obračun po m2.
AKZ:
HRN EN ISO 12944 - KATEGORIJA KOROZIVNOSTI C2 – sa protupožarnim zahtjevom REI  90
Priprema površine čeličnih elemenata abrazivom do stupnja Sa 2.5. Standard : HRN EN 13381-8;2013
Temeljni premaz dvokomponentni EP (epoksi) 1-2 premaza ukupno 80 mikrona Međupremaz i ujedno završni premaz: Zaštita od požara REI 90. Ukupna debljina AKZ-a prema HRN EN 13381-8;2013
</t>
  </si>
  <si>
    <t>BRAVARSKI RADOVI UKUPNO:</t>
  </si>
  <si>
    <t>6/</t>
  </si>
  <si>
    <t>KROVOPOKRIVAČKI RADOVI</t>
  </si>
  <si>
    <t xml:space="preserve">Isporuka i montaža vatrootpornog krovnog panela tipske širine 1000 mm debljine, d=80mm sastavljenog iz:
    - vanjskog  plitko profiliranog lima  pocinčan (275g/m2 cinka u skladu s EN 10142 i EN 10147) i obojen poliester bojom RAL 9002 ili prema odabiru investitora debljine 0,6mm
    - izolacijske ispune iz konstrukcijske negorive lamelirane mineralne vune razreda A1 po EN13501-1 debljine 80 (mm)
    - nutarnjeg plitko profiliranog lima pocinčan (275g/m2 cinka u skladu s EN 10142 i EN 10147)    obojen poliester bojom RAL 9002 ili prema odabiru investitora debljine 0,6mm   Panel je s obje strane zaštićen PVC folijom, koja se u montaži odstranjuje. U cijeni panela su uključeni nehrđajući vijci, kalote, podloške i EPDM brtve. Pričvršćenje na novu čeličnu konstrukciju u stavci predvidjeti bušenje i vijačenje u cijevi 250/5mm samonareznim vijcima te potrebnu skelu.
</t>
  </si>
  <si>
    <t>Isporuka i montaža krovnog panela samostalne nadstrešnice i konzolne nadstrešnice kolnih ulaza tipske širine 1000 mm debljine, d=30mm sastavljenog iz:
    - vanjskog  plitko profiliranog lima  pocinčan (275g/m2 cinka u skladu s EN 10142 i EN 10147) i obojen poliester bojom RAL 9002 ili prema odabiru investitora debljine 0,6mm
    - izolacijske ispune iz konstrukcijske negorive lamelirane mineralne vune razreda A1 po EN13501-1 debljine 80 (mm)
    - nutarnjeg plitko profiliranog lima pocinčan (275g/m2 cinka u skladu s EN 10142 i EN 10147)    obojen poliester bojom RAL 9002 ili prema odabiru investitora debljine 0,6mm   Panel je s obje strane zaštićen PVC folijom, koja se u montaži odstranjuje. U cijeni panela su uključeni nehrđajući vijci, kalote, podloške i EPDM brtve. Pričvršćenje na novu čeličnu konstrukciju u stavci predvidjeti bušenje i vijačenje u čeličnu konstrukciju nadstrešnica samonareznim vijcima te potrebnu skelu.</t>
  </si>
  <si>
    <t xml:space="preserve">Isporuka i montaža krovnog i fasadnog panela pregradnih zidova i pokrova prostorija unutar hale, a odnosi se na ured poslovođe, potrošni materijalpjal te djelomično, kompresor i skladište. Stavkom se predviđa površina podkonstrukcije neuvjetovana požarnim djelovanjem.
Tipska širina 1000 mm debljine, d=30mm sastavljenog iz:
    - vanjskog  plitko profiliranog lima  pocinčan (275g/m2 cinka u skladu s EN 10142 i EN 10147) i obojen poliester bojom RAL 9002 ili prema odabiru investitora debljine 0,6mm
    - izolacijske ispune iz konstrukcijske negorive lamelirane mineralne vune razreda A1 po EN13501-1 debljine 80 (mm)
    - nutarnjeg plitko profiliranog lima pocinčan (275g/m2 cinka u skladu s EN 10142 i EN 10147) obojen poliester bojom RAL 9002 ili prema odabiru investitora debljine 0,6mm   Panel je s obje strane zaštićen PVC folijom, koja se u montaži odstranjuje. U cijeni panela su uključeni nehrđajući vijci, kalote, podloške i EPDM brtve. Pričvršćenje na novu čeličnu konstrukciju u stavci predvidjeti bušenje i vijačenje u čeličnu podkonstrukciju samonareznim vijcima te potrebnu skelu.
</t>
  </si>
  <si>
    <t xml:space="preserve">pregrade m2 </t>
  </si>
  <si>
    <t xml:space="preserve">pokrov m2 </t>
  </si>
  <si>
    <t xml:space="preserve">Isporuka i montaža krovnog i fasadnog panela pregradnih zidova između požarnih sektora prostorija unutar hale. Stavkom se predviđa dobava i postava panela na površine uvjetovane požarnom otpornošću u što se ubrajaju horizontalne i vertikalne istake širine 1,0 m. Požarni zahtijev REI 90. 
Tipska širina 1000 mm debljine, d=100mm sastavljenog iz:
    - vanjskog  plitko profiliranog lima  pocinčan (275g/m2 cinka u skladu s EN 10142 i EN 10147) i obojen poliester bojom RAL 9002 ili prema odabiru investitora debljine 0,6mm
    - izolacijske ispune iz konstrukcijske negorive lamelirane mineralne vune razreda A1 po EN13501-1 debljine 80 (mm)
    - nutarnjeg plitko profiliranog lima pocinčan (275g/m2 cinka u skladu s EN 10142 i EN 10147) obojen poliester bojom RAL 9002 ili prema odabiru investitora debljine 0,6mm   Panel je s obje strane zaštićen PVC folijom, koja se u montaži odstranjuje. U cijeni panela su uključeni nehrđajući vijci, kalote, podloške i EPDM brtve. Pričvršćenje na novu čeličnu konstrukciju u stavci predvidjeti bušenje i vijačenje u čeličnu podkonstrukciju samonareznim vijcima te potrebnu skelu.
</t>
  </si>
  <si>
    <t xml:space="preserve">pregrade i pokrov m2 </t>
  </si>
  <si>
    <t>KROVOPOKRIVAČKI RADOVI UKUPNO:</t>
  </si>
  <si>
    <t>7/</t>
  </si>
  <si>
    <t>KAMENOREZAČKI RADOVI</t>
  </si>
  <si>
    <t>Dobava materijala i postavljanje kamenih pragova od fino brušenih kamenih ploča d=3cm,  ljepljenjem na pod.  Ploče od granita, širine cca. 25cm,  .Obračun po m'</t>
  </si>
  <si>
    <t>Dobava materijala i postavljanje kamenih unutarnjih klupica od fino brušenih kamenih ploča d=3cm,  ljepljenjem na zid.  Ploče od granita, širine cca. 20cm,  .Obračun po m'</t>
  </si>
  <si>
    <t>KAMENOREZAČKI RADOVI UKUPNO:</t>
  </si>
  <si>
    <t>8/</t>
  </si>
  <si>
    <t>ALUMINIJSKA BRAVARIJA I STAKLARSKI RADOVI</t>
  </si>
  <si>
    <t xml:space="preserve">Sva bravarija je predviđena da se izradi po narudžbi, prema standardnim detaljima proizvođača-izvođača.
Konstrukciju izvesti iz profila atestiranog aluminijskog sistema, iz  aluminijskih profila sa debljinom stijenke 2mm,  sljedećih tehničkih karakteristika:
-treba pripadati 4.klasi zvučne izolacije 39-41 dB
-profili su završno obrađeni ličenjem pečenim lakom elektrostatičkim postupkom – prema ton karti RAL-a, u tonu po odabiru investitora.  Sva vanjska vrata i prozori RAL 5010.
Konstrukcija se ugrađuje u pocinčane slijepe okvire – pravokutnog presjeka 20x40x2 mm koji se pričvršćuju na čeličnu nosivu podkonstrukciju.
Bravariju opremiti kompletnim okovom, koji je usadni u boji „bijelog“ metala, sva vrata opremiti sigurnosnom cilindričnom bravom,  obostranim inox rukohvatom ¢ 36 mm,  svim potrebnim zaustavljačima vratnih krila.
Brtvljenje krila i okvira vrata  sa gumenim profilima, brtvljenje konstrukcije sa obje strane izvesti silikonskim kitom i  original kutnim pokrivnim profilom.
Spoj aluminijske bravarije i zida po opsegu profila popuniti termo-izolacionom trakom koja u dodiru sa zrakom ekspandira i popunjava prostor između zida i bravarske konstrukcije.
Ostakljenje prema opisu u stavkama. 
Prije izvedbe sve mjere obavezno kontrolirati na licu mjesta. 
</t>
  </si>
  <si>
    <t xml:space="preserve">Izrada, dobava i ugradnja unutarnje dvodijelne staklene stijene sa vratima , komplet sa dovratnikom. Jedan dio fiksni ,a ostalo krilo vrata 81/210cm. Ukupna dimenzija  staklene stijene 140/215cm. Ostakljenje izvesti običnim  staklom d=6mm. Sve ostalo prema općem opisu.
</t>
  </si>
  <si>
    <t>Izrada, dobava i ugradnja unutarnje dvodijelne staklene stijene sa vratima , komplet sa dovratnikom. Jedan dio fiksni ,a ostalo krilo vrata 81/210cm. Ukupna dimenzija  staklene stijene 200/215cm. Ostakljenje izvesti običnim  staklom d=6mm. Sve ostalo prema općem opisu.</t>
  </si>
  <si>
    <t>Izrada, dobava i ugradnja jednokrilnih unutarnjih zaokretnih punih vratiju , komplet sa dovratnikom. Ispunu izvesti od Alu panela d=24mm. Sve ostalo prema općem opisu.</t>
  </si>
  <si>
    <t>krilo dim. 71/210cm</t>
  </si>
  <si>
    <t>krilo dim. 81/210cm</t>
  </si>
  <si>
    <t>krilo dim. 91/210cm</t>
  </si>
  <si>
    <t xml:space="preserve">Izrada, dobava i ugradnja jednokrilnih unutarnjih zaokretnih ostakljenih vratiju , komplet sa dovratnikom. Ostakljenje izvesti običnim  staklom d=6mm. Sve ostalo prema općem opisu.
</t>
  </si>
  <si>
    <t>krilo dim. 71/210</t>
  </si>
  <si>
    <t>krilo dim. 81/210</t>
  </si>
  <si>
    <t xml:space="preserve">Izrada, dobava i ugradnja jednokrilnih "klatnih" vratiju , komplet sa dovratnikom.Krilo dim. 71/210.  Krilo vrata djelomično ostakljena u visini očiju staklom deb. 6mm, ostalo Alu panel deb. 24mm. Bez brave.  Sve ostalo prema općem opisu.
</t>
  </si>
  <si>
    <t>Izrada, dobava i ugradnja unutarnjih protupožarnih vrata sa samozatvaračem, vatrootpornosti 60 minuta, klase EI2 60-C, komplet sa dovratnikom.  Sve ostalo prema općem opisu.</t>
  </si>
  <si>
    <t xml:space="preserve">krilo 81/210 cm </t>
  </si>
  <si>
    <t>krilo 91/210cm</t>
  </si>
  <si>
    <t xml:space="preserve">dim. 500cm x 400cm, 4 segmenta </t>
  </si>
  <si>
    <t>dim. 250cm x 400cm , dva segmenta</t>
  </si>
  <si>
    <t>dim. 600cm x 400cm.</t>
  </si>
  <si>
    <t>Izrada, dobava i ugradnja staklenog krova ulazne nadstrešnice. Stakleni krov izvodi se od okvira od  alu profila sa ostakljenjem od laminiranog stakla 5+5mm. Ukupna dužina krova 400cm , širina 210cm . Ostakljeni Alu okviri oslanjaju se na čelične profile obračunati u bravarskim radovima.  Sve komplet sa fiksiranjem, brtvljenjem  i dovođenjem u funkciju. Obračun po m2.</t>
  </si>
  <si>
    <t>Izrada, dobava i ugradnja protupožarna  toplinski izolirana industrijska segmentna vrata EI 60 , sa ugrađenim vratima za pješake dim. 91/200cm. Klizno-preklopno otvaranje,sa 4 segmenta . Vrata dijelomično ostakljena i to samo  na dijelu prolaza za pješake , ostakljenjem od vatrootpornog stakla.  Obračun po komplet izvedenim vratima i dovedena u funkciju.</t>
  </si>
  <si>
    <t>Izrada, dobava i ugradnja dvokrilnih unutarnjih zaokretnih punih vratiju , komplet sa dovratnikom, za ugradnju u termopanel. Dim otvora 180/270cm. Ispunu izvesti od Alu panela d=24mm. Sve ostalo prema općem opisu.</t>
  </si>
  <si>
    <t>Izrada, dobava i ugradnja prozora/višedijelne staklene stijene unutar hale ,ukupne  dužine 3,0m i  visine 1,0m, za ugradnju u termopanel. Staklena stijena biti će horizontalno podijeljena na 3 jednaka dijela od čega će 2 biti fiksna ,a jedno  polje sa ugrađenim prozorom sa otvaranjem zaokretno i na otklop.  Ostakljenje s dvostrukim IZO-staklom 6/16Ar/6c, koeficijent prolaska topline stakla Ugst&lt;= 1,1 W/m²K,  unutrašnje staklo low-E, ispuna između stakala argonom. Alu profili termoizolirani.  Obračun komplet po komadu, dovedeno u funkciju.</t>
  </si>
  <si>
    <t xml:space="preserve">Izrada, dobava i ugradnja jednodijelnog Al krovnog prozora dim. 80x80cm,sa preklopnim laganim stepenicama za izlaz na krov .Stepenice za savladavanje visine cca.380cm.  Prozor se sastoji  od jednog zaokretno-otklopnog krila. U cijenu uključeni svi potrebni opšavi i materijal za fiksiranje te dovođenje u kunkciju. Ostakljenje s dvostrukim IZO-staklom 4/16Ar/4c, koeficijent prolaska topline stakla Ugst&lt;= 1,1 W/m²K, ukupno Uw&lt;=1,20W/m2K, unutrašnje staklo low-E, ispuna između stakala argonom. Sve komplet sa okovima i dovođenjem u funkciju. </t>
  </si>
  <si>
    <t xml:space="preserve">Izrada, dobava i ugradnja jednodijelnog Al poklopca/stropna vrata dim. 80x80cm,sa preklopnim laganim stepenicama za izlaz iz prizemlja na tavan .Stepenice za savladavanje visine cca.325cm. . U cijenu uključeni svi potrebni opšavi i materijal za fiksiranje te dovođenje u funkciju.Koeficijent prolaska topline poklopca ukupno Uw&lt;=1,20W/m2K. Sve komplet sa okovima i dovođenjem u funkciju. </t>
  </si>
  <si>
    <t>Izrada, dobava i ugradnja prozora/višedijelne staklene stijene hale ,ukupne  dužine 6,43m i  visine 2,0m. Staklena stijena biti će horizontalno podijeljena na 5 jednakih dijelova od čega će 4 biti fiksna ,a jedno središnje polje sa ugrađenim prozorom sa otvaranjem zaokretno i na otklop.  Ostakljenje s dvostrukim IZO-staklom 6/16Ar/6c, koeficijent prolaska topline stakla Ugst&lt;= 1,1 W/m²K,  unutrašnje staklo low-E, ispuna između stakala argonom. alu profili termoizolirani. U cijeni uračunata Alu klupica dužine 9,0m. Prozor, okvir i klupica  RAL 5010. Obračun komplet po komadu, dovedeno u funkciju.</t>
  </si>
  <si>
    <t>ALUMINIJSKA BRAVARIJA I STAKLARSKI RADOVI UKUPNO:</t>
  </si>
  <si>
    <t>9/</t>
  </si>
  <si>
    <t>Vezivni materijali ( cementni mort i ljepilo) moraju odgovarati HRN i imati ateste, moraju se nanijeti u propisanoj deklariranoj debljini, tako da osiguravaju potpuno i trajno prijanjanje i ne smije promjeniti ni oštetiti površinu podloge.</t>
  </si>
  <si>
    <t>Sve pločice moraju biti jednolične boje, posve ravne, ne smiju imati oštećenu glazuru i rubove. Kod oblaganja  pločicama kao vezivno sredstvo koristiti specijalno fleksibilno ljepilo. Prije početka oblaganja treba dobro počistiti podlogu. Fuge pri ljepljenju minimalne ( bez fuga). Nakon završetka oblaganja cijele površine prostorije i čišćenja iste vrši se fugiranje spojnica sa specijalnim vodoodbojnom masom za fugiranje, a iza toga vrši se konačno čiščenje obloženih površina.</t>
  </si>
  <si>
    <t>Jedinična cijena treba sadržavati:</t>
  </si>
  <si>
    <t>porculanske pločice 1. kvalitete, kalibrirane , prema izboru investitora</t>
  </si>
  <si>
    <t>sav rad, materijal, pomoćni materijal( cementni mort, ljepilo..)</t>
  </si>
  <si>
    <t>sve posredne i neposredne troškove</t>
  </si>
  <si>
    <t>transport, prijenos i uskladištenje materijala</t>
  </si>
  <si>
    <t>čišćenje po završenom radu i odstranjivanje otpadaka</t>
  </si>
  <si>
    <t>svu štetu na svojim i tuđim radovima nastalu nepažnjom</t>
  </si>
  <si>
    <t>Prije početka keramičarskih radova izvoditelj tih radova obvezan je provjeriti stanje prethodno izvršenih građevinsko-obrtničkih radova, odnosno elemenata građevine koju treba oblagati. Ukoliko primjeti bilo kakve nedostatke koji bi štetno utjecali na ispravnost radova izvoditelj je dužan o tome izvjestiti nadzornog inženjera, odnosno izvoditelja građevinskih, odnosno obrtničkih radova sa zahtjevom da se nedostaci uklone.</t>
  </si>
  <si>
    <t>Dobava i postava podnih gres-porculanskih pločica I.klase, dim.30x60cm, debljine min.10mm, ljepljenjem u fleksibilno ljepilo,  fuge 2mm. Pločice min. PEI4, R10, pigmentirani polumat gress ( izgledom što bliže istarskom žutom kamenu ). Fugirati vodonepropusnom masom u boji po izboru arhitekte.  U cijenu uključiti i postavu inox kutnog profila na izlaznim vratima.  Obračun po m2.</t>
  </si>
  <si>
    <t>Dobava i postava sokla od podnih gres-porculanskih pločica I.klase, dim.30x60cm, debljine min.10mm, ljepljenjem u fleksibilno ljepilo,  fuge 2mm. Visina sokla 10 cm. Pločice pigmentirani polumat gress ( izgledom što bliže istarskom žutom kamenu ). U cijenu uključiti kutni Al profil. Fugirati vodonepropusnom masom u boji po izboru arhitekte. Obračun po m'.</t>
  </si>
  <si>
    <t>Dobava i postava zidnih gres-porculanskih pločica I.klase, dim.prosječno 20x40cm, za kuhinje i sanitarne prostorije,  ljepljenjem u fleksibilno ljepilo, s minimalnom fugom. Fugirati vodonepropusnom masom u boji po izboru projektanta.  Obračun po m2.</t>
  </si>
  <si>
    <t>Dobava i postava poda od laminata. Laminat  deb. 12mm, klasa 33. U cijenu ukljuečna i dobava i postavljanje podloge  za laminat min.3mm i profili na spoju parketa i keramičkih pločica( vrata kom.5) . Obračun po m2.</t>
  </si>
  <si>
    <t>Dobava i postava lajsni za laminat, dekor kao laminat. Lajsne postavljati sa kopčama za lajsne.. Obračun po m.</t>
  </si>
  <si>
    <t>10/</t>
  </si>
  <si>
    <t>GIPS KARTONSKI RADOVI</t>
  </si>
  <si>
    <t>Jedinična cijena sadrži sav potreban materijal, rad  i potrebne skele, radne platforme, pogonsku energiju , sve horizontalne i vertikalne transporte, sva sredstva zaštite pri radu  radnika na gradilištu i druge režijske  troškove. Obračun izvršenih radova izvršit će se prema jedinici mjere troškovnika i prema stvarno  izvršenim količinama ovjerenih od nadzornog inženjera.</t>
  </si>
  <si>
    <t>Izrada pregradnog zida sanitarnih prostorija, garderoba i kuhinja,  iz metalne podkonstrukcije ( čeličnih UW i CW profila)  50mm i vlagootpornih gipskartonskih  ploča , obostrano dvostruka ploča. Ukupna debljina zida d=100mm. Zid sa izolaciom od mineralne vune d=50mm. Maksimalni razmak podkonstrukcije 62,5cm. Spojeve osigurati mrežastom bandažnom trakom. U stavku uključeno gletanje spojeva, silikoniziranje  i spojni materijal.Izvođač je dužan sve mjere provjeriti na licu mjesta. Sve prema nacrtima, uputama projektanta i pravilima struke. Obračun po m2 zida.</t>
  </si>
  <si>
    <t xml:space="preserve">Dobava i ugradnja metalnih tipskih ojačanja u gipskartonske zidove, u sanitarnim prostorijama i kuhinji. Ojačanja postaviti za umivaonike, pisoare i viseće kuhinjske elemente. </t>
  </si>
  <si>
    <t>za umivanike,pisoare</t>
  </si>
  <si>
    <t>kuhinja</t>
  </si>
  <si>
    <t>Izrada pregradnog zida kancelarija  iz metalne podkonstrukcije ( čeličnih UW i CW profila)  50mm i klasičnih  gipskartonskih  ploča , obostrano dvostruka ploča. Ukupna debljina zida d=100mm. Zid sa izolaciom od mineralne vune d=50mm. Maksimalni razmak podkonstrukcije 62,5cm. Spojeve osigurati mrežastom bandažnom trakom. U stavku uključeno gletanje spojeva, silikoniziranje  i spojni materijal.Izvođač je dužan sve mjere provjeriti na licu mjesta. Sve prema nacrtima, uputama projektanta i pravilima struke. Obračun po m2 zida.</t>
  </si>
  <si>
    <t>Obloga u obliku kutija, trostrana, u presjeku U forma , ukupne razvijene širine do 2,0m sa jednostrukom gipskartonskom pločom na čeličnoj podkonstrukciji . Spojeve osigurati mrežastom bandažnom trakom. U stavku uključeno gletanje spojeva, silikoniziranje  i spojni materijal.Izvođač je dužan sve mjere provjeriti na licu mjesta. Sve prema nacrtima, uputama projektanta i pravilima struke. Obračun po m' .</t>
  </si>
  <si>
    <t>Obloga u obliku kutija, dvostrana, u presjeku L forma , ukupne ravijene širine do 1,2m sa dvostrukom vlagootpornom gipskartonskom pločom na čeličnoj podkonstrukciji . Spojeve osigurati mrežastom bandažnom trakom. U stavku uključeno gletanje spojeva, silikoniziranje  i spojni materijal.Izvođač je dužan sve mjere provjeriti na licu mjesta. Sve prema nacrtima, uputama projektanta i pravilima struke. Obračun po m' .</t>
  </si>
  <si>
    <t>Izrada spuštenog  stropa na metalnoj bijeloj potkonstrukciji , od kasetnog modula 625/625mm, na  metalnoj potkonstrukciji iz pocinčanih čeličnih profila.  Izvođač je dužan sve mjere provjeriti na licu mjesta. Sve prema nacrtima, uputama projektanta i pravilima struke. Obračun po m2 stropa.</t>
  </si>
  <si>
    <t>Izrada spuštenog  stropa na metalnoj  potkonstrukciji  na vanjskom ulaznom prostoru.  Podgled od cementnih ploča, sa termoizolacijom od mineralne vune d= 10cm. Sve prema nacrtima, uputama projektanta i pravilima struke. Obračun po m2 stropa.</t>
  </si>
  <si>
    <t xml:space="preserve">Obloga nosača vodokotlića . Obračun po komadu. </t>
  </si>
  <si>
    <t xml:space="preserve">Izrada vatrootporne obloge   stropnog termopanela u širini 1,0m, uzduš spoja vatrootpornog zida i krova hale. Požarna otpornost EI90. U cijeni predvidjeti sav potreban materijal i rad , pokretnu skelu i prirpremu za bojanje.  Obraćun po m2. </t>
  </si>
  <si>
    <t>GIPS KARTONSKI RADOVI UKUPNO:</t>
  </si>
  <si>
    <t>11/</t>
  </si>
  <si>
    <t>SOBOSLIKARSKI RADOVI</t>
  </si>
  <si>
    <t>Bojanje zidova impregnacijom i unutarnjom mat klasičnom bojom svijetle boje prema izboru investitora, u minimalno dva premaza do potpunog prekrivanja. Obračun po m2.</t>
  </si>
  <si>
    <t>Bojanje stropova impregnacijom i vanjskom   bijelom bojom , u minimalno dva premaza do potpunog prekrivanja. Obračun po m2.</t>
  </si>
  <si>
    <t>Zaglađivanje ožbukanih zidova masom za gletanje 2x i priprema za bojanje. U cijenu su uključeni komplet rad i materijal.</t>
  </si>
  <si>
    <t>SOBOSLIKARSKI RADOVI UKUPNO:</t>
  </si>
  <si>
    <t>12/</t>
  </si>
  <si>
    <t>IZOLATERSKI  I FASADERSKI RADOVI :</t>
  </si>
  <si>
    <t>Sve hidroizolaterske radove treba izvesti solidno i stručno držeći se projektne dokumentacije, propisa, opisa iz troškovnika, uputama proizvođača i pravilima dobrog zanata. Prije početka radova izvođač mora ustanoviti kvalitetu podloge na koju se izvodi izolacija i ako nije pogodna za rad mora o tome izvijestiti naručitelja radova kako bi se podloga na vrijeme popravila i pripremila za izvođenje izolacije.</t>
  </si>
  <si>
    <t>Svi materijali za izvedbu termoizolaterskih radova moraju u pogledu kvalitete odgovarati HRN EN na koje upućuju priznata tehnička pravila (bivši JUS standardi) koji se odnose na specifikacije građevnih proizvoda HRN U.M9.015 (mineralna vuna) i HRN G.C7.202 (lake ploče za termoizolaciju).</t>
  </si>
  <si>
    <t>Jednakovrijedno: ____________________________________</t>
  </si>
  <si>
    <t>Dobava i polaganje XPS ploča debljine 4 cm , EPS-T ploča debljine 3 cm, EPS 100 ploča debljine 4cm   i sloja PE folije kao razdjelni sloj prije izrade cementne podloge. Obračun po m2.</t>
  </si>
  <si>
    <t>XPS 4cm</t>
  </si>
  <si>
    <t>EPS-T 3cm</t>
  </si>
  <si>
    <t>EPS 100 4cm</t>
  </si>
  <si>
    <t>PE folija</t>
  </si>
  <si>
    <t xml:space="preserve">Toplinska izolacija na podnožju pročelja uz teren;  zidovi sa završnim slojem teraplasta (polimerni završni, visoko vodoodbojni sloj). redviđena visina do 40cm. Dobava materijala i izvedba toplinske izolacije zidova u sljedećim slojevima (gledano od zida prema van):
- ekstrudirani polistiren XPS, ploče s rubnim preklopima s λ ≤ 0,030 W/mK, zahrapavljene vanjske površine debljine 10 cm, proizvod po svemu mora zadovoljavati uvjete norme HRN EN 13164.,
- polimercementna žbuka armirana alkalno otpornom  mrežicom (1800 kg/m³)  debljine 0.2 cm.                           
- završni sloj teraplasta (polimerni završni visoko vodoodbojni sloj).Obračun po m2 komplet izvedene izolacije sa završnim slojem. Stavka uključuje  dobavu i izvedbu svih potrebnih materijala za spoj sa vanjskom stolarijom, prema upustvima proizvođača sustava fasade. Obračun po m2. </t>
  </si>
  <si>
    <t>Dobava, izvedba i postavljanje profiliranog ukrasnog vijenca na vrhu pročelja od laganog izolacijskog materijala. Ukupna širina vijenca 20cm, visina25cm. U cijenu uključene dvije kutne profilacije unutar naveden visine i širine. Završno vijenac obrađen armiranim polimercementnim mortom i tankoslojnom silikonskom žbukom. U cijeni uključena potrebna skela.Obračun po m' vijenca.</t>
  </si>
  <si>
    <t>IZOLATERSKI  I FASADERSKI RADOVI UKUPNO:</t>
  </si>
  <si>
    <t>13/</t>
  </si>
  <si>
    <t xml:space="preserve"> LIMARSKI  RADOVI :</t>
  </si>
  <si>
    <t>Izrada i montaža sljemenog obojenog pocinčanog  lima debljine  0,6 mm r.š. 90 cm  Lim postaviti na termopanel zarezivanjem za prema profilu termopanela.  Obračun po m'.</t>
  </si>
  <si>
    <t>Izrada i montaža horizontalnih oluka od obojenog lima debljine 0,6 mm r.š. 85 cm u betonskom koritu montažnih greda. Obračun po m'.</t>
  </si>
  <si>
    <t>Izrada i montaža vertikalnih olučnih kvadratnih cijevi od obojenog lima debljine 0,6 mm, dim 200/200mm, komplet sa pripadajućim obujmicama. Obračun po m'.</t>
  </si>
  <si>
    <t>Dobava materijala i izvedba spoja horizontalnog oluka na olučnu vertikalu. Obračun po komadu kompletnog spoja.</t>
  </si>
  <si>
    <t>Dobava materijala i izvedba spoja veriklanog kvadratnog oluka na temeljnu pvc okruglu odvodnju. Obračun po komadu kompletnog spoja.</t>
  </si>
  <si>
    <t>Izrada i montaža lajsne za spoj horizontalnog oluka i atike od obojenog lima debljine 0,6 mm r.š. 25 cm. Obračun po m'.</t>
  </si>
  <si>
    <t>Izrada i montaža lajsne za spoj horizontalnog oluka i krovnog panela,  od obojenog lima debljine 0,6 mm r.š. 90 cm. U cijenu uključena potrebna termoizolaicja deb.4cm, širine 30cm.   Obračun po m'.</t>
  </si>
  <si>
    <t>Izrada i montaža poklopnice  atike sa obostranom okapnicom od obojenog alumijskog lima debljine 0,6 mm. Ukupna razvijena širina lima 6cm. Obračun po m'.</t>
  </si>
  <si>
    <t>Izrada i montaža opšava spoja krova i vertiklanog zida od obojenog aluminijskog lima d= 0,6mm, r.š 50 cm. Obračun po m'</t>
  </si>
  <si>
    <t>Izrada i montaža opšava bočne strane krova od obojenog aluminijskog lima debljine 0,6 mm r.š. 33 cm.</t>
  </si>
  <si>
    <t>Izrada i montaža opšava oko tipskog oduška kanalizacijskih vertikala od bakrenog lima debljine 0,6 mm.</t>
  </si>
  <si>
    <t>Izrada i montaža horizontalnog oluka staklenog krova dužine 4,0m, promjera 80mm, i vertikalnog oluka dužine 3,0. u cijeni obračunti svi potrebni elementi za montažu i dovođenje u funkciju. Obračun po kompletu.</t>
  </si>
  <si>
    <t>Izrada i montaža opšava denivelacije krova hale i konzolne nadstrešnice kolnih ulaza.</t>
  </si>
  <si>
    <t xml:space="preserve"> LIMARSKI  UKUPNO :</t>
  </si>
  <si>
    <t>14/</t>
  </si>
  <si>
    <t>STOLARSKI  RADOVI :</t>
  </si>
  <si>
    <t>Dobava i ugradnja sanitarnih montažnih pregrada- wc kabine od HPL-kompakt ploča debljine 13 mm. Profili plastificirani ili eloksirani aluminijski profil za vrata, dovratnik, sadrži gumenu brtvu za neutraliziranje zvuka pri zatvaranju vrata. Priključak na zid se izvodi sa plastificiranim aluminijskim U profilom. Prednja, frontalna strana sadrži jedan poseban , plastificirani aluminijski profil koji učvrščuje po cijeloj dužini gornjeg ruba.Okov- Kugle od plastike sa rozetama sa mehanizmom za zaključavanje iznutra, sa vidljivom šajbom koja prema vani prikazuje slobodno/zauzeto, i trom koji omogućuje otključavanje izvana u slućaju nužde, sa pocinčanom Wc-bravom. Baglame- 2 kom po vratima od plastificiranog željeza za ugrađenom oprugom za samozatvaranje u gornjoj baglami. Baglame se učvrščuju na dovratni profil sa po 2 vijka od inox-a. Nožice izrađene od plastificiranih aluminijskih cijevi E6/EV1, sa mogućnošću podešavanja visine do 15 cm, pričvrsne pločice nožica izrađene od PVC-a, sa 50 mm visokom zaštitnom rozetom iz poliamida. Boja HPL ploča prema izboru investitora.</t>
  </si>
  <si>
    <t xml:space="preserve">Standardna visina kabina je cca. 216cm uključujući nožice visine 15cm, vrata od istog materijala debljine 13 mm, širina vrata 61 cm/visina 210cm. Svaka kabina opremljena sa po jednom vješalicom i odbojnikom za vrata. </t>
  </si>
  <si>
    <t xml:space="preserve"> - wc predgrada jednostrana, ukupna dužina 155cm, unutar pregrade vrata. Obračun po komadu kompleta.</t>
  </si>
  <si>
    <t xml:space="preserve"> - wc predgrada jednostrana, ukupna dužina 90cm, unutar pregrade vrata. Obračun po komadu kompleta.</t>
  </si>
  <si>
    <t xml:space="preserve"> - wc predgrada jednostrana, ukupna dužina 100cm, unutar pregrade vrata. Obračun po komadu kompleta.</t>
  </si>
  <si>
    <t xml:space="preserve"> - wc predgrada jednostrana, ukupna dužina 148cm, unutar pregrade vrata. Obračun po komadu kompleta.</t>
  </si>
  <si>
    <t>STOLARSKI RADOVI  UKUPNO :</t>
  </si>
  <si>
    <t>15/</t>
  </si>
  <si>
    <t>SIGURNOSNA OPREMA :</t>
  </si>
  <si>
    <t xml:space="preserve">Dobava i postava ormarića kompleta "prve pomoći" </t>
  </si>
  <si>
    <t>Dobava i postavljanje boksova/skladišta boca za zapaljive industrijske plinove. Visina  230cm. Boks sa jednom stranicom izvedenom od vrata sa ispunom od žice sa mogučnošću zaključavanja. Pod ,krov i ostale bočne stranice od punog čeličnog lima na čeličnoj konstrukciji. Kontejner sa nožicama kako bi bio izdignut iznad terena min. 10 cm. Visina od poda do krova boksa 2,2m.Obračun po komadu ugrađenog boksa.</t>
  </si>
  <si>
    <t>tlocrtne dimenzije 100x150cm</t>
  </si>
  <si>
    <t>tlocrtne dimenzije 200x150cm ( vrata š. 200cm)</t>
  </si>
  <si>
    <t>tlocrtne dimenzije 200x200cm</t>
  </si>
  <si>
    <t>SIGURNOSNA OPREMA  UKUPNO :</t>
  </si>
  <si>
    <t>REKAPITULACIJA:</t>
  </si>
  <si>
    <t>UKUPNO:</t>
  </si>
  <si>
    <t>SVEUKUPNO:</t>
  </si>
  <si>
    <t xml:space="preserve">TROŠKOVNIK DOVODA I ODVODA VODE I HIDRANTSKE MREŽE </t>
  </si>
  <si>
    <t xml:space="preserve">Opća napomena:
Svi radovi se trebaju izvesti stručno, solidno, čisto I precizno , u svemu prema nacrtima, opisima, tehničkim uvjetima, propisima I upustvima gradskog vodovoda I kanalizacije  I upustvima nadzornog inženjera.
Svi radovi se podrazumijevaju s nabavkom svih predmeta I svega potrebnog glavnog I pomoćnog materijala, prijenosom, uporabom alata I skela, obilježavanjem, isjecanjem žljebova I probijanjem otvora I rupa u konstruktivnim elementima zgrade, namještanjem I učvršćivanjem svih dijelova I ispitivanjem instalacije.
Uzorci svih predmeta I materijala moraju se prethodno prikazati nadzornom inženjeru radi odobrenja.Neodobreni predmeti moraju se odmah ukloniti sa gradilišta.
</t>
  </si>
  <si>
    <t>VODOVODNI PRIKLJUČAK</t>
  </si>
  <si>
    <t xml:space="preserve">Izrada vodovodnog priključka na glavnu vodovodnu cijev. 
U cijenu dobava i montaža ogrlice na vanjskoj vodovodnoj cijevi, potreban fiting kao i ventil sa ugradbenom garniturom i 
okruglom kapom na površini.U cijenu je uključeno obzidavanje 
ugradbene garniture.Obračun po komadu izvedenog priključka.
(izvodi gradski vodovod).Priključak izvesti sa cijevi nodularnog lijeva DN100. Dobava i ugradba industrijskog vodomjera DN80 za hidrantsku mrežu i DN20 za sanitarnu vodu. Obračun po komadu kompletno izvedenog priključka ( izvodi Vodovod)
</t>
  </si>
  <si>
    <t>VODOVODNI PRIKLJUČAK UKUPNO:</t>
  </si>
  <si>
    <t>GRAĐEVINSKI RADOVI</t>
  </si>
  <si>
    <t>fek.kanalizacija  III-VII ktg    118m3</t>
  </si>
  <si>
    <t>oborinska odvodnja III-VII ktg 94m3</t>
  </si>
  <si>
    <t xml:space="preserve">dovod vode i hidrantska III-VII ktg    82m3     </t>
  </si>
  <si>
    <t xml:space="preserve">Planiranje dna kanala.Planiranje dna kanala sa križevima između   
dva vertikalna loma sa točnošcu +/- 3cm. Sva eventualna udubljenja  potrebno je ispuniti  kamenom sitneži do 8.0mm promjera i strojno nabiti.Obračun po m2.
</t>
  </si>
  <si>
    <t xml:space="preserve">Posteljica i obloga kanalizacijskih  i vodovodnih cijevi. Izrada  posteljice i obloge od neagresivnog pijeska u debljini 15cm ispod i 15cm iznad tjemena cijevi za kanalizacijske i 10 cm ispod i 15 cm  iznad za vodovodne cijevi. Obračun po m3 izvedene podloge.
</t>
  </si>
  <si>
    <t xml:space="preserve">Zatrpavanje kanala.Zatrpavanje cijevi u slojevima od 30cm uz  potrebno  vlaženje i nabijanje ručnim nabijačima. Prvi  sloj od 30cm izvoditi isključivo zemljom od iskopa  bez primjesa kamena. 
Ostale slojeve može se zatrpavati i strojno, s time da se u nasip ne ubacuju komadi kamena veči od 20cm. Višak materijala isplanirati uzduž rova ili odvesti na deponiju.
Obračun po m3.
</t>
  </si>
  <si>
    <t xml:space="preserve">Razastiranje preostalog materijala od iskopa  na parceli uzduž   
 iskopa i grubo razastiranje istog. Povećanje volumena uslijed 
rastresitosti usvojeno je 30%.Obračun po m3 odvezenog materijala.
</t>
  </si>
  <si>
    <t xml:space="preserve">Nepredviđeni radovi na zemljanim  radovima. Procjenjuje se u   
veličini od 10% od ukupnih zemljanih radova. Obračun po stvarno 
utvrđenim nepredviđenim radovima ovjerenim od nadzornog  inženjera.
</t>
  </si>
  <si>
    <t>paušalno</t>
  </si>
  <si>
    <t>GRAĐEVINSKI RADOVI UKUPNO:</t>
  </si>
  <si>
    <t>BETONSKI I ARMIRANOBETONSKI RADOVI</t>
  </si>
  <si>
    <t>Izrada vodomjernog okna  velič.  150/350cm, dubine 160cm. 
  Poklopac se predviđa od ljevanog željeza vel. 60x60cm, nosiv.150kN . 
U cijenu je uračunato:
 -    iskop u III-VII kat. 
- izrada, montaža i demontaža dvostrane oplate stijenki zidova,
- izrada, montaža i demontaža jednostrane oplate ležišta poklopca (pokrovne ploče okna)
- dobava betona i izrada stijenki zidova
- ugradba i dobava armature od betonskog željeza u
- dobava betona i  izrada pokrovne ploče
- ugradba i dobava lijevano željeznog poklopca 
- izrada i ugradba penjalica od betonskog željeza fi20mm na razmaku 30cm, uključivo sa antikorozivnom zaštitom.
Obračun po komadu kompletno izvedenog okna.</t>
  </si>
  <si>
    <t xml:space="preserve">Izrada upojnog bunara izvedenog od vodonepropusnog betona ,svijetlih  dimenzija 1,4 x1,4m, dubine 1,5 m. Dno bunara izvodi se od sloja šljunka debljine 50 cm, a gornja ploča od armiranog betona sa rešetkastim poklopcem od lijevanog željeza dim.  60x60cm.  Jediničnom cijenom obuhvatiti sve materijale i radove:iskope, oplatu, armaturu, beton, ugradba i spajanje cijevi  na upojnu jamu.   </t>
  </si>
  <si>
    <t>DOVOD VODE</t>
  </si>
  <si>
    <t>Za izradu unutarnje vodoopskrbe koristiti PE cijevi I. klase, dok je za izradu vanjske vodoopskrbe potrebno koristiti PEHD cijevi za propisani tlak. Sve vertikale i horizontale vodoopskrbe potrebno je učvrstiti za zid odgovarajućim obujmnicama sa gumenom brtvom na svakih 100 cm kako bi se spriječila vibracija i prenošenje zvuka iz instalacija na konstrukciju. Prodore kroz betonsku ploču potrebno je dilatirati omatanjem cijevi na mjestu prodora sa bitumenskom trakom. Nakon montaže cjevovod ispitati na vodonepropusnost, te nakon dobivanje pozitivnog rezultata na vodonepropusnost mogu se cijevi malih promjera ugraditi sa cementnim mortom uz rabiciranje sa mrežicom. Izljevna mjesta postaviti na propisani položaj i na propisanu visinu.</t>
  </si>
  <si>
    <t xml:space="preserve">Nabava, doprema i ugradba PE cijevi sa svim potrebnim fitinzima, fazonskim komadima i brtvenim materijalom, te propisanom izolacijom ( u zidnim šlicevima filcom, a u ploči dvostrukim ovojem dekorodal trake. Cijevi za  vodu izolirati spužvastom izolacijom Armafleks debljine od 4- 13 mm, . Cijenom obuhvatitit komplet s izolacijom, kukama, obujmicama i sitnim mareijalom, te izradom zidnih usjeka. Obračun po m' izvedenog cjevovoda. Alternativno, moguća ugradnja polipropilenskih cijevi. Obračunat unutarnji promjer cijevi. </t>
  </si>
  <si>
    <r>
      <t>f</t>
    </r>
    <r>
      <rPr>
        <sz val="11"/>
        <rFont val="Arial"/>
        <family val="2"/>
      </rPr>
      <t xml:space="preserve"> 20       </t>
    </r>
  </si>
  <si>
    <r>
      <t>f</t>
    </r>
    <r>
      <rPr>
        <sz val="11"/>
        <rFont val="Arial"/>
        <family val="2"/>
      </rPr>
      <t xml:space="preserve"> 15             </t>
    </r>
  </si>
  <si>
    <t>Dobava i ugradba PEHD cijevi sa izolacijom, spojnim i brtvenim materijalom, za spoj objekta na javnu vodovodnu mrežu. Opcija pocinčane cijevi. Temeljni razvod, obračunat unutarnji promjer cijevi.</t>
  </si>
  <si>
    <r>
      <t>f</t>
    </r>
    <r>
      <rPr>
        <sz val="11"/>
        <rFont val="Arial"/>
        <family val="2"/>
      </rPr>
      <t xml:space="preserve"> 100       </t>
    </r>
  </si>
  <si>
    <r>
      <t>f</t>
    </r>
    <r>
      <rPr>
        <sz val="11"/>
        <rFont val="Arial"/>
        <family val="2"/>
      </rPr>
      <t xml:space="preserve"> 75</t>
    </r>
  </si>
  <si>
    <r>
      <t>f</t>
    </r>
    <r>
      <rPr>
        <sz val="11"/>
        <rFont val="Arial"/>
        <family val="2"/>
      </rPr>
      <t xml:space="preserve"> 50</t>
    </r>
  </si>
  <si>
    <r>
      <t>f</t>
    </r>
    <r>
      <rPr>
        <sz val="11"/>
        <rFont val="Arial"/>
        <family val="2"/>
      </rPr>
      <t xml:space="preserve"> 25</t>
    </r>
  </si>
  <si>
    <t xml:space="preserve">Dobava i ugradba podžbuknih propusnih ventila  sa  kapom i rozetom.
Obračun po kom.
</t>
  </si>
  <si>
    <t xml:space="preserve">f 25          </t>
  </si>
  <si>
    <t>f 20</t>
  </si>
  <si>
    <t xml:space="preserve">f 15             </t>
  </si>
  <si>
    <t xml:space="preserve">Dobava i ugradba kutnog ventila  za spoj  na mrežu.
Obračun po kom.
</t>
  </si>
  <si>
    <t xml:space="preserve">Dezinfekcija i ispitivanje vodovodne mreže na vodonepropusnost. Obračun po m.
</t>
  </si>
  <si>
    <t>Pribavljanje atesta o ispravnosti vode, izdanog od ovlaštene institucije.</t>
  </si>
  <si>
    <t>DOVOD VODE UKUPNO:</t>
  </si>
  <si>
    <t>ODVOD VODE</t>
  </si>
  <si>
    <t>Za izradu unutarnje i vanjske odvodnje koristiti PVC kanalizacione cijevi i PVC okna. U sve utore na cijevima i fazonskim komadima prije spajanja ugraditi odgovarajuće gumene brtve. Sve vertikale odvodnje potrebno je učvrstiti za zid odgovarajućim obujmnicama sa gumenom brtvom na svakih 100 cm kako bi se spriječila vibracija i prenošenje zvuka iz instalacija na konstrukciju. Prodore kroz betonsku ploču potrebno je dilatirati omatanjem cijevi na mjestu prodora sa užetom od tervola. Nakon montaže cjevovod ispitati na vodonepropusnost. Nakon dobivanje pozitivnog rezultata na vodo nepropusnost mogu se cijevi malih promjera ugraditi sa cementnim mortom uz rabiciranje sa mrežicom. Uljevna mjesta i podne sifona postaviti na propisanu visinu.</t>
  </si>
  <si>
    <t xml:space="preserve">Dobava i ugradba plastičnih kanalizacijskih PVC cijevi sa svim potrebnim fazonskim komadima za horizontalnu i vertikalnu kanalizaciju.
Obračun po m’.    
</t>
  </si>
  <si>
    <r>
      <rPr>
        <sz val="11"/>
        <rFont val="Calibri"/>
        <family val="2"/>
        <charset val="238"/>
      </rPr>
      <t>Ø</t>
    </r>
    <r>
      <rPr>
        <sz val="11"/>
        <rFont val="Arial"/>
        <family val="2"/>
        <charset val="238"/>
      </rPr>
      <t xml:space="preserve">200            </t>
    </r>
  </si>
  <si>
    <r>
      <rPr>
        <sz val="11"/>
        <rFont val="Calibri"/>
        <family val="2"/>
        <charset val="238"/>
      </rPr>
      <t>Ø</t>
    </r>
    <r>
      <rPr>
        <sz val="11"/>
        <rFont val="Arial"/>
        <family val="2"/>
        <charset val="238"/>
      </rPr>
      <t>150</t>
    </r>
  </si>
  <si>
    <r>
      <rPr>
        <sz val="11"/>
        <rFont val="Calibri"/>
        <family val="2"/>
        <charset val="238"/>
      </rPr>
      <t>Ø</t>
    </r>
    <r>
      <rPr>
        <sz val="11"/>
        <rFont val="Arial"/>
        <family val="2"/>
        <charset val="238"/>
      </rPr>
      <t xml:space="preserve"> 100</t>
    </r>
  </si>
  <si>
    <r>
      <rPr>
        <sz val="11"/>
        <rFont val="Calibri"/>
        <family val="2"/>
        <charset val="238"/>
      </rPr>
      <t>Ø</t>
    </r>
    <r>
      <rPr>
        <sz val="11"/>
        <rFont val="Arial"/>
        <family val="2"/>
        <charset val="238"/>
      </rPr>
      <t>50</t>
    </r>
  </si>
  <si>
    <t>Dobava i ugradba prijelaznog elementa sa oborinske vertikalne u temeljnu oborinsku pvc mrežu. Obračunu po komadu spoja.</t>
  </si>
  <si>
    <r>
      <t>Dobava i ugradba tipskog PEHD revizionog okna prosječne širine 60cm, dubine 80cm. U cijenu uključena dobava i ugradba okna, lijevanoželjezni poklopac B125 dim.</t>
    </r>
    <r>
      <rPr>
        <sz val="12"/>
        <rFont val="Arial"/>
        <family val="2"/>
      </rPr>
      <t xml:space="preserve"> </t>
    </r>
    <r>
      <rPr>
        <sz val="12"/>
        <rFont val="Calibri"/>
        <family val="2"/>
        <charset val="238"/>
      </rPr>
      <t>Ø</t>
    </r>
    <r>
      <rPr>
        <sz val="12"/>
        <rFont val="Arial"/>
        <family val="2"/>
      </rPr>
      <t>60cm, ,</t>
    </r>
    <r>
      <rPr>
        <sz val="11"/>
        <rFont val="Arial"/>
        <family val="2"/>
      </rPr>
      <t xml:space="preserve"> potreban iskop i svi spojni elementi za spoj cijevi i šahta. Obračun po komadu izvedenpk okna.</t>
    </r>
  </si>
  <si>
    <t>Dobava i ugradnja tpskog PEHD točkastog slivnika sa lijenaoželjeznom rešetkom za teški promet i  odvodnjom Ø150 mm.  U cijenu uključiti iskop i sve potrebne elemente za dovođenje u funkciju. Obračun po komadu.</t>
  </si>
  <si>
    <t xml:space="preserve">Dobava i ugradba  slivnog kanala od polimerbetona DN 125,  kompletno sa pokrovnom lijevanoželjeznom rešetkom za teški promet i odvodom te potrebnim iskopom i podbetonom.  Duljina slivnika 7,0m.
Obračun po komadu.
</t>
  </si>
  <si>
    <t xml:space="preserve">Dobava i ugradba ventilacijske glave od pocinčanog lima.
Obračun po kom.
</t>
  </si>
  <si>
    <t xml:space="preserve">  Ø100</t>
  </si>
  <si>
    <t>Ispitivanje instalacije na nepropusnost. Nakon ispitivanja istalacije sastaviti zapisik u prisutnosti nadzornog inženjera.</t>
  </si>
  <si>
    <t>Funkcionalno ispitivanje kanalizacije po završetku svih radova kako bi se ustanovila prohodnost cijevi.Nakon ispitivanja istalacije sastaviti zapisik u prisutnosti nadzornog inženjera.</t>
  </si>
  <si>
    <t>ODVOD VODE UKUPNO:</t>
  </si>
  <si>
    <t>SANITARNI UREĐAJI</t>
  </si>
  <si>
    <t>Dobava i ugradnja umivaonika I klase keramički za klasičnog korisnika sa  sifonom. Dimenzie 60*45 cm. Umivaonik ravnih doljeh rubova za mogućnost ugradnje konzolno na zid, i za postavljanje na ploču. Obračun po komadu.</t>
  </si>
  <si>
    <t>Dobava i ugradnja montažnog ugradbenog  nosača wc konzolne školjke sa ugradbenim dvokoličinskim vodokotlićem. U cijenu uključeno pripadajuće tipkalo i sav potrebno za dovođenje u funkciju.Obračun po komadu.</t>
  </si>
  <si>
    <t>Dobava i ugradnja konzolne WC keramičke školjke, I klasa  za klasičnog korisnika. U cijeni manžeta i vijci za pričvršćenje.</t>
  </si>
  <si>
    <t>Dobava i ugradba ugradbenog nosača za pisoar , uključivo sa ispiračem na potisak.. U cijenu uključeno sve potrebno za dovođenje u funkciju.</t>
  </si>
  <si>
    <t>Dobava i ugradnja keramičkog pisoara I klasa  za klasičnog korisnika. U cijeni manžeta i vijci za pričvršćenje.</t>
  </si>
  <si>
    <t>Dobava i ugradnja keramičke tuš kade, dimenzije 90/90 cm, bijela, I klase,</t>
  </si>
  <si>
    <t>Jednakovrijedno: ___________________________________</t>
  </si>
  <si>
    <t>Dobava i montaža  tipkala za ispiranje pisoara.</t>
  </si>
  <si>
    <t>Dobava i montaža jednoručne mješalice sa slavinom i telefon - tušem, te zidnom klizačem, sve kvalitete i karakteristika kao Grohe.</t>
  </si>
  <si>
    <t>Dobava i postavljanje WC daske od tvrde plastike, bijele boje, I klase zajedno s vijcima i gumenom podloškom za klasičnog korisnika</t>
  </si>
  <si>
    <t>Dobava i montaža vrata za tuš kadu širine 90cm, od kaljenog stakla.</t>
  </si>
  <si>
    <t xml:space="preserve">Dobava i ugradnja stojeće mješalice za ugradnju na sudoper. </t>
  </si>
  <si>
    <t>Dobava i ugradnja slavine za perilicu posuđa.</t>
  </si>
  <si>
    <t>Dobava i ugradnja sifona za sudoper sa elementom za prihvat voda iz perilice za posuđe.</t>
  </si>
  <si>
    <t xml:space="preserve">Dobava i ugradnja stojećeg el bojlera  tople vode vel. 200l. </t>
  </si>
  <si>
    <t>SANITARNI UREĐAJI UKUPNO:</t>
  </si>
  <si>
    <t>HIDRANTI</t>
  </si>
  <si>
    <t xml:space="preserve">Dobava i ugradnja vanjskog nadzemnog hidranta No 80 sa svim potrebnim elementima za dovođenje u funkciju. Obračun po komadu izvedenog hidranta. </t>
  </si>
  <si>
    <t>Dobava i ugradba pocinčane  cijevi sa izolacijom u dijelu unutar terena, spojnim i brtvenim materijalom, za spoj unutarnjeg hidranta na temeljni dovod od PEHD ili pocinčane cijevi.  Obračunat unutarnji promjer cijevi.</t>
  </si>
  <si>
    <t>Ø50</t>
  </si>
  <si>
    <t>Ispitivanje vanjske hidrantske mreže na propuštanje kod ispitnog tlaka od 1,6MPa i na pucanje kod ispitnog tlaka od 2,5 Mpa i unutarnje hidrantske mreže.</t>
  </si>
  <si>
    <t>kn</t>
  </si>
  <si>
    <t>1. TROŠKOVNIK OKOLIŠA</t>
  </si>
  <si>
    <t>PRIPREMNI RADOVI:</t>
  </si>
  <si>
    <t xml:space="preserve">Terensko iskolčenje objekta.
Radom je obuhvaćeno prenošenje svih grafičkih i numeričkih podataka sa nacrta na teren, tj. iskolčenje objekta na terenu.
Obračun po satu rada, na bazi satnice za VKV radnika.
</t>
  </si>
  <si>
    <t>sat</t>
  </si>
  <si>
    <t>Osiguranje profila-osovine po pravcu i visini.
Rad obuhvaća postavljanje osiguranja u stranu van pojasa kojeg će zahvatiti građevinski radovi.Osiguranje se izvodi na najprikladniji način (na čvrste objekte, pomoćne točke i sl.) te se o tome vodi zapisnik.
Obračun po kom osiguranog profila</t>
  </si>
  <si>
    <t>ZEMLJANI RADOVI:</t>
  </si>
  <si>
    <t xml:space="preserve">Nabijanje ležišnog tla.
Ležišno se tlo nabija na dijelovima ispod nasipa kao i poslije iskopa zasjeka i usjeka do kote posteljice uz primjenu pogodnih mehaničkih sredstava u zavisnosti od geomehaničkih karakteristika tla. Kontrola kvalitete ležišnog tla zasjeka i usjeka otkopanog do kote posteljice vrši se probnom pločom promjera 30 cm pri čemu se zahtijeva minimalna vrijednost modula stišljivosti Me min = 20 MN/m2. 
Obračun po m2 nabijenog podtla.
</t>
  </si>
  <si>
    <t xml:space="preserve">Široki otkop u zasjeku ili usjeku.
Mašinsko otkopavanje se vrši u svemu prema projektiranim profilima i upisanim kotama. Redoslijed izvršenja iskopa mora se tako podesiti da se ne formiraju džepovi u kojima bi se voda u slučaju kiše zadržavala, već da u svakoj fazi bude omogućeno pravilno oticanje.
Projektirane kosine zasjeka i eventualno nasipa u poprečnim profilima su orjentacione. Tokom rada, u zavisnosti od kategorije i drugih karakteristika tla, nadzorni organ definitivno određuje nagibe kosina prema kojima će izvođač izvršiti otkopavanje. Projektirani otkopi moraju se izvršiti do kote posteljice, a sa pravilnim nagibima kosina koje odgovaraju projektiranim, odnosno tokom rada izmjenjenim. Točnost otkopa +- 5 cm. Više otkopane količine ne plaćaju se, a potrebno popravljanje preko tolerancije +- 5 cm izvođač će izvesti o svom trošku.
Obračun po m3 otkopa u sraslom stanju </t>
  </si>
  <si>
    <t xml:space="preserve">Izrada nasipa.
Materijal za izradu nasipa razastire se u slojevima od 20 - 30 cm, te nabija mehaničkim sredstvima. Svaki nabijeni sloj mora se ispitati, a slijedeći nanositi samo onda ako je prethodni dao dobre rezultate. Za nasipe koji se rade od kamenog ili drobljenog materijala vrši se kontrola zbijenosti pojedinih slojeva sa probnom pločom promjera 30 cm. Traži se modul stišljivosti Me = 40 MN/m2. Ispitivanje pločom treba vršiti na materijalima čije su vlažnosti optimalne.
Obračun po m3 izrađenog nasipa sa materijalom iz otkopa i pozajmišta.
</t>
  </si>
  <si>
    <t xml:space="preserve">Planiranje i valjanje posteljice.
Posteljica se planira i nabija na cijeloj širini planuma poslije izvršenog nabijanja nasipa i posteljice zasjeka i usjeka. Neravnine treba izravnati grejderom ili ručno, a udubine ispuniti materijalom od kojeg je izvršen nasip, tako da posteljica poslije valjanja dobije projektirane uzdužne i poprečne nagibe sa tolerancijom +- 2 cm. Valjanjem glatkim valjkom mora se postići ravna površina, kako bi se omogućilo pravilno odvodnjavanje zastorske vode kao i posteljice. Kontrola zbijenosti gotove posteljice vrši se pločom promjera 30 cm i traži se modul stišljivosti Me = 20 - 40 MN/m2 u zavisnosti od vrste ugrađenog materijala.
Obračun po m2 planiranja i valjanja.
</t>
  </si>
  <si>
    <t>Strojni iskop tla za temelj potpornog zida sa odlaganjem materijala u zaleđe potpornog zida. Iskop se vrši u terenu III, IV ktg. Kopanje se vrši do stjenske podloge koja se prema geomeh.izvješću nalazi na aps.koti +121,8-123,4 m. Stavka uključuje sav potreban materijal, alat, strojeve i transport. Obračun po m3 iskopanog materijala u sraslom stanju.</t>
  </si>
  <si>
    <t>Strojni iskop tla za temelj ogradnog zida sa odlaganjem materijala uz iskop. Iskop se vrši u terenu III, IV ktg.  Stavka uključuje sav potreban materijal, alat, strojeve i transport. Obračun po m3 iskopanog materijala u sraslom stanju.</t>
  </si>
  <si>
    <t xml:space="preserve">Odvoz viška materijala.
Višak materijala od širokog otkopa i iskopa humusa razastire se po predmetnoj građevinskoj čestici. Višak kamenog iskopa koristi se na gradilištu za izradu nasipa.U cijenu je uključeno razastiranje materijala na gradilištu.
Obračun po m3 .
</t>
  </si>
  <si>
    <t>ARMIRANOBETONSKI I TESARSKI RADOVI:</t>
  </si>
  <si>
    <t xml:space="preserve">Dobava i ugradba betonskih rubnjaka parkirališta i prometnice ispred upravnog dijela.
U cijeni je obuhvaćena dobava tipskih rubnjaka dimenzija prema detalju proizvedenih od betona C 30/37, iskop temelja, betoniranje podloge i stražnjeg zidića, te ugradbu rubnjaka.
Rubnjaci moraju biti ugrađeni točno po projektiranoj liniji. Za ugrađene rubnjake izvođač je dužan podnijeti atest o kvaliteti. U zoni križanja valja ugrađivati tipske rubnjake dužine 33 cm.
Obračun po m1 ugrađenih rubnjaka.
</t>
  </si>
  <si>
    <t>rubnjaci dimenzije 15 / 25 / 100 cm</t>
  </si>
  <si>
    <t>Dobava materijala i betoniranje temelja  potpornog zida d=40,0cm betonom C25/30,  prema nacrtnoj dokumentaciji.  Stavka uključuje sav potreban materijal, rad i transport, izradu oplate, te ugradbu betona autopumpom. Armatura je obračunata zasebnom stavkom. Obračun po 1m³ ugrađenog betona i m2 oplate.</t>
  </si>
  <si>
    <t>armatura</t>
  </si>
  <si>
    <t>Dobava materijala i betoniranje  potpornog zida d=25,0cm betonom C25/30,  prema nacrtnoj dokumentaciji.  Stavka uključuje sav potreban materijal, rad i transport, izradu oplate, te ugradbu betona autopumpom. Armatura je obračunata zasebnom stavkom. Obračun po 1m³ ugrađenog betona i m2 oplate.</t>
  </si>
  <si>
    <t>Dobava materijala i betoniranje  ogradnog zida betonom C25/30 d=20,0cm,  prema nacrtnoj dokumentaciji.  Stavka uključuje sav potreban materijal, rad i transport, izradu oplate, te ugradbu betona autopumpom. Armatura je obračunata zasebnom stavkom. Obračun po 1m³ ugrađenog betona i m2 oplate.</t>
  </si>
  <si>
    <t>ARMIRANOBETONSK I TESARSKI RADOVI UKUPNO:</t>
  </si>
  <si>
    <t>GORNJI STROJ PROMETNICE</t>
  </si>
  <si>
    <t xml:space="preserve">Izrada tamponskog sloja.
Donji nosivi sloj od tamponskog materijala izvodi se na mjestima i u sloju predviđenim projektom. Za tamponske slojeve se rabi  nevezani granulirani kameni materijal - tamponski materijal 0 - 63 mm jednolike mješavine. Na odgovarajuće pripremljen planum donjeg stroja nanosi se navoženjem sa čela ili bočnim izvrtanjem tamponski sloj. Nakon toga se vrši sabijanje valjcima po čitavoj širini od donjeg prema gornjem rubu. Ispitivanje potrebne zbijenosti se vrši kružnom pločom promjera 30 cm pri čemu modul stišljivosti mora iznositi najmanje Me = 100 MN/m2. Za odstupanje do najviše 10 % na dolje potrebna je suglasnost investitora.
Odstupanje visine planuma dozvoljeno je najviše +- 1.5 cm mjereno profilnom letvom od 4 m.
Obračun po m2 ugrađenog tampona.
</t>
  </si>
  <si>
    <t>visina tampona 30cm</t>
  </si>
  <si>
    <t xml:space="preserve">Izrada veznog sloja asfalta.
Na pripremljenu podlogu nanosi se finišerom vruč i asfaltni sloj AC 16 base 50/70 AG6 M2-E u projektiranoj debljini, te valja odgovarajućim valjcima. Masa se priprema prema recepturi institucije ovlaštene za kontrolu kvalitete izvedenih radova. Izvođač je dužan voditi tekuću kontrolu materijala i proizvodnje vruće asfaltne mase i ugrađivanja.
Obračun radova po m2 ugrađenog veznog sloja asfalta.
</t>
  </si>
  <si>
    <t>debljina sloja 5cm</t>
  </si>
  <si>
    <t xml:space="preserve">Čišćenje i špricanje asfalta emulzijom.
Prije nanošenja habajućeg sloja asfalta, potrebno je postojeći asfalt očistiti od nečistoća i prešpricati ga emulzijom u količini od 0, 5 lit/m2.
Obračun po m2 očišćenog i prešpricanog asfalta.
</t>
  </si>
  <si>
    <t xml:space="preserve">Izrada habajućeg sloja asfalta.
Na nosivi ili vezni sloj polaže se finišerima vruća asfaltna mješavina - habajući asfaltni sloj AC 8 surf 50/70 AG4 M3-E u projektiranoj debljini, te valja lakšim valjcima.
Masa se priprema prema recepturi institucije ovlaštene za kontrolu kvalitete izvedenih radova. Izvođač je dužan voditi tekuću kontrolu materijala i proizvodnje vruće asfaltne mase i ugrađivanja.
Obračun po m2 ugrađenog habajućeg sloja asfalta.
</t>
  </si>
  <si>
    <t>mješavina AB 8, debljina sloja 3 cm</t>
  </si>
  <si>
    <t>GORNJI STROJ PROMETNICE UKUPNO:</t>
  </si>
  <si>
    <t>SIGNALIZACIJA I OPREMA</t>
  </si>
  <si>
    <t xml:space="preserve">Obilježavanje linija na kolovozu i parking mjesta.
Boja za linije mora biti otporna na habanje i atmosferilije. Linija se obilježava u svemu prema projektu, odnosno odredbama nadzornog inženjera.
Bijela linija širine 10cm.
Obračun po m1 obojene linije.
</t>
  </si>
  <si>
    <t xml:space="preserve">Izrada, dobava i ugradba čelične ograde koja se sastoji od čeličnih stupova i segmenata od čeličnih okvira sa  ispunom od čelične mreže. Segmenti dim.  2,0 x 2,0m. Sve navedeno toplopocinčano. Obračun po m' ograde. </t>
  </si>
  <si>
    <t>SIGNALIZACIJA I OPREMA UKUPNO:</t>
  </si>
  <si>
    <t xml:space="preserve"> 1. 1.</t>
  </si>
  <si>
    <t xml:space="preserve">Terensko iskolčenje objekta._x000D_
Radom je obuhvaćeno prenošenje svih grafičkih i numeričkih podataka sa nacrta na teren, tj. iskolčenje objekta na terenu._x000D_
Obračun po satu rada, na bazi satnice za VKV radnika._x000D_
</t>
  </si>
  <si>
    <t xml:space="preserve"> 1. 2.</t>
  </si>
  <si>
    <t xml:space="preserve">Osiguranje profila-osovine po pravcu i visini._x000D_
Rad obuhvaća postavljanje osiguranja u stranu van pojasa kojeg će zahvatiti građevinski radovi.Osiguranje se izvodi na najprikladniji način (na čvrste objekte, pomoćne točke i sl.) te se o tome vodi zapisnik._x000D_
Obračun po kom osiguranog profila._x000D_
</t>
  </si>
  <si>
    <t xml:space="preserve"> 1. 3.</t>
  </si>
  <si>
    <t xml:space="preserve">Vađenje starih ivičnjaka._x000D_
Vađenje postojećih betonskih ili kamenih ivičnjaka sa utovarom u kamion i odvozom na deponiju._x000D_
Obračun po m1 izvađenog ivičnjaka._x000D_
</t>
  </si>
  <si>
    <t>m1</t>
  </si>
  <si>
    <t xml:space="preserve"> 1. 4.</t>
  </si>
  <si>
    <t xml:space="preserve">Frezanje linija ili oznaka sa asfalta pogodnom frezom, te čišćenje površine nakon završenog frezanja._x000D_
</t>
  </si>
  <si>
    <t xml:space="preserve">- linija širine 10 cm.
Obračun po metru dužnom.
</t>
  </si>
  <si>
    <t xml:space="preserve"> 1. 5.</t>
  </si>
  <si>
    <t xml:space="preserve">Rezanje asfaltnih površina strojem za rezanje asfalta._x000D_
Obracun po m1 izrezanog asfalta._x000D_
</t>
  </si>
  <si>
    <t xml:space="preserve"> 2. 1.</t>
  </si>
  <si>
    <t xml:space="preserve">Nabijanje ležišnog tla._x000D_
Ležišno se tlo nabija na dijelovima ispod nasipa kao i poslije iskopa zasjeka i usjeka do kote posteljice uz primjenu pogodnih mehaničkih sredstava u zavisnosti od geomehaničkih karakteristika tla. Kontrola kvalitete ležišnog tla zasjeka i usjeka otkopanog do kote posteljice vrši se probnom pločom promjera 30 cm pri čemu se zahtijeva minimalna vrijednost modula stišljivosti Me min = 20 MN/m2. Ispitivanje pločom treba vršiti na materijalima čije su vlažnosti optimalne. Zbijenost sraslog ležišnog tla se ispituje i po standardnom Proktorovom postupku._x000D_
Obračun po m2 nabijenog podtla._x000D_
</t>
  </si>
  <si>
    <t xml:space="preserve"> 2. 2.</t>
  </si>
  <si>
    <t xml:space="preserve">Široki otkop u zasjeku ili usjeku._x000D_
Mašinsko otkopavanje se vrši u svemu prema projektiranim profilima i upisanim kotama. Redoslijed izvršenja iskopa mora se tako podesiti da se ne formiraju džepovi u kojima bi se voda u slučaju kiše zadržavala, već da u svakoj fazi bude omogućeno pravilno oticanje._x000D_
Projektirane kosine zasjeka i eventualno nasipa u poprečnim profilima su orjentacione. Tokom rada, u zavisnosti od kategorije i drugih karakteristika tla, nadzorni organ definitivno određuje nagibe kosina prema kojima će izvođač izvršiti otkopavanje. Projektirani otkopi moraju se izvršiti do kote posteljice, a sa pravilnim nagibima kosina koje odgovaraju projektiranim, odnosno tokom rada izmjenjenim. Točnost otkopa +- 5 cm. Više otkopane količine ne plaćaju se, a potrebno popravljanje preko tolerancije +- 5 cm izvođač će izvesti o svom trošku._x000D_
Obračun po m3 otkopa u sraslom stanju </t>
  </si>
  <si>
    <t xml:space="preserve">- bez obzira na kategoriju tla.
</t>
  </si>
  <si>
    <t xml:space="preserve"> 2. 3.</t>
  </si>
  <si>
    <t xml:space="preserve">Izrada nasipa._x000D_
Materijal za izradu nasipa razastire se u slojevima od 20 - 30 cm, te nabija mehaničkim sredstvima. Svaki nabijeni sloj mora se ispitati, a slijedeći nanositi samo onda ako je prethodni dao dobre rezultate. Za nasipe koji se rade od kamenog ili drobljenog materijala vrši se kontrola zbijenosti pojedinih slojeva sa probnom pločom promjera 30 cm. Traži se modul stišljivosti Me = 40 MN/m2. Ispitivanje pločom treba vršiti na materijalima čije su vlažnosti optimalne._x000D_
Obračun po m3 izrađenog nasipa sa materijalom iz otkopa i pozajmišta._x000D_
</t>
  </si>
  <si>
    <t xml:space="preserve"> 2. 4.</t>
  </si>
  <si>
    <t xml:space="preserve">Planiranje i valjanje posteljice._x000D_
Posteljica se planira i nabija na cijeloj širini planuma poslije izvršenog nabijanja nasipa i posteljice zasjeka i usjeka. Neravnine treba izravnati grejderom ili ručno, a udubine ispuniti materijalom od kojeg je izvršen nasip, tako da posteljica poslije valjanja dobije projektirane uzdužne i poprečne nagibe sa tolerancijom +- 2 cm. Valjanjem glatkim valjkom mora se postići ravna površina, kako bi se omogućilo pravilno odvodnjavanje zastorske vode kao i posteljice. Kontrola zbijenosti gotove posteljice vrši se pločom promjera 30 cm i traži se modul stišljivosti Me = 20 - 40 MN/m2 u zavisnosti od vrste ugrađenog materijala._x000D_
Obračun po m2 planiranja i valjanja._x000D_
</t>
  </si>
  <si>
    <t xml:space="preserve"> 2. 5.</t>
  </si>
  <si>
    <t xml:space="preserve">Izrada zemljanih bankina._x000D_
Rad obuhvaća nasipavanje, planiranje i nabijanje bankina sa materijalom iz iskopa ili pozajmista. Napredovanje izrade bankina treba uskladiti sa izradom gornjeg stroja. Humus se ne smije upotrijebiti za izradu jezgre bankine već samo za gornji sloj debljine 20 cm. Zbijenost jezgre bankine ispituje se po standardnom Proktorovom postupku, pri ćemu se zahtijeva zbijenost od 90 % maksimalne laboratorijske zbijenosti._x000D_
Obračun po m2 izrađene bankine._x000D_
</t>
  </si>
  <si>
    <t xml:space="preserve"> 2. 6.</t>
  </si>
  <si>
    <t xml:space="preserve">Odvoz viška materijala na deponiju._x000D_
Višak materijala od širokog otkopa i iskopa humusa odvozi se na odlagalište koje še odrediti nadzorni organ u dogovoru s investitorom. U cijenu je uključen utovar, istovar i planiranje materijala na deponiji, te naknada za deponirani materijal._x000D_
Obračun po m3 odvezenog materijala u sraslom stanju._x000D_
</t>
  </si>
  <si>
    <t xml:space="preserve">- transportna dužina 10 km </t>
  </si>
  <si>
    <t>GORNJI STROJ</t>
  </si>
  <si>
    <t xml:space="preserve"> 3. 1.</t>
  </si>
  <si>
    <t xml:space="preserve">Izrada tamponskog sloja._x000D_
Donji nosivi sloj od tamponskog materijala izvodi se na mjestima i u sloju predviđenim projektom. Za tamponske slojeve se rabi  nevezani granulirani kameni materijal - tamponski materijal 0 - 63 mm jednolike mješavine. Na odgovarajuće pripremljen planum donjeg stroja nanosi se navoženjem sa čela ili bočnim izvrtanjem tamponski sloj. Nakon toga se vrši sabijanje valjcima po čitavoj širini od donjeg prema gornjem rubu. Ispitivanje potrebne zbijenosti se vrši kružnom pločom promjera 30 cm pri čemu modul stišljivosti mora iznositi najmanje Me = 100 MN/m2. Za odstupanje do najviše 10 % na dolje potrebna je suglasnost investitora._x000D_
Odstupanje visine planuma dozvoljeno je najviše +- 1.5 cm mjereno profilnom letvom od 4 m._x000D_
Obračun po m2 ugrađenog tampona._x000D_
</t>
  </si>
  <si>
    <t xml:space="preserve">- debljina sloja - 30 cm.
</t>
  </si>
  <si>
    <t xml:space="preserve"> 3. 2.</t>
  </si>
  <si>
    <t xml:space="preserve">Izrada veznog sloja asfalta._x000D_
Na pripremljenu podlogu nanosi se finišerom vruč i asfaltni sloj AC 16 base 50/70 AG6 M2-E u projektiranoj debljini, te valja odgovarajućim valjcima. Masa se priprema prema recepturi institucije ovlaštene za kontrolu kvalitete izvedenih radova. Izvođač je dužan voditi tekuću kontrolu materijala i proizvodnje vruće asfaltne mase i ugrađivanja._x000D_
Obračun radova po m2 ugrađenog veznog sloja asfalta._x000D_
</t>
  </si>
  <si>
    <t xml:space="preserve">- debljina sloja - 5 cm.
</t>
  </si>
  <si>
    <t xml:space="preserve"> 3. 3.</t>
  </si>
  <si>
    <t xml:space="preserve">Čišćenje i špricanje asfalta emulzijom._x000D_
Prije nanošenja habajućeg sloja asfalta, potrebno je postojeći asfalt očistiti od nečistoća i prešpricati ga emulzijom u količini od 0, 5 lit/m2._x000D_
Obračun po m2 očišćenog i prešpricanog asfalta._x000D_
</t>
  </si>
  <si>
    <t xml:space="preserve"> 3. 4.</t>
  </si>
  <si>
    <t xml:space="preserve">Izrada habajućeg sloja asfalta._x000D_
Na nosivi ili vezni sloj polaže se finišerima vruća asfaltna mješavina - habajući asfaltni sloj AC 8 surf 50/70 AG4 M3-E u projektiranoj debljini, te valja lakšim valjcima._x000D_
Masa se priprema prema recepturi institucije ovlaštene za kontrolu kvalitete izvedenih radova. Izvođač je dužan voditi tekuću kontrolu materijala i proizvodnje vruće asfaltne mase i ugrađivanja._x000D_
Obračun po m2 ugrađenog habajućeg sloja asfalta._x000D_
</t>
  </si>
  <si>
    <t xml:space="preserve">- mješavina AB 8, debljina sloja 3 cm.
</t>
  </si>
  <si>
    <t>OBJEKTI</t>
  </si>
  <si>
    <t xml:space="preserve"> 4. 1.</t>
  </si>
  <si>
    <t xml:space="preserve">Dobava i ugradba betonskih rubnjaka._x000D_
U cijeni je obuhvaćena dobava tipskih rubnjaka dimenzija prema detalju proizvedenih od betona C 30/37, iskop temelja, betoniranje podloge i stražnjeg zidića, te ugradbu rubnjaka._x000D_
Rubnjaci moraju biti ugrađeni točno po projektiranoj liniji. Za ugrađene rubnjake izvođač je dužan podnijeti atest o kvaliteti. U zoni križanja valja ugrađivati tipske rubnjake dužine 33 cm._x000D_
Obračun po m1 ugrađenih rubnjaka._x000D_
</t>
  </si>
  <si>
    <t xml:space="preserve">- rubnjaci dimenzije 15 / 25 / 100 cm </t>
  </si>
  <si>
    <t>SIGNALIZACIJA</t>
  </si>
  <si>
    <t xml:space="preserve"> 5. 1.</t>
  </si>
  <si>
    <t xml:space="preserve">Postavljanje prometnih znakova._x000D_
Znakovi se postavljaju na stupove okruglog presjeka. Vrsta i broj znakova određena je projektom signalizacije, kako bi se postigla maksimalna sigurnost prometa. U cijenu ulaze svi troškovi nabave i ugradbe znakova._x000D_
Obračun po kom postavljenog znaka._x000D_
</t>
  </si>
  <si>
    <t xml:space="preserve">- prometni znaci - obični.
</t>
  </si>
  <si>
    <t xml:space="preserve"> 5. 2.</t>
  </si>
  <si>
    <t xml:space="preserve">Obilježavanje linija na kolovozu._x000D_
Boja za linije mora biti otporna na habanje i atmosferilije. Linija se obilježava u svemu prema projektu, odnosno odredbama nadzornog organa._x000D_
Obračun po m1 obojene linije._x000D_
</t>
  </si>
  <si>
    <t xml:space="preserve">- bijela linija širine 10 cm.
</t>
  </si>
  <si>
    <t xml:space="preserve"> 5. 3.</t>
  </si>
  <si>
    <t xml:space="preserve">Bojanje oznaka na kolovozu._x000D_
Oznake na kolovozu (zebre, strelice, natpisi) izvode se bijelom bojom otpornom na habanje i atmosferilije, u svemu prema projektu, odnosno odredbama nadzornog organa._x000D_
Obračun po m2 izvedenih oznaka._x000D_
</t>
  </si>
  <si>
    <t xml:space="preserve">m2 </t>
  </si>
  <si>
    <t>=</t>
  </si>
  <si>
    <t>PDV:</t>
  </si>
  <si>
    <t>1. RUŠENJE</t>
  </si>
  <si>
    <t>2. GRAĐEVINSKI</t>
  </si>
  <si>
    <t>3. VODA I KANALIZACIJA</t>
  </si>
  <si>
    <t>4. OKOLIŠ</t>
  </si>
  <si>
    <t>5. PRIKLJUČAK NA PROMETNICU</t>
  </si>
  <si>
    <t>1. PRIPREMNI RADOVI</t>
  </si>
  <si>
    <t>2. ZEMLJANI RADOVI</t>
  </si>
  <si>
    <t>3. ARMIRANOBETONSKI I TESARSKI RADOVI</t>
  </si>
  <si>
    <t>4. ZIDARSKI RADOVI</t>
  </si>
  <si>
    <t>5. BRAVARSKI  RADOVI</t>
  </si>
  <si>
    <t>6. KROVOPOKRIVAČKI</t>
  </si>
  <si>
    <t>7. KAMENOREZAČKI RADOVI</t>
  </si>
  <si>
    <t>8. ALUMINIJSKA BRAVARIJA I STAKLARSKI RADOVI</t>
  </si>
  <si>
    <t>9. KERAMIČARSKI RADOVI</t>
  </si>
  <si>
    <t>10. GIPSKARTONSKI RADOVI</t>
  </si>
  <si>
    <t>11. SOBOSLIKARSKI RADOVI</t>
  </si>
  <si>
    <t>12. IZOLATERSKI I FASADERSKI RADOVI</t>
  </si>
  <si>
    <t>13. LIMARSKI RADOVI</t>
  </si>
  <si>
    <t>14. STOLARSKI RADOVI</t>
  </si>
  <si>
    <t>15. SIGURNOSNA OPREMA</t>
  </si>
  <si>
    <t>1. VODOVODNI PRIKLJUČAK</t>
  </si>
  <si>
    <t>2. GRAĐEVINSKI RADOVI</t>
  </si>
  <si>
    <t>3. ARMIRANOBETONSKI RADOVI</t>
  </si>
  <si>
    <t>4. DOVOD VODE</t>
  </si>
  <si>
    <t>5. ODVOD VODE</t>
  </si>
  <si>
    <t>6. SANITARNI UREĐAJI</t>
  </si>
  <si>
    <t>7. HIDRANTI</t>
  </si>
  <si>
    <t>4. GORNJI STROJ PROMETNICE</t>
  </si>
  <si>
    <t>5. SIGNALIZACIJA I OPREMA</t>
  </si>
  <si>
    <t>3. GORNJI STROJ</t>
  </si>
  <si>
    <t>4. OBJEKTI</t>
  </si>
  <si>
    <t>5. SIGNALIZACIJA</t>
  </si>
  <si>
    <t xml:space="preserve">Dobava i postava vatrogasnih aparata sa prahom S9- 9kg. U cijenu uključena pripadajuća naljepnica. Obračun po komadu . </t>
  </si>
  <si>
    <t>komplet</t>
  </si>
  <si>
    <t xml:space="preserve">dim. 400cm x 400cm, 4 segmenta </t>
  </si>
  <si>
    <t>Izrada i montaža obavještajne ploče (dim. 120x90 m) s podacima o građevini, investitoru, odobrenju za građenje, projektantu, nadzoru i izvoditelju radova. Uklanjanje ploče po dovršetku radova uključeno u cijenu.</t>
  </si>
  <si>
    <t xml:space="preserve">Izrada, dobava i ugradnja dvokrilnih vanjskih ulaznih ostakljenih vrata , komplet sa dovratnikom.Vrata zidarskih dimenzija 165/245cm.  Donji dio vrata od Al panela. Vrata i dovratnici RAL 5010. Ostakljenje s dvostrukim IZO-staklom 4/16Ar/4c, koeficijent prolaska topline cijele stijene Uw&lt;= 1,4 W/m²K. Brava sa mogućnosšću otvaranja iznutra bez upotrebe ključa, a kvaka prema normi  HRN EN 179. Sve ostalo prema općem opisu .
</t>
  </si>
  <si>
    <t>Izrada, dobava i ugradnja prozora/višedijelne staklene stijene hale ,ukupne  dužine 9,0m i  visine 2,0m. Staklena stijena biti će horizontalno podijeljena na 7 jednakih dijelova od čega će 6 biti fiksna ,a jedno središnje polje sa ugrađenim prozorom sa otvaranjem zaokretno i na otklop.  Ostakljenje s dvostrukim IZO-staklom 6/16Ar/6c, koeficijent prolaska topline stakla Ugst&lt;= 1,1 W/m²K,  unutrašnje staklo low-E, ispuna između stakala argonom. alu profili termoizolirani. U cijeni uračunata Alu klupica dužine 9,0m. Prozor, okvir i klupica  RAL 5010. Obračun komplet po komadu, dovedeno u funkciju.</t>
  </si>
  <si>
    <t>Izrada, dobava i ugradnja prozora/višedijelne staklene stijene hale ,ukupne  dužine 2,0m i  visine 2,0m. Staklena stijena biti će horizontalno podijeljena na 3 jednaka dijela od čega će 2 biti fiksna ,a jedno središnje polje sa ugrađenim prozorom sa otvaranjem zaokretno i na otklop.  Ostakljenje s dvostrukim IZO-staklom 6/16Ar/6c, koeficijent prolaska topline stakla Ugst&lt;= 1,1 W/m²K,  unutrašnje staklo low-E, ispuna između stakala argonom. Alu profili termoizolirani. U cijeni uračunata Alu klupica dužine 9,0m. Prozor, okvir i klupica  RAL 5010.Obračun komplet po komadu, dovedeno u funkciju.</t>
  </si>
  <si>
    <t>Izrada, dobava i ugradnja toplinski izolirana industrijska segmentna vrata , sa ugrađenim vratima za pješake dim. 91/200cm. Klizno-preklopno otvaranje . Vrata dijelomično ostakljena , ostakljenjem od pleksiglasa.   Vrata i dovratnici RAL 5010. Obračun po komplet izvedenim vratima i dovedena u funkciju.</t>
  </si>
  <si>
    <t>Izrada, dobava i ugradnja toplinski izolirana industrijska segmentna vrata .  Vrata od 5 segmenata, klizno preklopno otvaranje . Vrata dijelomično ostakljena , ostakljenjem od pleksiglasa. Vrata i dovratnici RAL 5010. Obračun po komplet izvedenim vratima i dovedena u funkciju.</t>
  </si>
  <si>
    <t xml:space="preserve">Izrada, dobava i ugradnja dvodijelnog Al prozora dim. 200x140cm. Stijena se sastoji od jednog zaokretnog krila i jednog zaokretnog i otklopnog krila. U cijenu uključena Al klupica. Ostakljenje s dvostrukim IZO-staklom 4/16Ar/4c, koeficijent prolaska topline stakla Ugst&lt;= 1,1 W/m²K, ukupno Uw&lt;=1,20W/m2K, unutrašnje staklo low-E, ispuna između stakala argonom. Prozor, okvir i klupica  RAL 5010. Sve komplet sa okovima i dovođenjem u funkciju. </t>
  </si>
  <si>
    <t xml:space="preserve">Izrada, dobava i ugradnja dvodijelnog Al prozora dim. 200x120cm. Stijena se sastoji od jednog zaokretnog krila i jednog zaokretnog i otklopnog krila. U cijenu uključena Al klupica. Ostakljenje s dvostrukim IZO-staklom 4/16Ar/4c, koeficijent prolaska topline stakla Ugst&lt;= 1,1 W/m²K, ukupno Uw&lt;=1,20W/m2K, unutrašnje staklo low-E, ispuna između stakala argonom. Prozor, okvir i klupica  RAL 5010.Sve komplet sa okovima i dovođenjem u funkciju. </t>
  </si>
  <si>
    <t xml:space="preserve">Izrada, dobava i ugradnja jednodijelnog Al prozora dim. 60x80cm. Stijena se sastoji od jednog zaokretnog i otklopnog krila. U cijenu uključena Al klupica. Ostakljenje s dvostrukim IZO-staklom 4/16Ar/4c, koeficijent prolaska topline stakla Ugst&lt;= 1,1 W/m²K, ukupno Uw&lt;=1,20W/m2K, unutrašnje staklo low-E, ispuna između stakala argonom. Prozor, okvir i klupica  RAL 5010.Sve komplet sa okovima i dovođenjem u funkciju. </t>
  </si>
  <si>
    <t>KERAMIČARSKI I PODOPOLAGAČKI RADOVI</t>
  </si>
  <si>
    <t>KERAMIČARSKI  I PODOPOLAGAČKI RADOVI UKUPNO</t>
  </si>
  <si>
    <t>Izrada obloge zidanog nosivog zida radione u  sanitarnim prostorijama prema radioni,  iz metalne podkonstrukcije ( čeličnih UW i CW profila)  50mm i dvostrukih vlagootpornih gipskartonskih  ploča. Maksimalni razmak podkonstrukcije 62,5cm.  U cijen uuključena parna brana i mineralna vuna 50mm. Spojeve osigurati mrežastom bandažnom trakom. U stavku uključeno gletanje spojeva, silikoniziranje  i spojni materijal.Izvođač je dužan sve mjere provjeriti na licu mjesta. Sve prema nacrtima, uputama projektanta i pravilima struke. Obračun po m2 zida.</t>
  </si>
  <si>
    <t>Izrada obloge zidanog nosivog zida radione u  suhim prostorijama prema radioni ,  iz metalne podkonstrukcije ( čeličnih UW i CW profila)  50mm i jednostrukih  gipskartonskih  ploča. U cijenu uklječena parna brana i mineralna vuna 50mm. Maksimalni razmak podkonstrukcije 62,5cm. Spojeve osigurati mrežastom bandažnom trakom. U stavku uključeno gletanje spojeva, silikoniziranje  i spojni materijal.Izvođač je dužan sve mjere provjeriti na licu mjesta. Sve prema nacrtima, uputama projektanta i pravilima struke. Obračun po m2 zida.</t>
  </si>
  <si>
    <t>Izrada hidroizolacije nadtemelja ispod AB zidova , v.s. i stupova podruma visokoelastičnim poliuretan bitumenskim dvokomponentnim premazom poput proizvoda AKWAGARD PB-2K ili jednakovrijedno. Obračun po m2.</t>
  </si>
  <si>
    <t>Izvedba horizontalne hidroizolacie poda bitumenskom ljepenkom Bitufix GV4 u dva sloja sa prethodnim premazom betonske podloge bitumenskom emulzijom kao proizvod Resitol ili jednakovrijedno. Obračun po m2.</t>
  </si>
  <si>
    <t>Hidroizolacija wc-a i kupaonica. Izrada hidroizolacije dvokomponentnim visokofleksibilnim cementnim mortom tip Mapelastik ili sl. Izvedba u dva sloja ukupne debljine 2-3 mm sa utisnutom armirnom mrežicom tip Mapenet 150 ili jednakovrijedno. Na mjestima spoja poda i zida te odvoda ugraditi gumiranu poliestersku traku, kutne elemente i manžete tip Mapeband ili sl. Trake se međusobno lijepe ljepilom Adesilex ili sl. Hidroizolaciju podignuti 15 cm na zid. obračun po m2.</t>
  </si>
  <si>
    <t xml:space="preserve">Toplinska izolacija fasade - Etics fasada. Dobava materijala i izvedba toplinske izolacije ETICS na  fasadnim zidovima. Izvedba certificiranog ETICS prema normi (HRN EN 13500:2004) sustava toplinske izolacije vanjskih zidova kao proizvod Termovol Samoborka ili jednakovrijedno sa svim potrebnim predradnjama i pripremom podloge. Toplinska izolacija se izvodi mineralnom (kamenom) vunom (λ≤0,036 W/mK, A1-d1), debljine 10 cm, s tankoslojnim polimer cementnim mortom debljine min 0,5 cm nanesenim u dva sloja i armiranim staklenom alkalnootpornom mrežicom između slojeva. Završni dekorativni sloj izvesti od tankoslojne silikonske žbuke debljine 3 mm sa dodatkom fungicida na prethodno impregniranu podlogu prema odabranom proizvođaču i tipu završnog sloja. Izbor završne žbuke, boja, granulacija i tekstura žbuke po odabiru projektanta - nikakva dodatna obrada ploha nije potrebna. Ploče mineralne (kamene) vune su lijepljene na podlogu i mehanički učvršćene plastičnim pričvrsnicama sa širokim glavama, sve prema preporuci proizvođača. U cijeni uključena potrebna skela. 
</t>
  </si>
  <si>
    <t>Dobava materijala i izvedba vanjskog završnog premaza polumontažnih betonskih termopanela i njihovih spojeva te zaštitnog zida boksova teh. plinova. Završni premaz izvesti  poput proizvoda Sikagard 680 S Betoncolor ili jednakovrijedno u 3 sloja, RAL5010 ili jednakovrijednim proizvodom. Obračun po m2.</t>
  </si>
  <si>
    <t xml:space="preserve">Iskop kanala. Kombinirano strojno-ručni iskop sa mjestimičnim    
   pikamiranjem u raznim kategorijama terena. Sav iskop izvesti prema    uputstvu danom u tehničkom opisu.U jediničnoj cijeni predviđene    su i sve zaštitne i sigurnosne mjere  duž trase (zaštita okolnih   građevina i prometnica, izvedba  pješačkih prelaza preko rovova kao   i  sva potrebna razupiranja kanala). Kanali za  fekalnu  kanalizaciju su dimenzija širine 80 cm, dubine 60-200cm (prosječno   130,0 cm). Kanali za oborinsku odvodnju širine 80cm, dubine 60-100cm ( prosječno 80cm).  Kanali za dovod vode  su dimenzija širine 50cm, dubine 80cm.                                                                  
</t>
  </si>
  <si>
    <r>
      <t xml:space="preserve">Dobava i ugradba tipskog PEHD revizionog okna prosječne širine 80cm, dubine do 200cm. </t>
    </r>
    <r>
      <rPr>
        <sz val="11"/>
        <color theme="1"/>
        <rFont val="Arial"/>
        <family val="2"/>
      </rPr>
      <t>U cijenu uključena dobava i ugradba okna, lijevanoželjezni poklopac B125 dim.</t>
    </r>
    <r>
      <rPr>
        <sz val="12"/>
        <color theme="1"/>
        <rFont val="Arial"/>
        <family val="2"/>
      </rPr>
      <t xml:space="preserve"> </t>
    </r>
    <r>
      <rPr>
        <sz val="12"/>
        <color theme="1"/>
        <rFont val="Calibri"/>
        <family val="2"/>
        <charset val="238"/>
      </rPr>
      <t>Ø</t>
    </r>
    <r>
      <rPr>
        <sz val="12"/>
        <color theme="1"/>
        <rFont val="Arial"/>
        <family val="2"/>
      </rPr>
      <t>60cm, ,</t>
    </r>
    <r>
      <rPr>
        <sz val="11"/>
        <color theme="1"/>
        <rFont val="Arial"/>
        <family val="2"/>
      </rPr>
      <t xml:space="preserve"> potreban iskop i svi spojni elementi za spoj cijevi i šahta. Obračun po komadu izvedenog kontrolnog okna.</t>
    </r>
  </si>
  <si>
    <t>Dobava i montaža plastičnog podnog top sifona (u sanitarijama) zajedno sa kromiranom rešetkom 15x15 cm i PVC konusom fi 75</t>
  </si>
  <si>
    <t xml:space="preserve">Dobava i ugradba  tipskog separatora naftnih derivata za ugradnju teren. Protok Q=20 l/s sa pročišćavanjem min.4 l/s (sa bypassom) . Separator sa otvorom i elementom za uzorkovanje izlazne vode. U cijenu uključen potreban iskop , podbeton, lijevano željezi poklopci B125 i svi potrebni elementi za dovođenje u funkciju. Obračun po komadu. </t>
  </si>
  <si>
    <t>Dobava i montaža  mješalice za   za umivaonik sa otvaranjem na senzor  kvalitete kao proizvod Grohe ili jednakovrijedno.</t>
  </si>
  <si>
    <t>Dobava i ugradnja unutarnjih zidnih hidranata fi 50mmu ormariću crvene boje i oznake slova H zajedno sa pripadajućom cijevi promjera 50mm i mlaznicom promjera 12mm.</t>
  </si>
  <si>
    <t>Dobava materijala i betoniranje temelja  ogradnog zida dim. 50/50cm, prosječne visine 30cm, betonom C25/30,  prema nacrtnoj dokumentaciji.  Stavka uključuje sav potreban materijal, rad i transport, izradu oplate, te ugradbu betona autopumpom. Armatura je obračunata zasebnom stavkom. Obračun po 1m³ ugrađenog betona i m2 oplate.</t>
  </si>
  <si>
    <t>Izrada i montaža dvorišnih klizna vrata od bojanih čeličnih cijevi. Vrata dim. 6.,0m x 2,0m. Vrata opremljena automatikom za otvaranje vrata. Obračun po komadu , komplet dovedeno u funkciju.</t>
  </si>
  <si>
    <t>TROŠKOVNIK PRIKLJUČKA NA PROMETNICU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</si>
</sst>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k_n_-;\-* #,##0.00\ _k_n_-;_-* &quot;-&quot;??\ _k_n_-;_-@_-"/>
    <numFmt numFmtId="164" formatCode="#,##0.00\ &quot;kn&quot;"/>
  </numFmts>
  <fonts count="60" x14ac:knownFonts="1">
    <font>
      <sz val="11"/>
      <color theme="1"/>
      <name val="Calibri"/>
      <family val="2"/>
      <scheme val="minor"/>
    </font>
    <font>
      <sz val="11"/>
      <color theme="1"/>
      <name val="Calibri"/>
      <family val="2"/>
      <scheme val="minor"/>
    </font>
    <font>
      <sz val="10"/>
      <name val="Arial"/>
      <charset val="238"/>
    </font>
    <font>
      <sz val="8"/>
      <name val="Arial"/>
      <family val="2"/>
    </font>
    <font>
      <b/>
      <sz val="8"/>
      <name val="Arial"/>
      <family val="2"/>
      <charset val="238"/>
    </font>
    <font>
      <b/>
      <sz val="14"/>
      <name val="Arial"/>
      <family val="2"/>
    </font>
    <font>
      <sz val="10"/>
      <name val="Arial"/>
      <family val="2"/>
      <charset val="238"/>
    </font>
    <font>
      <b/>
      <sz val="9"/>
      <name val="Arial"/>
      <family val="2"/>
      <charset val="238"/>
    </font>
    <font>
      <sz val="9"/>
      <name val="Arial"/>
      <family val="2"/>
      <charset val="238"/>
    </font>
    <font>
      <b/>
      <i/>
      <sz val="10"/>
      <name val="Arial CE"/>
      <family val="2"/>
      <charset val="238"/>
    </font>
    <font>
      <b/>
      <sz val="8"/>
      <name val="Arial"/>
      <family val="2"/>
    </font>
    <font>
      <b/>
      <i/>
      <sz val="10"/>
      <name val="Arial"/>
      <family val="2"/>
      <charset val="238"/>
    </font>
    <font>
      <sz val="8"/>
      <name val="Arial"/>
      <family val="2"/>
      <charset val="238"/>
    </font>
    <font>
      <b/>
      <sz val="10"/>
      <name val="Arial"/>
      <family val="2"/>
    </font>
    <font>
      <sz val="11"/>
      <name val="Arial"/>
      <family val="2"/>
      <charset val="238"/>
    </font>
    <font>
      <sz val="11"/>
      <color rgb="FFFF0000"/>
      <name val="Arial"/>
      <family val="2"/>
      <charset val="238"/>
    </font>
    <font>
      <sz val="11"/>
      <color indexed="10"/>
      <name val="Arial"/>
      <family val="2"/>
      <charset val="238"/>
    </font>
    <font>
      <sz val="14"/>
      <name val="Arial"/>
      <family val="2"/>
    </font>
    <font>
      <sz val="12"/>
      <color indexed="10"/>
      <name val="Arial"/>
      <family val="2"/>
      <charset val="238"/>
    </font>
    <font>
      <sz val="12"/>
      <name val="Arial"/>
      <family val="2"/>
      <charset val="238"/>
    </font>
    <font>
      <b/>
      <i/>
      <sz val="12"/>
      <name val="Arial"/>
      <family val="2"/>
    </font>
    <font>
      <b/>
      <i/>
      <sz val="12"/>
      <color indexed="10"/>
      <name val="Arial"/>
      <family val="2"/>
      <charset val="238"/>
    </font>
    <font>
      <sz val="12"/>
      <name val="Arial"/>
      <family val="2"/>
    </font>
    <font>
      <sz val="11"/>
      <name val="Arial"/>
      <family val="2"/>
    </font>
    <font>
      <b/>
      <i/>
      <sz val="11"/>
      <name val="Arial"/>
      <family val="2"/>
      <charset val="238"/>
    </font>
    <font>
      <sz val="11"/>
      <color rgb="FFFF0000"/>
      <name val="Arial"/>
      <family val="2"/>
    </font>
    <font>
      <b/>
      <i/>
      <sz val="12"/>
      <name val="Arial"/>
      <family val="2"/>
      <charset val="238"/>
    </font>
    <font>
      <b/>
      <i/>
      <sz val="12"/>
      <color indexed="10"/>
      <name val="Arial"/>
      <family val="2"/>
    </font>
    <font>
      <sz val="12"/>
      <color indexed="10"/>
      <name val="Arial"/>
      <family val="2"/>
    </font>
    <font>
      <sz val="11"/>
      <color theme="1"/>
      <name val="Arial"/>
      <family val="2"/>
      <charset val="238"/>
    </font>
    <font>
      <sz val="11"/>
      <color theme="1"/>
      <name val="Arial"/>
      <family val="2"/>
    </font>
    <font>
      <b/>
      <i/>
      <sz val="12"/>
      <color theme="1"/>
      <name val="Arial"/>
      <family val="2"/>
      <charset val="238"/>
    </font>
    <font>
      <sz val="11"/>
      <color indexed="10"/>
      <name val="Arial"/>
      <family val="2"/>
    </font>
    <font>
      <b/>
      <i/>
      <sz val="14"/>
      <name val="Arial"/>
      <family val="2"/>
    </font>
    <font>
      <b/>
      <sz val="12"/>
      <name val="Arial"/>
      <family val="2"/>
      <charset val="238"/>
    </font>
    <font>
      <b/>
      <sz val="11"/>
      <name val="Arial"/>
      <family val="2"/>
      <charset val="238"/>
    </font>
    <font>
      <b/>
      <i/>
      <sz val="11"/>
      <name val="Arial"/>
      <family val="2"/>
    </font>
    <font>
      <sz val="11"/>
      <name val="Symbol"/>
      <family val="1"/>
      <charset val="2"/>
    </font>
    <font>
      <sz val="11"/>
      <color indexed="10"/>
      <name val="Symbol"/>
      <family val="1"/>
      <charset val="2"/>
    </font>
    <font>
      <sz val="11"/>
      <name val="Calibri"/>
      <family val="2"/>
      <charset val="238"/>
    </font>
    <font>
      <sz val="12"/>
      <name val="Calibri"/>
      <family val="2"/>
      <charset val="238"/>
    </font>
    <font>
      <b/>
      <sz val="10"/>
      <name val="Arial"/>
      <family val="2"/>
      <charset val="238"/>
    </font>
    <font>
      <sz val="12"/>
      <color theme="1"/>
      <name val="Arial"/>
      <family val="2"/>
    </font>
    <font>
      <b/>
      <sz val="11"/>
      <color theme="1"/>
      <name val="Arial"/>
      <family val="2"/>
    </font>
    <font>
      <b/>
      <i/>
      <sz val="12"/>
      <color theme="1"/>
      <name val="Arial"/>
      <family val="2"/>
    </font>
    <font>
      <sz val="10"/>
      <color theme="1"/>
      <name val="Arial"/>
      <family val="2"/>
    </font>
    <font>
      <i/>
      <sz val="12"/>
      <color theme="1"/>
      <name val="Arial"/>
      <family val="2"/>
      <charset val="238"/>
    </font>
    <font>
      <b/>
      <sz val="14"/>
      <color theme="1"/>
      <name val="Arial"/>
      <family val="2"/>
      <charset val="238"/>
    </font>
    <font>
      <sz val="14"/>
      <color theme="1"/>
      <name val="Arial"/>
      <family val="2"/>
      <charset val="238"/>
    </font>
    <font>
      <sz val="14"/>
      <color theme="1"/>
      <name val="Arial"/>
      <family val="2"/>
    </font>
    <font>
      <b/>
      <sz val="8"/>
      <color theme="1"/>
      <name val="Arial"/>
      <family val="2"/>
    </font>
    <font>
      <sz val="12"/>
      <color theme="1"/>
      <name val="Arial"/>
      <family val="2"/>
      <charset val="238"/>
    </font>
    <font>
      <b/>
      <i/>
      <sz val="11"/>
      <color theme="1"/>
      <name val="Arial"/>
      <family val="2"/>
      <charset val="238"/>
    </font>
    <font>
      <b/>
      <sz val="12"/>
      <color theme="1"/>
      <name val="Arial"/>
      <family val="2"/>
    </font>
    <font>
      <sz val="10"/>
      <color theme="1"/>
      <name val="Arial"/>
      <family val="2"/>
      <charset val="238"/>
    </font>
    <font>
      <b/>
      <sz val="12"/>
      <color theme="1"/>
      <name val="Arial"/>
      <family val="2"/>
      <charset val="238"/>
    </font>
    <font>
      <b/>
      <i/>
      <sz val="11"/>
      <color theme="1"/>
      <name val="Arial"/>
      <family val="2"/>
    </font>
    <font>
      <b/>
      <sz val="11"/>
      <color theme="1"/>
      <name val="Arial"/>
      <family val="2"/>
      <charset val="238"/>
    </font>
    <font>
      <sz val="12"/>
      <color theme="1"/>
      <name val="Calibri"/>
      <family val="2"/>
      <charset val="238"/>
    </font>
    <font>
      <b/>
      <sz val="14"/>
      <name val="Arial"/>
      <family val="2"/>
      <charset val="238"/>
    </font>
  </fonts>
  <fills count="4">
    <fill>
      <patternFill patternType="none"/>
    </fill>
    <fill>
      <patternFill patternType="gray125"/>
    </fill>
    <fill>
      <patternFill patternType="gray0625">
        <fgColor indexed="8"/>
      </patternFill>
    </fill>
    <fill>
      <patternFill patternType="solid">
        <fgColor indexed="2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hair">
        <color indexed="64"/>
      </left>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6" fillId="0" borderId="0"/>
  </cellStyleXfs>
  <cellXfs count="410">
    <xf numFmtId="0" fontId="0" fillId="0" borderId="0" xfId="0"/>
    <xf numFmtId="0" fontId="3" fillId="0" borderId="0" xfId="2" applyFont="1"/>
    <xf numFmtId="0" fontId="3" fillId="0" borderId="0" xfId="2" applyFont="1" applyBorder="1" applyAlignment="1">
      <alignment horizontal="justify"/>
    </xf>
    <xf numFmtId="0" fontId="4" fillId="0" borderId="0" xfId="2" applyFont="1" applyBorder="1" applyAlignment="1">
      <alignment horizontal="center"/>
    </xf>
    <xf numFmtId="43" fontId="3" fillId="0" borderId="0" xfId="3" applyFont="1" applyBorder="1" applyAlignment="1">
      <alignment horizontal="center"/>
    </xf>
    <xf numFmtId="43" fontId="3" fillId="0" borderId="0" xfId="3" applyFont="1"/>
    <xf numFmtId="0" fontId="4" fillId="0" borderId="0" xfId="2" applyFont="1" applyBorder="1" applyAlignment="1">
      <alignment horizontal="right" vertical="top"/>
    </xf>
    <xf numFmtId="0" fontId="4" fillId="0" borderId="0" xfId="2" applyFont="1" applyBorder="1" applyAlignment="1">
      <alignment horizontal="justify" vertical="top"/>
    </xf>
    <xf numFmtId="43" fontId="3" fillId="0" borderId="0" xfId="3" applyFont="1" applyBorder="1"/>
    <xf numFmtId="0" fontId="3" fillId="0" borderId="0" xfId="2" applyFont="1" applyBorder="1"/>
    <xf numFmtId="0" fontId="6" fillId="0" borderId="0" xfId="2" applyFont="1" applyBorder="1"/>
    <xf numFmtId="0" fontId="6" fillId="0" borderId="0" xfId="2" applyFont="1"/>
    <xf numFmtId="0" fontId="7" fillId="2" borderId="0" xfId="2" applyFont="1" applyFill="1" applyBorder="1" applyAlignment="1">
      <alignment vertical="center"/>
    </xf>
    <xf numFmtId="0" fontId="8" fillId="2" borderId="0" xfId="2" applyFont="1" applyFill="1" applyBorder="1"/>
    <xf numFmtId="0" fontId="8" fillId="2" borderId="0" xfId="2" applyFont="1" applyFill="1" applyBorder="1" applyAlignment="1">
      <alignment horizontal="center"/>
    </xf>
    <xf numFmtId="0" fontId="7" fillId="0" borderId="0" xfId="2" applyFont="1" applyFill="1" applyBorder="1"/>
    <xf numFmtId="0" fontId="8" fillId="0" borderId="0" xfId="2" applyFont="1" applyFill="1" applyBorder="1"/>
    <xf numFmtId="0" fontId="8" fillId="0" borderId="0" xfId="2" applyFont="1" applyFill="1" applyBorder="1" applyAlignment="1">
      <alignment horizontal="center"/>
    </xf>
    <xf numFmtId="0" fontId="9" fillId="0" borderId="0" xfId="4" applyFont="1" applyBorder="1" applyAlignment="1">
      <alignment horizontal="left" vertical="center"/>
    </xf>
    <xf numFmtId="0" fontId="10" fillId="0" borderId="0" xfId="2" applyFont="1" applyBorder="1" applyAlignment="1">
      <alignment horizontal="right" vertical="top"/>
    </xf>
    <xf numFmtId="0" fontId="12" fillId="0" borderId="0" xfId="2" applyFont="1" applyBorder="1" applyAlignment="1">
      <alignment horizontal="justify" vertical="top" wrapText="1"/>
    </xf>
    <xf numFmtId="43" fontId="4" fillId="0" borderId="0" xfId="3" applyFont="1" applyBorder="1" applyAlignment="1">
      <alignment horizontal="center"/>
    </xf>
    <xf numFmtId="0" fontId="10" fillId="0" borderId="4" xfId="2" applyFont="1" applyBorder="1" applyAlignment="1">
      <alignment horizontal="center"/>
    </xf>
    <xf numFmtId="0" fontId="10" fillId="0" borderId="0" xfId="2" applyFont="1"/>
    <xf numFmtId="0" fontId="13" fillId="0" borderId="0" xfId="2" applyFont="1" applyBorder="1" applyAlignment="1">
      <alignment horizontal="justify" vertical="top"/>
    </xf>
    <xf numFmtId="0" fontId="3" fillId="0" borderId="0" xfId="2" applyFont="1" applyBorder="1" applyAlignment="1">
      <alignment horizontal="justify" vertical="top" wrapText="1"/>
    </xf>
    <xf numFmtId="43" fontId="4" fillId="0" borderId="0" xfId="3" applyFont="1" applyBorder="1"/>
    <xf numFmtId="0" fontId="12" fillId="0" borderId="0" xfId="2" applyFont="1" applyBorder="1"/>
    <xf numFmtId="0" fontId="12" fillId="0" borderId="0" xfId="2" applyFont="1" applyBorder="1" applyAlignment="1">
      <alignment horizontal="justify" vertical="top"/>
    </xf>
    <xf numFmtId="0" fontId="12" fillId="0" borderId="0" xfId="2" applyFont="1" applyBorder="1" applyAlignment="1"/>
    <xf numFmtId="0" fontId="3" fillId="0" borderId="0" xfId="2" applyFont="1" applyBorder="1" applyAlignment="1"/>
    <xf numFmtId="0" fontId="6" fillId="0" borderId="0" xfId="2" applyFont="1" applyBorder="1" applyAlignment="1"/>
    <xf numFmtId="0" fontId="10" fillId="0" borderId="0" xfId="2" applyFont="1" applyBorder="1" applyAlignment="1">
      <alignment horizontal="center"/>
    </xf>
    <xf numFmtId="0" fontId="10" fillId="0" borderId="0" xfId="2" applyFont="1" applyBorder="1" applyAlignment="1"/>
    <xf numFmtId="0" fontId="10" fillId="0" borderId="0" xfId="2" applyFont="1" applyBorder="1" applyAlignment="1">
      <alignment horizontal="justify"/>
    </xf>
    <xf numFmtId="43" fontId="4" fillId="0" borderId="0" xfId="3" applyFont="1" applyBorder="1" applyAlignment="1"/>
    <xf numFmtId="0" fontId="3" fillId="0" borderId="0" xfId="2" applyFont="1" applyBorder="1" applyAlignment="1">
      <alignment horizontal="justify" wrapText="1"/>
    </xf>
    <xf numFmtId="0" fontId="3" fillId="0" borderId="0" xfId="2" applyFont="1" applyAlignment="1">
      <alignment horizontal="justify" wrapText="1"/>
    </xf>
    <xf numFmtId="43" fontId="4" fillId="0" borderId="0" xfId="3" applyFont="1" applyAlignment="1">
      <alignment horizontal="center"/>
    </xf>
    <xf numFmtId="43" fontId="3" fillId="0" borderId="0" xfId="3" applyFont="1" applyAlignment="1">
      <alignment horizontal="center"/>
    </xf>
    <xf numFmtId="0" fontId="3" fillId="0" borderId="0" xfId="2" applyFont="1" applyAlignment="1">
      <alignment horizontal="justify"/>
    </xf>
    <xf numFmtId="0" fontId="4" fillId="0" borderId="6" xfId="2" applyFont="1" applyBorder="1" applyAlignment="1">
      <alignment horizontal="center"/>
    </xf>
    <xf numFmtId="0" fontId="14" fillId="0" borderId="0" xfId="0" applyFont="1" applyAlignment="1">
      <alignment horizontal="right"/>
    </xf>
    <xf numFmtId="43" fontId="16" fillId="0" borderId="0" xfId="1" applyFont="1"/>
    <xf numFmtId="0" fontId="14" fillId="0" borderId="0" xfId="0" applyFont="1"/>
    <xf numFmtId="0" fontId="17" fillId="0" borderId="0" xfId="0" applyFont="1"/>
    <xf numFmtId="0" fontId="14" fillId="0" borderId="0" xfId="0" applyFont="1" applyAlignment="1">
      <alignment horizontal="right" vertical="top"/>
    </xf>
    <xf numFmtId="0" fontId="14" fillId="0" borderId="0" xfId="0" applyFont="1" applyAlignment="1">
      <alignment vertical="top"/>
    </xf>
    <xf numFmtId="0" fontId="19" fillId="0" borderId="0" xfId="0" applyFont="1"/>
    <xf numFmtId="43" fontId="18" fillId="0" borderId="0" xfId="1" applyFont="1"/>
    <xf numFmtId="0" fontId="14" fillId="0" borderId="0" xfId="0" applyFont="1" applyAlignment="1">
      <alignment horizontal="justify" vertical="top" wrapText="1"/>
    </xf>
    <xf numFmtId="0" fontId="23" fillId="0" borderId="0" xfId="0" applyFont="1" applyAlignment="1">
      <alignment horizontal="justify" vertical="top" wrapText="1"/>
    </xf>
    <xf numFmtId="43" fontId="23" fillId="0" borderId="0" xfId="1" applyFont="1"/>
    <xf numFmtId="4" fontId="23" fillId="0" borderId="0" xfId="0" applyNumberFormat="1" applyFont="1"/>
    <xf numFmtId="0" fontId="16" fillId="0" borderId="0" xfId="0" applyFont="1"/>
    <xf numFmtId="0" fontId="16" fillId="0" borderId="0" xfId="0" applyFont="1" applyAlignment="1">
      <alignment horizontal="justify" vertical="top" wrapText="1"/>
    </xf>
    <xf numFmtId="0" fontId="20" fillId="0" borderId="8" xfId="0" applyFont="1" applyFill="1" applyBorder="1" applyAlignment="1">
      <alignment horizontal="left" vertical="top" wrapText="1"/>
    </xf>
    <xf numFmtId="0" fontId="23" fillId="0" borderId="0" xfId="0" applyFont="1" applyAlignment="1">
      <alignment horizontal="left" vertical="top" wrapText="1"/>
    </xf>
    <xf numFmtId="0" fontId="23" fillId="0" borderId="0" xfId="0" applyFont="1"/>
    <xf numFmtId="43" fontId="21" fillId="0" borderId="0" xfId="1" applyFont="1" applyFill="1" applyBorder="1" applyAlignment="1">
      <alignment horizontal="centerContinuous"/>
    </xf>
    <xf numFmtId="43" fontId="26" fillId="0" borderId="0" xfId="1" applyFont="1" applyFill="1" applyBorder="1"/>
    <xf numFmtId="43" fontId="25" fillId="0" borderId="0" xfId="1" applyFont="1"/>
    <xf numFmtId="43" fontId="14" fillId="0" borderId="0" xfId="1" applyFont="1"/>
    <xf numFmtId="43" fontId="14" fillId="0" borderId="0" xfId="1" applyFont="1" applyBorder="1"/>
    <xf numFmtId="43" fontId="26" fillId="0" borderId="9" xfId="1" applyFont="1" applyFill="1" applyBorder="1"/>
    <xf numFmtId="0" fontId="21" fillId="0" borderId="0" xfId="0" applyFont="1" applyBorder="1" applyAlignment="1">
      <alignment horizontal="left" vertical="top"/>
    </xf>
    <xf numFmtId="43" fontId="27" fillId="0" borderId="8" xfId="1" applyFont="1" applyFill="1" applyBorder="1"/>
    <xf numFmtId="0" fontId="28" fillId="0" borderId="0" xfId="0" applyFont="1"/>
    <xf numFmtId="0" fontId="29" fillId="0" borderId="0" xfId="0" applyFont="1" applyAlignment="1">
      <alignment horizontal="justify" vertical="top" wrapText="1"/>
    </xf>
    <xf numFmtId="0" fontId="14" fillId="0" borderId="0" xfId="0" applyFont="1" applyAlignment="1">
      <alignment horizontal="center"/>
    </xf>
    <xf numFmtId="0" fontId="30" fillId="0" borderId="0" xfId="0" applyFont="1" applyAlignment="1">
      <alignment horizontal="left" vertical="top" wrapText="1"/>
    </xf>
    <xf numFmtId="0" fontId="15" fillId="0" borderId="0" xfId="0" applyFont="1" applyAlignment="1">
      <alignment horizontal="right"/>
    </xf>
    <xf numFmtId="0" fontId="29" fillId="0" borderId="0" xfId="0" applyFont="1" applyAlignment="1">
      <alignment horizontal="left" vertical="top" wrapText="1"/>
    </xf>
    <xf numFmtId="43" fontId="29" fillId="0" borderId="0" xfId="1" applyFont="1"/>
    <xf numFmtId="0" fontId="31" fillId="0" borderId="8" xfId="0" applyFont="1" applyFill="1" applyBorder="1" applyAlignment="1">
      <alignment horizontal="left" vertical="top" wrapText="1"/>
    </xf>
    <xf numFmtId="0" fontId="31" fillId="0" borderId="0" xfId="0" applyFont="1" applyFill="1" applyBorder="1" applyAlignment="1">
      <alignment horizontal="left" vertical="top" wrapText="1"/>
    </xf>
    <xf numFmtId="0" fontId="26" fillId="0" borderId="7" xfId="0" applyFont="1" applyBorder="1" applyAlignment="1">
      <alignment horizontal="right" vertical="top"/>
    </xf>
    <xf numFmtId="0" fontId="26" fillId="0" borderId="8" xfId="0" applyFont="1" applyFill="1" applyBorder="1" applyAlignment="1">
      <alignment horizontal="left" vertical="top" wrapText="1"/>
    </xf>
    <xf numFmtId="0" fontId="26" fillId="0" borderId="8" xfId="0" applyFont="1" applyFill="1" applyBorder="1" applyAlignment="1">
      <alignment horizontal="centerContinuous" vertical="top"/>
    </xf>
    <xf numFmtId="43" fontId="26" fillId="0" borderId="8" xfId="1" applyFont="1" applyFill="1" applyBorder="1"/>
    <xf numFmtId="0" fontId="27" fillId="0" borderId="0" xfId="0" applyFont="1" applyFill="1" applyBorder="1" applyAlignment="1">
      <alignment horizontal="left" vertical="top" wrapText="1"/>
    </xf>
    <xf numFmtId="0" fontId="14" fillId="0" borderId="0" xfId="0" applyFont="1" applyAlignment="1">
      <alignment vertical="top" wrapText="1"/>
    </xf>
    <xf numFmtId="0" fontId="32" fillId="0" borderId="0" xfId="0" applyFont="1" applyAlignment="1">
      <alignment horizontal="left" vertical="top" wrapText="1"/>
    </xf>
    <xf numFmtId="0" fontId="18" fillId="0" borderId="0" xfId="0" applyFont="1"/>
    <xf numFmtId="4" fontId="20" fillId="0" borderId="8" xfId="0" applyNumberFormat="1" applyFont="1" applyFill="1" applyBorder="1"/>
    <xf numFmtId="43" fontId="14" fillId="0" borderId="0" xfId="1" applyFont="1" applyAlignment="1">
      <alignment vertical="top"/>
    </xf>
    <xf numFmtId="4" fontId="23" fillId="0" borderId="0" xfId="0" applyNumberFormat="1" applyFont="1" applyAlignment="1">
      <alignment vertical="top"/>
    </xf>
    <xf numFmtId="1" fontId="26" fillId="0" borderId="7" xfId="0" applyNumberFormat="1" applyFont="1" applyBorder="1" applyAlignment="1">
      <alignment horizontal="right" vertical="top"/>
    </xf>
    <xf numFmtId="0" fontId="26" fillId="0" borderId="8" xfId="0" applyFont="1" applyFill="1" applyBorder="1"/>
    <xf numFmtId="0" fontId="35" fillId="0" borderId="0" xfId="0" applyFont="1" applyAlignment="1">
      <alignment horizontal="right" vertical="top"/>
    </xf>
    <xf numFmtId="1" fontId="35" fillId="0" borderId="0" xfId="0" applyNumberFormat="1" applyFont="1" applyAlignment="1">
      <alignment horizontal="right" vertical="top"/>
    </xf>
    <xf numFmtId="0" fontId="26" fillId="0" borderId="0" xfId="0" applyFont="1"/>
    <xf numFmtId="0" fontId="26" fillId="0" borderId="7" xfId="0" applyFont="1" applyFill="1" applyBorder="1" applyAlignment="1">
      <alignment horizontal="right" vertical="top"/>
    </xf>
    <xf numFmtId="0" fontId="24" fillId="0" borderId="8" xfId="0" applyFont="1" applyFill="1" applyBorder="1" applyAlignment="1">
      <alignment horizontal="right"/>
    </xf>
    <xf numFmtId="43" fontId="24" fillId="0" borderId="8" xfId="1" applyFont="1" applyFill="1" applyBorder="1"/>
    <xf numFmtId="0" fontId="14" fillId="0" borderId="0" xfId="0" applyFont="1" applyAlignment="1">
      <alignment horizontal="left" vertical="top" wrapText="1"/>
    </xf>
    <xf numFmtId="0" fontId="32" fillId="0" borderId="0" xfId="0" applyFont="1" applyAlignment="1">
      <alignment horizontal="justify" vertical="top" wrapText="1"/>
    </xf>
    <xf numFmtId="43" fontId="32" fillId="0" borderId="0" xfId="1" applyFont="1"/>
    <xf numFmtId="0" fontId="16" fillId="0" borderId="0" xfId="0" applyFont="1" applyAlignment="1">
      <alignment horizontal="left" vertical="top" wrapText="1"/>
    </xf>
    <xf numFmtId="0" fontId="19" fillId="0" borderId="0" xfId="0" applyFont="1" applyAlignment="1">
      <alignment horizontal="right"/>
    </xf>
    <xf numFmtId="0" fontId="18" fillId="0" borderId="0" xfId="0" applyFont="1" applyAlignment="1">
      <alignment horizontal="justify" vertical="top" wrapText="1"/>
    </xf>
    <xf numFmtId="43" fontId="26" fillId="0" borderId="8" xfId="1" applyFont="1" applyFill="1" applyBorder="1" applyAlignment="1">
      <alignment horizontal="centerContinuous"/>
    </xf>
    <xf numFmtId="0" fontId="26" fillId="0" borderId="0" xfId="0" applyFont="1" applyBorder="1" applyAlignment="1">
      <alignment horizontal="right" vertical="top"/>
    </xf>
    <xf numFmtId="0" fontId="26" fillId="0" borderId="0" xfId="0" applyFont="1" applyFill="1" applyBorder="1" applyAlignment="1">
      <alignment horizontal="centerContinuous" vertical="top"/>
    </xf>
    <xf numFmtId="43" fontId="27" fillId="0" borderId="0" xfId="1" applyFont="1" applyFill="1" applyBorder="1"/>
    <xf numFmtId="0" fontId="32" fillId="0" borderId="0" xfId="0" applyFont="1"/>
    <xf numFmtId="0" fontId="37" fillId="0" borderId="0" xfId="0" applyFont="1"/>
    <xf numFmtId="0" fontId="38" fillId="0" borderId="0" xfId="0" applyFont="1"/>
    <xf numFmtId="43" fontId="14" fillId="0" borderId="0" xfId="1" applyFont="1" applyAlignment="1">
      <alignment horizontal="right"/>
    </xf>
    <xf numFmtId="0" fontId="21" fillId="0" borderId="0" xfId="0" applyFont="1" applyFill="1" applyBorder="1" applyAlignment="1">
      <alignment horizontal="left" vertical="top" wrapText="1"/>
    </xf>
    <xf numFmtId="0" fontId="26" fillId="0" borderId="0" xfId="0" applyFont="1" applyBorder="1" applyAlignment="1">
      <alignment horizontal="left" vertical="top"/>
    </xf>
    <xf numFmtId="4" fontId="2" fillId="0" borderId="0" xfId="2" applyNumberFormat="1"/>
    <xf numFmtId="0" fontId="2" fillId="0" borderId="0" xfId="2"/>
    <xf numFmtId="0" fontId="2" fillId="3" borderId="0" xfId="2" applyFill="1" applyAlignment="1">
      <alignment vertical="top"/>
    </xf>
    <xf numFmtId="0" fontId="2" fillId="3" borderId="0" xfId="2" applyFill="1" applyAlignment="1">
      <alignment horizontal="justify" vertical="top"/>
    </xf>
    <xf numFmtId="4" fontId="2" fillId="3" borderId="0" xfId="2" applyNumberFormat="1" applyFill="1"/>
    <xf numFmtId="0" fontId="2" fillId="0" borderId="0" xfId="2" applyAlignment="1">
      <alignment vertical="top"/>
    </xf>
    <xf numFmtId="0" fontId="2" fillId="0" borderId="0" xfId="2" applyAlignment="1">
      <alignment horizontal="justify" vertical="top"/>
    </xf>
    <xf numFmtId="0" fontId="2" fillId="0" borderId="0" xfId="2" applyAlignment="1">
      <alignment horizontal="justify" vertical="top" wrapText="1"/>
    </xf>
    <xf numFmtId="0" fontId="2" fillId="0" borderId="0" xfId="2" applyAlignment="1">
      <alignment horizontal="center" vertical="top"/>
    </xf>
    <xf numFmtId="0" fontId="2" fillId="0" borderId="1" xfId="2" applyBorder="1" applyAlignment="1">
      <alignment horizontal="justify" vertical="top"/>
    </xf>
    <xf numFmtId="0" fontId="2" fillId="0" borderId="2" xfId="2" applyBorder="1" applyAlignment="1">
      <alignment horizontal="justify" vertical="top"/>
    </xf>
    <xf numFmtId="4" fontId="2" fillId="0" borderId="2" xfId="2" applyNumberFormat="1" applyBorder="1"/>
    <xf numFmtId="0" fontId="10" fillId="0" borderId="5" xfId="2" applyFont="1" applyBorder="1" applyAlignment="1">
      <alignment horizontal="center" wrapText="1"/>
    </xf>
    <xf numFmtId="43" fontId="10" fillId="0" borderId="4" xfId="3" applyFont="1" applyBorder="1" applyAlignment="1">
      <alignment horizontal="center" wrapText="1"/>
    </xf>
    <xf numFmtId="43" fontId="10" fillId="0" borderId="4" xfId="3" applyFont="1" applyBorder="1" applyAlignment="1">
      <alignment wrapText="1"/>
    </xf>
    <xf numFmtId="164" fontId="2" fillId="0" borderId="0" xfId="2" applyNumberFormat="1"/>
    <xf numFmtId="164" fontId="3" fillId="0" borderId="0" xfId="3" applyNumberFormat="1" applyFont="1" applyBorder="1" applyAlignment="1">
      <alignment horizontal="center"/>
    </xf>
    <xf numFmtId="164" fontId="3" fillId="0" borderId="0" xfId="3" applyNumberFormat="1" applyFont="1" applyBorder="1"/>
    <xf numFmtId="164" fontId="10" fillId="0" borderId="0" xfId="3" applyNumberFormat="1" applyFont="1" applyBorder="1" applyAlignment="1">
      <alignment horizontal="center"/>
    </xf>
    <xf numFmtId="164" fontId="10" fillId="0" borderId="0" xfId="3" applyNumberFormat="1" applyFont="1" applyBorder="1"/>
    <xf numFmtId="164" fontId="10" fillId="0" borderId="0" xfId="3" applyNumberFormat="1" applyFont="1" applyBorder="1" applyAlignment="1"/>
    <xf numFmtId="164" fontId="4" fillId="0" borderId="0" xfId="3" applyNumberFormat="1" applyFont="1" applyBorder="1" applyAlignment="1">
      <alignment horizontal="center"/>
    </xf>
    <xf numFmtId="164" fontId="23" fillId="0" borderId="0" xfId="0" applyNumberFormat="1" applyFont="1" applyAlignment="1">
      <alignment horizontal="right"/>
    </xf>
    <xf numFmtId="164" fontId="18" fillId="0" borderId="0" xfId="1" applyNumberFormat="1" applyFont="1" applyBorder="1"/>
    <xf numFmtId="164" fontId="16" fillId="0" borderId="0" xfId="1" applyNumberFormat="1" applyFont="1" applyAlignment="1">
      <alignment horizontal="right"/>
    </xf>
    <xf numFmtId="164" fontId="22" fillId="0" borderId="0" xfId="0" applyNumberFormat="1" applyFont="1" applyBorder="1"/>
    <xf numFmtId="164" fontId="20" fillId="0" borderId="0" xfId="0" applyNumberFormat="1" applyFont="1" applyFill="1" applyBorder="1" applyAlignment="1">
      <alignment horizontal="right"/>
    </xf>
    <xf numFmtId="164" fontId="23" fillId="0" borderId="0" xfId="0" applyNumberFormat="1" applyFont="1" applyBorder="1" applyAlignment="1">
      <alignment horizontal="right"/>
    </xf>
    <xf numFmtId="164" fontId="23" fillId="0" borderId="0" xfId="1" applyNumberFormat="1" applyFont="1" applyBorder="1" applyAlignment="1">
      <alignment horizontal="right"/>
    </xf>
    <xf numFmtId="164" fontId="16" fillId="0" borderId="0" xfId="1" applyNumberFormat="1" applyFont="1"/>
    <xf numFmtId="164" fontId="16" fillId="0" borderId="0" xfId="0" applyNumberFormat="1" applyFont="1" applyAlignment="1">
      <alignment horizontal="right"/>
    </xf>
    <xf numFmtId="164" fontId="14" fillId="0" borderId="0" xfId="0" applyNumberFormat="1" applyFont="1" applyAlignment="1">
      <alignment horizontal="right"/>
    </xf>
    <xf numFmtId="164" fontId="14" fillId="0" borderId="0" xfId="1" applyNumberFormat="1" applyFont="1" applyBorder="1"/>
    <xf numFmtId="164" fontId="26" fillId="0" borderId="8" xfId="1" applyNumberFormat="1" applyFont="1" applyFill="1" applyBorder="1"/>
    <xf numFmtId="164" fontId="26" fillId="0" borderId="9" xfId="1" applyNumberFormat="1" applyFont="1" applyFill="1" applyBorder="1"/>
    <xf numFmtId="164" fontId="20" fillId="0" borderId="0" xfId="0" applyNumberFormat="1" applyFont="1" applyFill="1" applyBorder="1" applyAlignment="1">
      <alignment horizontal="centerContinuous"/>
    </xf>
    <xf numFmtId="164" fontId="21" fillId="0" borderId="0" xfId="1" applyNumberFormat="1" applyFont="1" applyFill="1" applyBorder="1"/>
    <xf numFmtId="164" fontId="23" fillId="0" borderId="0" xfId="0" applyNumberFormat="1" applyFont="1"/>
    <xf numFmtId="164" fontId="16" fillId="0" borderId="0" xfId="1" applyNumberFormat="1" applyFont="1" applyBorder="1"/>
    <xf numFmtId="164" fontId="16" fillId="0" borderId="0" xfId="1" applyNumberFormat="1" applyFont="1" applyBorder="1" applyAlignment="1">
      <alignment horizontal="right"/>
    </xf>
    <xf numFmtId="164" fontId="14" fillId="0" borderId="0" xfId="0" applyNumberFormat="1" applyFont="1" applyBorder="1" applyAlignment="1">
      <alignment horizontal="right"/>
    </xf>
    <xf numFmtId="164" fontId="14" fillId="0" borderId="0" xfId="1" applyNumberFormat="1" applyFont="1" applyBorder="1" applyAlignment="1">
      <alignment horizontal="right"/>
    </xf>
    <xf numFmtId="164" fontId="26" fillId="0" borderId="8" xfId="0" applyNumberFormat="1" applyFont="1" applyFill="1" applyBorder="1" applyAlignment="1">
      <alignment horizontal="centerContinuous"/>
    </xf>
    <xf numFmtId="164" fontId="27" fillId="0" borderId="9" xfId="1" applyNumberFormat="1" applyFont="1" applyFill="1" applyBorder="1"/>
    <xf numFmtId="164" fontId="26" fillId="0" borderId="0" xfId="0" applyNumberFormat="1" applyFont="1" applyFill="1" applyBorder="1" applyAlignment="1">
      <alignment horizontal="centerContinuous"/>
    </xf>
    <xf numFmtId="164" fontId="26" fillId="0" borderId="0" xfId="1" applyNumberFormat="1" applyFont="1" applyFill="1" applyBorder="1"/>
    <xf numFmtId="164" fontId="26" fillId="0" borderId="8" xfId="0" applyNumberFormat="1" applyFont="1" applyFill="1" applyBorder="1"/>
    <xf numFmtId="164" fontId="14" fillId="0" borderId="0" xfId="1" applyNumberFormat="1" applyFont="1"/>
    <xf numFmtId="164" fontId="18" fillId="0" borderId="0" xfId="1" applyNumberFormat="1" applyFont="1"/>
    <xf numFmtId="0" fontId="41" fillId="0" borderId="0" xfId="2" applyFont="1"/>
    <xf numFmtId="164" fontId="41" fillId="0" borderId="0" xfId="2" applyNumberFormat="1" applyFont="1"/>
    <xf numFmtId="0" fontId="41" fillId="0" borderId="14" xfId="2" applyFont="1" applyBorder="1"/>
    <xf numFmtId="164" fontId="41" fillId="0" borderId="14" xfId="2" applyNumberFormat="1" applyFont="1" applyBorder="1"/>
    <xf numFmtId="164" fontId="41" fillId="0" borderId="15" xfId="2" applyNumberFormat="1" applyFont="1" applyBorder="1"/>
    <xf numFmtId="164" fontId="23" fillId="0" borderId="0" xfId="0" applyNumberFormat="1" applyFont="1" applyBorder="1"/>
    <xf numFmtId="164" fontId="20" fillId="0" borderId="8" xfId="0" applyNumberFormat="1" applyFont="1" applyFill="1" applyBorder="1"/>
    <xf numFmtId="164" fontId="36" fillId="0" borderId="8" xfId="0" applyNumberFormat="1" applyFont="1" applyFill="1" applyBorder="1"/>
    <xf numFmtId="164" fontId="24" fillId="0" borderId="9" xfId="1" applyNumberFormat="1" applyFont="1" applyFill="1" applyBorder="1"/>
    <xf numFmtId="164" fontId="32" fillId="0" borderId="0" xfId="1" applyNumberFormat="1" applyFont="1" applyBorder="1"/>
    <xf numFmtId="164" fontId="32" fillId="0" borderId="0" xfId="1" applyNumberFormat="1" applyFont="1" applyBorder="1" applyAlignment="1">
      <alignment horizontal="right"/>
    </xf>
    <xf numFmtId="164" fontId="34" fillId="0" borderId="9" xfId="0" applyNumberFormat="1" applyFont="1" applyBorder="1"/>
    <xf numFmtId="164" fontId="27" fillId="0" borderId="0" xfId="1" applyNumberFormat="1" applyFont="1" applyFill="1" applyBorder="1" applyAlignment="1">
      <alignment horizontal="right"/>
    </xf>
    <xf numFmtId="164" fontId="22" fillId="0" borderId="0" xfId="0" applyNumberFormat="1" applyFont="1"/>
    <xf numFmtId="164" fontId="20" fillId="0" borderId="0" xfId="0" applyNumberFormat="1" applyFont="1" applyFill="1" applyBorder="1"/>
    <xf numFmtId="164" fontId="27" fillId="0" borderId="0" xfId="1" applyNumberFormat="1" applyFont="1" applyFill="1" applyBorder="1"/>
    <xf numFmtId="164" fontId="20" fillId="0" borderId="0" xfId="0" applyNumberFormat="1" applyFont="1" applyBorder="1" applyAlignment="1">
      <alignment horizontal="left" vertical="top"/>
    </xf>
    <xf numFmtId="164" fontId="21" fillId="0" borderId="0" xfId="0" applyNumberFormat="1" applyFont="1" applyBorder="1" applyAlignment="1">
      <alignment horizontal="left" vertical="top"/>
    </xf>
    <xf numFmtId="164" fontId="22" fillId="0" borderId="0" xfId="0" applyNumberFormat="1" applyFont="1" applyAlignment="1">
      <alignment horizontal="right"/>
    </xf>
    <xf numFmtId="0" fontId="34" fillId="0" borderId="0" xfId="2" applyFont="1"/>
    <xf numFmtId="164" fontId="34" fillId="0" borderId="0" xfId="2" applyNumberFormat="1" applyFont="1"/>
    <xf numFmtId="0" fontId="34" fillId="0" borderId="14" xfId="2" applyFont="1" applyBorder="1"/>
    <xf numFmtId="164" fontId="34" fillId="0" borderId="14" xfId="2" applyNumberFormat="1" applyFont="1" applyBorder="1"/>
    <xf numFmtId="164" fontId="34" fillId="0" borderId="15" xfId="2" applyNumberFormat="1" applyFont="1" applyBorder="1"/>
    <xf numFmtId="164" fontId="26" fillId="0" borderId="0" xfId="0" applyNumberFormat="1" applyFont="1" applyFill="1" applyBorder="1"/>
    <xf numFmtId="164" fontId="2" fillId="0" borderId="2" xfId="2" applyNumberFormat="1" applyBorder="1"/>
    <xf numFmtId="164" fontId="2" fillId="0" borderId="3" xfId="2" applyNumberFormat="1" applyBorder="1"/>
    <xf numFmtId="0" fontId="2" fillId="0" borderId="0" xfId="2" applyAlignment="1">
      <alignment horizontal="center"/>
    </xf>
    <xf numFmtId="0" fontId="14" fillId="0" borderId="0" xfId="0" applyFont="1" applyAlignment="1">
      <alignment horizontal="justify" vertical="top" wrapText="1"/>
    </xf>
    <xf numFmtId="0" fontId="30" fillId="0" borderId="0" xfId="0" applyFont="1" applyAlignment="1">
      <alignment horizontal="justify" vertical="top" wrapText="1"/>
    </xf>
    <xf numFmtId="0" fontId="42" fillId="0" borderId="0" xfId="0" applyFont="1" applyAlignment="1">
      <alignment horizontal="right"/>
    </xf>
    <xf numFmtId="43" fontId="42" fillId="0" borderId="0" xfId="1" applyFont="1"/>
    <xf numFmtId="164" fontId="42" fillId="0" borderId="0" xfId="0" applyNumberFormat="1" applyFont="1" applyBorder="1" applyAlignment="1">
      <alignment horizontal="right"/>
    </xf>
    <xf numFmtId="164" fontId="42" fillId="0" borderId="0" xfId="1" applyNumberFormat="1" applyFont="1" applyBorder="1" applyAlignment="1">
      <alignment horizontal="right"/>
    </xf>
    <xf numFmtId="0" fontId="42" fillId="0" borderId="0" xfId="0" applyFont="1"/>
    <xf numFmtId="0" fontId="30" fillId="0" borderId="0" xfId="0" applyFont="1" applyAlignment="1">
      <alignment horizontal="center"/>
    </xf>
    <xf numFmtId="43" fontId="30" fillId="0" borderId="0" xfId="1" applyFont="1"/>
    <xf numFmtId="164" fontId="30" fillId="0" borderId="0" xfId="0" applyNumberFormat="1" applyFont="1" applyAlignment="1">
      <alignment horizontal="right"/>
    </xf>
    <xf numFmtId="164" fontId="30" fillId="0" borderId="0" xfId="1" applyNumberFormat="1" applyFont="1" applyAlignment="1">
      <alignment horizontal="right"/>
    </xf>
    <xf numFmtId="0" fontId="30" fillId="0" borderId="0" xfId="0" applyFont="1"/>
    <xf numFmtId="0" fontId="30" fillId="0" borderId="0" xfId="0" applyFont="1" applyAlignment="1">
      <alignment horizontal="right"/>
    </xf>
    <xf numFmtId="43" fontId="30" fillId="0" borderId="0" xfId="1" applyFont="1" applyFill="1"/>
    <xf numFmtId="0" fontId="43" fillId="0" borderId="0" xfId="0" applyFont="1" applyFill="1" applyAlignment="1"/>
    <xf numFmtId="0" fontId="43" fillId="0" borderId="0" xfId="0" applyFont="1" applyAlignment="1">
      <alignment horizontal="right" vertical="top"/>
    </xf>
    <xf numFmtId="164" fontId="30" fillId="0" borderId="0" xfId="0" applyNumberFormat="1" applyFont="1" applyBorder="1" applyAlignment="1">
      <alignment horizontal="right"/>
    </xf>
    <xf numFmtId="164" fontId="30" fillId="0" borderId="0" xfId="1" applyNumberFormat="1" applyFont="1" applyBorder="1" applyAlignment="1">
      <alignment horizontal="right"/>
    </xf>
    <xf numFmtId="0" fontId="30" fillId="0" borderId="0" xfId="0" applyFont="1" applyAlignment="1">
      <alignment horizontal="right" vertical="top"/>
    </xf>
    <xf numFmtId="2" fontId="30" fillId="0" borderId="0" xfId="0" applyNumberFormat="1" applyFont="1" applyAlignment="1">
      <alignment horizontal="right" vertical="top"/>
    </xf>
    <xf numFmtId="164" fontId="44" fillId="0" borderId="0" xfId="0" applyNumberFormat="1" applyFont="1" applyBorder="1" applyAlignment="1">
      <alignment horizontal="right" vertical="top"/>
    </xf>
    <xf numFmtId="43" fontId="45" fillId="0" borderId="0" xfId="1" applyFont="1"/>
    <xf numFmtId="43" fontId="42" fillId="0" borderId="0" xfId="1" applyFont="1" applyBorder="1"/>
    <xf numFmtId="164" fontId="44" fillId="0" borderId="0" xfId="0" applyNumberFormat="1" applyFont="1" applyFill="1" applyBorder="1" applyAlignment="1">
      <alignment horizontal="right"/>
    </xf>
    <xf numFmtId="164" fontId="44" fillId="0" borderId="0" xfId="1" applyNumberFormat="1" applyFont="1" applyFill="1" applyBorder="1" applyAlignment="1">
      <alignment horizontal="right"/>
    </xf>
    <xf numFmtId="0" fontId="29" fillId="0" borderId="0" xfId="0" applyFont="1" applyAlignment="1">
      <alignment horizontal="center"/>
    </xf>
    <xf numFmtId="0" fontId="29" fillId="0" borderId="0" xfId="0" applyFont="1" applyFill="1" applyAlignment="1"/>
    <xf numFmtId="164" fontId="29" fillId="0" borderId="0" xfId="0" applyNumberFormat="1" applyFont="1" applyAlignment="1">
      <alignment horizontal="right"/>
    </xf>
    <xf numFmtId="0" fontId="29" fillId="0" borderId="0" xfId="0" applyFont="1"/>
    <xf numFmtId="0" fontId="29" fillId="0" borderId="0" xfId="0" applyFont="1" applyAlignment="1">
      <alignment horizontal="right"/>
    </xf>
    <xf numFmtId="43" fontId="29" fillId="0" borderId="0" xfId="1" applyFont="1" applyFill="1"/>
    <xf numFmtId="0" fontId="29" fillId="0" borderId="0" xfId="0" applyFont="1" applyAlignment="1">
      <alignment horizontal="right" vertical="top"/>
    </xf>
    <xf numFmtId="0" fontId="29" fillId="0" borderId="0" xfId="0" applyFont="1" applyAlignment="1">
      <alignment horizontal="center" vertical="top" wrapText="1"/>
    </xf>
    <xf numFmtId="0" fontId="29" fillId="0" borderId="0" xfId="0" applyFont="1" applyAlignment="1">
      <alignment vertical="top" wrapText="1"/>
    </xf>
    <xf numFmtId="164" fontId="29" fillId="0" borderId="0" xfId="1" applyNumberFormat="1" applyFont="1" applyAlignment="1">
      <alignment horizontal="right"/>
    </xf>
    <xf numFmtId="164" fontId="29" fillId="0" borderId="0" xfId="1" applyNumberFormat="1" applyFont="1" applyFill="1" applyBorder="1" applyAlignment="1">
      <alignment horizontal="right"/>
    </xf>
    <xf numFmtId="0" fontId="29" fillId="0" borderId="0" xfId="0" applyFont="1" applyFill="1" applyBorder="1" applyAlignment="1">
      <alignment horizontal="justify" vertical="top" wrapText="1"/>
    </xf>
    <xf numFmtId="0" fontId="29" fillId="0" borderId="0" xfId="0" applyNumberFormat="1" applyFont="1" applyAlignment="1">
      <alignment horizontal="justify" vertical="top" wrapText="1"/>
    </xf>
    <xf numFmtId="164" fontId="30" fillId="0" borderId="0" xfId="1" applyNumberFormat="1" applyFont="1" applyFill="1" applyBorder="1" applyAlignment="1">
      <alignment horizontal="right"/>
    </xf>
    <xf numFmtId="0" fontId="44" fillId="0" borderId="0" xfId="0" applyFont="1" applyBorder="1" applyAlignment="1">
      <alignment horizontal="right" vertical="top"/>
    </xf>
    <xf numFmtId="0" fontId="44" fillId="0" borderId="0" xfId="0" applyFont="1" applyFill="1" applyBorder="1" applyAlignment="1">
      <alignment horizontal="left" vertical="top" wrapText="1"/>
    </xf>
    <xf numFmtId="0" fontId="30" fillId="0" borderId="0" xfId="0" applyFont="1" applyAlignment="1">
      <alignment horizontal="center" vertical="top" wrapText="1"/>
    </xf>
    <xf numFmtId="0" fontId="30" fillId="0" borderId="0" xfId="0" applyFont="1" applyAlignment="1">
      <alignment horizontal="right" vertical="top" wrapText="1"/>
    </xf>
    <xf numFmtId="0" fontId="10" fillId="0" borderId="4" xfId="2" applyFont="1" applyBorder="1" applyAlignment="1">
      <alignment horizontal="center" vertical="center"/>
    </xf>
    <xf numFmtId="0" fontId="10" fillId="0" borderId="5" xfId="2" applyFont="1" applyBorder="1" applyAlignment="1">
      <alignment horizontal="center" vertical="center" wrapText="1"/>
    </xf>
    <xf numFmtId="43" fontId="10" fillId="0" borderId="4" xfId="3" applyFont="1" applyBorder="1" applyAlignment="1">
      <alignment horizontal="center" vertical="center" wrapText="1"/>
    </xf>
    <xf numFmtId="43" fontId="10" fillId="0" borderId="4" xfId="3" applyFont="1" applyBorder="1" applyAlignment="1">
      <alignment vertical="center" wrapText="1"/>
    </xf>
    <xf numFmtId="164" fontId="42" fillId="0" borderId="0" xfId="0" applyNumberFormat="1" applyFont="1"/>
    <xf numFmtId="164" fontId="42" fillId="0" borderId="0" xfId="1" applyNumberFormat="1" applyFont="1"/>
    <xf numFmtId="164" fontId="42" fillId="0" borderId="0" xfId="0" applyNumberFormat="1" applyFont="1" applyAlignment="1">
      <alignment horizontal="right"/>
    </xf>
    <xf numFmtId="164" fontId="42" fillId="0" borderId="0" xfId="1" applyNumberFormat="1" applyFont="1" applyAlignment="1">
      <alignment horizontal="right"/>
    </xf>
    <xf numFmtId="0" fontId="30" fillId="0" borderId="0" xfId="0" applyFont="1" applyAlignment="1">
      <alignment wrapText="1"/>
    </xf>
    <xf numFmtId="0" fontId="29" fillId="0" borderId="0" xfId="0" applyFont="1" applyAlignment="1">
      <alignment wrapText="1"/>
    </xf>
    <xf numFmtId="164" fontId="29" fillId="0" borderId="0" xfId="1" applyNumberFormat="1" applyFont="1" applyBorder="1" applyAlignment="1">
      <alignment horizontal="right"/>
    </xf>
    <xf numFmtId="164" fontId="29" fillId="0" borderId="0" xfId="0" applyNumberFormat="1" applyFont="1"/>
    <xf numFmtId="164" fontId="29" fillId="0" borderId="0" xfId="1" applyNumberFormat="1" applyFont="1" applyBorder="1"/>
    <xf numFmtId="164" fontId="29" fillId="0" borderId="0" xfId="1" applyNumberFormat="1" applyFont="1"/>
    <xf numFmtId="0" fontId="29" fillId="0" borderId="0" xfId="0" applyFont="1" applyAlignment="1">
      <alignment horizontal="right" vertical="top" wrapText="1"/>
    </xf>
    <xf numFmtId="0" fontId="44" fillId="0" borderId="0" xfId="0" applyFont="1" applyFill="1" applyBorder="1" applyAlignment="1">
      <alignment horizontal="centerContinuous" vertical="top"/>
    </xf>
    <xf numFmtId="43" fontId="44" fillId="0" borderId="0" xfId="1" applyFont="1" applyFill="1" applyBorder="1" applyAlignment="1">
      <alignment horizontal="centerContinuous"/>
    </xf>
    <xf numFmtId="0" fontId="29" fillId="0" borderId="0" xfId="0" applyFont="1" applyAlignment="1"/>
    <xf numFmtId="0" fontId="29" fillId="0" borderId="0" xfId="0" applyFont="1" applyAlignment="1">
      <alignment vertical="top"/>
    </xf>
    <xf numFmtId="0" fontId="46" fillId="0" borderId="0" xfId="0" applyFont="1" applyBorder="1" applyAlignment="1">
      <alignment horizontal="right" vertical="top"/>
    </xf>
    <xf numFmtId="4" fontId="29" fillId="0" borderId="0" xfId="0" applyNumberFormat="1" applyFont="1"/>
    <xf numFmtId="0" fontId="49" fillId="0" borderId="0" xfId="0" applyFont="1"/>
    <xf numFmtId="43" fontId="29" fillId="0" borderId="0" xfId="1" applyFont="1" applyAlignment="1">
      <alignment vertical="top" wrapText="1"/>
    </xf>
    <xf numFmtId="4" fontId="29" fillId="0" borderId="0" xfId="0" applyNumberFormat="1" applyFont="1" applyAlignment="1">
      <alignment vertical="top"/>
    </xf>
    <xf numFmtId="43" fontId="29" fillId="0" borderId="0" xfId="1" applyFont="1" applyAlignment="1">
      <alignment vertical="top"/>
    </xf>
    <xf numFmtId="0" fontId="50" fillId="0" borderId="4" xfId="2" applyFont="1" applyBorder="1" applyAlignment="1">
      <alignment horizontal="center" vertical="center"/>
    </xf>
    <xf numFmtId="0" fontId="50" fillId="0" borderId="5" xfId="2" applyFont="1" applyBorder="1" applyAlignment="1">
      <alignment horizontal="center" vertical="center" wrapText="1"/>
    </xf>
    <xf numFmtId="43" fontId="50" fillId="0" borderId="4" xfId="3" applyFont="1" applyBorder="1" applyAlignment="1">
      <alignment horizontal="center" vertical="center" wrapText="1"/>
    </xf>
    <xf numFmtId="0" fontId="51" fillId="0" borderId="0" xfId="0" applyFont="1"/>
    <xf numFmtId="0" fontId="44" fillId="0" borderId="7" xfId="0" applyFont="1" applyBorder="1" applyAlignment="1">
      <alignment horizontal="right" vertical="top"/>
    </xf>
    <xf numFmtId="43" fontId="31" fillId="0" borderId="8" xfId="1" applyFont="1" applyFill="1" applyBorder="1"/>
    <xf numFmtId="4" fontId="31" fillId="0" borderId="8" xfId="0" applyNumberFormat="1" applyFont="1" applyFill="1" applyBorder="1"/>
    <xf numFmtId="43" fontId="31" fillId="0" borderId="9" xfId="1" applyFont="1" applyFill="1" applyBorder="1"/>
    <xf numFmtId="0" fontId="51" fillId="0" borderId="0" xfId="0" applyFont="1" applyAlignment="1">
      <alignment horizontal="right" vertical="top"/>
    </xf>
    <xf numFmtId="0" fontId="51" fillId="0" borderId="0" xfId="0" applyFont="1" applyAlignment="1">
      <alignment horizontal="justify" vertical="top" wrapText="1"/>
    </xf>
    <xf numFmtId="0" fontId="51" fillId="0" borderId="0" xfId="0" applyFont="1" applyAlignment="1">
      <alignment horizontal="right"/>
    </xf>
    <xf numFmtId="43" fontId="51" fillId="0" borderId="0" xfId="1" applyFont="1"/>
    <xf numFmtId="4" fontId="51" fillId="0" borderId="0" xfId="0" applyNumberFormat="1" applyFont="1" applyBorder="1" applyAlignment="1">
      <alignment horizontal="right"/>
    </xf>
    <xf numFmtId="43" fontId="51" fillId="0" borderId="0" xfId="1" applyFont="1" applyBorder="1" applyAlignment="1">
      <alignment horizontal="right"/>
    </xf>
    <xf numFmtId="164" fontId="51" fillId="0" borderId="0" xfId="0" applyNumberFormat="1" applyFont="1" applyBorder="1"/>
    <xf numFmtId="164" fontId="51" fillId="0" borderId="0" xfId="1" applyNumberFormat="1" applyFont="1" applyBorder="1"/>
    <xf numFmtId="43" fontId="29" fillId="0" borderId="8" xfId="1" applyFont="1" applyBorder="1"/>
    <xf numFmtId="164" fontId="52" fillId="0" borderId="8" xfId="0" applyNumberFormat="1" applyFont="1" applyBorder="1"/>
    <xf numFmtId="164" fontId="53" fillId="0" borderId="9" xfId="0" applyNumberFormat="1" applyFont="1" applyBorder="1" applyAlignment="1">
      <alignment horizontal="right"/>
    </xf>
    <xf numFmtId="164" fontId="31" fillId="0" borderId="8" xfId="0" applyNumberFormat="1" applyFont="1" applyFill="1" applyBorder="1"/>
    <xf numFmtId="164" fontId="31" fillId="0" borderId="9" xfId="1" applyNumberFormat="1" applyFont="1" applyFill="1" applyBorder="1"/>
    <xf numFmtId="164" fontId="51" fillId="0" borderId="0" xfId="0" applyNumberFormat="1" applyFont="1" applyBorder="1" applyAlignment="1">
      <alignment horizontal="right"/>
    </xf>
    <xf numFmtId="164" fontId="51" fillId="0" borderId="0" xfId="1" applyNumberFormat="1" applyFont="1" applyBorder="1" applyAlignment="1">
      <alignment horizontal="right"/>
    </xf>
    <xf numFmtId="164" fontId="53" fillId="0" borderId="9" xfId="0" applyNumberFormat="1" applyFont="1" applyBorder="1"/>
    <xf numFmtId="43" fontId="29" fillId="0" borderId="0" xfId="1" applyFont="1" applyBorder="1"/>
    <xf numFmtId="164" fontId="52" fillId="0" borderId="0" xfId="0" applyNumberFormat="1" applyFont="1" applyBorder="1"/>
    <xf numFmtId="164" fontId="53" fillId="0" borderId="0" xfId="0" applyNumberFormat="1" applyFont="1" applyBorder="1"/>
    <xf numFmtId="0" fontId="44" fillId="0" borderId="8" xfId="0" applyFont="1" applyFill="1" applyBorder="1" applyAlignment="1">
      <alignment horizontal="left" vertical="top" wrapText="1"/>
    </xf>
    <xf numFmtId="0" fontId="44" fillId="0" borderId="8" xfId="0" applyFont="1" applyFill="1" applyBorder="1" applyAlignment="1">
      <alignment horizontal="centerContinuous" vertical="top"/>
    </xf>
    <xf numFmtId="43" fontId="51" fillId="0" borderId="8" xfId="1" applyFont="1" applyBorder="1"/>
    <xf numFmtId="164" fontId="42" fillId="0" borderId="8" xfId="0" applyNumberFormat="1" applyFont="1" applyBorder="1"/>
    <xf numFmtId="164" fontId="51" fillId="0" borderId="9" xfId="1" applyNumberFormat="1" applyFont="1" applyBorder="1"/>
    <xf numFmtId="43" fontId="44" fillId="0" borderId="0" xfId="1" applyFont="1" applyFill="1" applyBorder="1"/>
    <xf numFmtId="164" fontId="42" fillId="0" borderId="0" xfId="0" applyNumberFormat="1" applyFont="1" applyBorder="1"/>
    <xf numFmtId="164" fontId="29" fillId="0" borderId="0" xfId="0" applyNumberFormat="1" applyFont="1" applyFill="1" applyBorder="1" applyAlignment="1">
      <alignment horizontal="right"/>
    </xf>
    <xf numFmtId="164" fontId="45" fillId="0" borderId="0" xfId="1" applyNumberFormat="1" applyFont="1" applyBorder="1" applyAlignment="1">
      <alignment horizontal="right"/>
    </xf>
    <xf numFmtId="164" fontId="44" fillId="0" borderId="8" xfId="0" applyNumberFormat="1" applyFont="1" applyFill="1" applyBorder="1" applyAlignment="1">
      <alignment horizontal="centerContinuous"/>
    </xf>
    <xf numFmtId="164" fontId="30" fillId="0" borderId="9" xfId="1" applyNumberFormat="1" applyFont="1" applyBorder="1"/>
    <xf numFmtId="43" fontId="31" fillId="0" borderId="0" xfId="1" applyFont="1" applyFill="1" applyBorder="1" applyAlignment="1">
      <alignment horizontal="centerContinuous"/>
    </xf>
    <xf numFmtId="164" fontId="31" fillId="0" borderId="0" xfId="0" applyNumberFormat="1" applyFont="1" applyFill="1" applyBorder="1" applyAlignment="1">
      <alignment horizontal="right"/>
    </xf>
    <xf numFmtId="164" fontId="31" fillId="0" borderId="0" xfId="1" applyNumberFormat="1" applyFont="1" applyFill="1" applyBorder="1" applyAlignment="1">
      <alignment horizontal="right"/>
    </xf>
    <xf numFmtId="164" fontId="30" fillId="0" borderId="0" xfId="0" applyNumberFormat="1" applyFont="1"/>
    <xf numFmtId="164" fontId="30" fillId="0" borderId="0" xfId="1" applyNumberFormat="1" applyFont="1"/>
    <xf numFmtId="43" fontId="31" fillId="0" borderId="8" xfId="1" applyFont="1" applyFill="1" applyBorder="1" applyAlignment="1">
      <alignment horizontal="centerContinuous"/>
    </xf>
    <xf numFmtId="164" fontId="31" fillId="0" borderId="8" xfId="1" applyNumberFormat="1" applyFont="1" applyFill="1" applyBorder="1"/>
    <xf numFmtId="164" fontId="44" fillId="0" borderId="9" xfId="1" applyNumberFormat="1" applyFont="1" applyFill="1" applyBorder="1"/>
    <xf numFmtId="0" fontId="44" fillId="0" borderId="10" xfId="0" applyFont="1" applyBorder="1" applyAlignment="1">
      <alignment horizontal="right" vertical="top" wrapText="1"/>
    </xf>
    <xf numFmtId="0" fontId="44" fillId="0" borderId="10" xfId="0" applyFont="1" applyBorder="1" applyAlignment="1">
      <alignment horizontal="center" vertical="top"/>
    </xf>
    <xf numFmtId="43" fontId="44" fillId="0" borderId="10" xfId="1" applyFont="1" applyFill="1" applyBorder="1"/>
    <xf numFmtId="164" fontId="44" fillId="0" borderId="0" xfId="0" applyNumberFormat="1" applyFont="1" applyFill="1" applyBorder="1" applyAlignment="1">
      <alignment horizontal="centerContinuous"/>
    </xf>
    <xf numFmtId="164" fontId="31" fillId="0" borderId="0" xfId="1" applyNumberFormat="1" applyFont="1" applyFill="1" applyBorder="1"/>
    <xf numFmtId="0" fontId="31" fillId="0" borderId="0" xfId="0" applyFont="1" applyBorder="1" applyAlignment="1">
      <alignment horizontal="right" vertical="top"/>
    </xf>
    <xf numFmtId="0" fontId="30" fillId="0" borderId="0" xfId="0" applyFont="1" applyBorder="1" applyAlignment="1">
      <alignment horizontal="left" vertical="top" wrapText="1"/>
    </xf>
    <xf numFmtId="0" fontId="31" fillId="0" borderId="0" xfId="0" applyFont="1" applyBorder="1" applyAlignment="1">
      <alignment horizontal="left" vertical="top"/>
    </xf>
    <xf numFmtId="0" fontId="44" fillId="0" borderId="0" xfId="0" applyFont="1" applyBorder="1" applyAlignment="1">
      <alignment horizontal="center" vertical="top"/>
    </xf>
    <xf numFmtId="164" fontId="30" fillId="0" borderId="0" xfId="1" applyNumberFormat="1" applyFont="1" applyBorder="1"/>
    <xf numFmtId="43" fontId="30" fillId="0" borderId="8" xfId="1" applyFont="1" applyBorder="1"/>
    <xf numFmtId="164" fontId="30" fillId="0" borderId="8" xfId="0" applyNumberFormat="1" applyFont="1" applyBorder="1"/>
    <xf numFmtId="43" fontId="30" fillId="0" borderId="0" xfId="1" applyFont="1" applyBorder="1"/>
    <xf numFmtId="164" fontId="30" fillId="0" borderId="0" xfId="0" applyNumberFormat="1" applyFont="1" applyBorder="1"/>
    <xf numFmtId="0" fontId="44" fillId="0" borderId="11" xfId="0" applyFont="1" applyBorder="1" applyAlignment="1">
      <alignment horizontal="right" vertical="top"/>
    </xf>
    <xf numFmtId="0" fontId="44" fillId="0" borderId="12" xfId="0" applyFont="1" applyFill="1" applyBorder="1" applyAlignment="1">
      <alignment horizontal="left" vertical="top" wrapText="1"/>
    </xf>
    <xf numFmtId="0" fontId="44" fillId="0" borderId="12" xfId="0" applyFont="1" applyFill="1" applyBorder="1" applyAlignment="1">
      <alignment horizontal="centerContinuous" vertical="top"/>
    </xf>
    <xf numFmtId="43" fontId="44" fillId="0" borderId="12" xfId="1" applyFont="1" applyFill="1" applyBorder="1" applyAlignment="1">
      <alignment horizontal="centerContinuous"/>
    </xf>
    <xf numFmtId="43" fontId="44" fillId="0" borderId="8" xfId="1" applyFont="1" applyFill="1" applyBorder="1" applyAlignment="1">
      <alignment horizontal="centerContinuous"/>
    </xf>
    <xf numFmtId="43" fontId="51" fillId="0" borderId="0" xfId="1" applyFont="1" applyBorder="1"/>
    <xf numFmtId="164" fontId="29" fillId="0" borderId="0" xfId="0" applyNumberFormat="1" applyFont="1" applyBorder="1" applyAlignment="1">
      <alignment horizontal="right"/>
    </xf>
    <xf numFmtId="164" fontId="29" fillId="0" borderId="0" xfId="0" applyNumberFormat="1" applyFont="1" applyBorder="1"/>
    <xf numFmtId="164" fontId="31" fillId="0" borderId="8" xfId="0" applyNumberFormat="1" applyFont="1" applyFill="1" applyBorder="1" applyAlignment="1">
      <alignment horizontal="centerContinuous"/>
    </xf>
    <xf numFmtId="164" fontId="31" fillId="0" borderId="0" xfId="0" applyNumberFormat="1" applyFont="1" applyFill="1" applyBorder="1" applyAlignment="1">
      <alignment horizontal="centerContinuous"/>
    </xf>
    <xf numFmtId="0" fontId="31" fillId="0" borderId="0" xfId="0" applyFont="1" applyFill="1" applyBorder="1" applyAlignment="1">
      <alignment horizontal="centerContinuous" vertical="top"/>
    </xf>
    <xf numFmtId="43" fontId="44" fillId="0" borderId="8" xfId="1" applyFont="1" applyFill="1" applyBorder="1"/>
    <xf numFmtId="164" fontId="44" fillId="0" borderId="8" xfId="0" applyNumberFormat="1" applyFont="1" applyFill="1" applyBorder="1"/>
    <xf numFmtId="0" fontId="29" fillId="0" borderId="0" xfId="0" applyFont="1" applyFill="1" applyBorder="1" applyAlignment="1">
      <alignment horizontal="left" vertical="top" wrapText="1"/>
    </xf>
    <xf numFmtId="0" fontId="46" fillId="0" borderId="0" xfId="0" applyFont="1" applyFill="1" applyBorder="1" applyAlignment="1">
      <alignment horizontal="right" vertical="top"/>
    </xf>
    <xf numFmtId="0" fontId="29" fillId="0" borderId="0" xfId="0" applyFont="1" applyFill="1" applyBorder="1" applyAlignment="1">
      <alignment horizontal="center"/>
    </xf>
    <xf numFmtId="0" fontId="29" fillId="0" borderId="0" xfId="0" applyFont="1" applyFill="1" applyBorder="1" applyAlignment="1">
      <alignment horizontal="right" vertical="top"/>
    </xf>
    <xf numFmtId="0" fontId="29" fillId="0" borderId="0" xfId="0" applyFont="1" applyFill="1" applyBorder="1" applyAlignment="1"/>
    <xf numFmtId="43" fontId="54" fillId="0" borderId="0" xfId="1" applyFont="1" applyFill="1"/>
    <xf numFmtId="164" fontId="29" fillId="0" borderId="0" xfId="0" applyNumberFormat="1" applyFont="1" applyAlignment="1"/>
    <xf numFmtId="0" fontId="31" fillId="0" borderId="7" xfId="0" applyFont="1" applyBorder="1" applyAlignment="1">
      <alignment horizontal="right" vertical="top"/>
    </xf>
    <xf numFmtId="0" fontId="31" fillId="0" borderId="8" xfId="0" applyFont="1" applyFill="1" applyBorder="1" applyAlignment="1">
      <alignment horizontal="centerContinuous" vertical="top"/>
    </xf>
    <xf numFmtId="4" fontId="31" fillId="0" borderId="0" xfId="0" applyNumberFormat="1" applyFont="1" applyFill="1" applyBorder="1" applyAlignment="1">
      <alignment horizontal="centerContinuous"/>
    </xf>
    <xf numFmtId="43" fontId="31" fillId="0" borderId="0" xfId="1" applyFont="1" applyFill="1" applyBorder="1"/>
    <xf numFmtId="0" fontId="0" fillId="0" borderId="0" xfId="0" applyFont="1" applyAlignment="1">
      <alignment vertical="top" wrapText="1"/>
    </xf>
    <xf numFmtId="164" fontId="0" fillId="0" borderId="0" xfId="0" applyNumberFormat="1" applyFont="1" applyAlignment="1">
      <alignment vertical="top" wrapText="1"/>
    </xf>
    <xf numFmtId="164" fontId="29" fillId="0" borderId="0" xfId="1" applyNumberFormat="1" applyFont="1" applyFill="1" applyBorder="1"/>
    <xf numFmtId="164" fontId="31" fillId="0" borderId="0" xfId="0" applyNumberFormat="1" applyFont="1" applyFill="1" applyBorder="1"/>
    <xf numFmtId="0" fontId="29" fillId="0" borderId="0" xfId="0" applyNumberFormat="1" applyFont="1" applyAlignment="1">
      <alignment horizontal="center" vertical="top" wrapText="1"/>
    </xf>
    <xf numFmtId="164" fontId="51" fillId="0" borderId="0" xfId="0" applyNumberFormat="1" applyFont="1"/>
    <xf numFmtId="164" fontId="51" fillId="0" borderId="0" xfId="1" applyNumberFormat="1" applyFont="1"/>
    <xf numFmtId="0" fontId="30" fillId="0" borderId="0" xfId="0" applyFont="1" applyAlignment="1">
      <alignment horizontal="center" vertical="center"/>
    </xf>
    <xf numFmtId="0" fontId="44" fillId="0" borderId="0" xfId="0" applyFont="1" applyFill="1" applyBorder="1" applyAlignment="1">
      <alignment horizontal="center" vertical="center"/>
    </xf>
    <xf numFmtId="164" fontId="31" fillId="0" borderId="0" xfId="0" applyNumberFormat="1" applyFont="1"/>
    <xf numFmtId="0" fontId="55" fillId="0" borderId="0" xfId="2" applyFont="1"/>
    <xf numFmtId="164" fontId="55" fillId="0" borderId="0" xfId="2" applyNumberFormat="1" applyFont="1"/>
    <xf numFmtId="0" fontId="55" fillId="0" borderId="14" xfId="2" applyFont="1" applyBorder="1"/>
    <xf numFmtId="164" fontId="55" fillId="0" borderId="14" xfId="2" applyNumberFormat="1" applyFont="1" applyBorder="1"/>
    <xf numFmtId="164" fontId="55" fillId="0" borderId="15" xfId="2" applyNumberFormat="1" applyFont="1" applyBorder="1"/>
    <xf numFmtId="1" fontId="26" fillId="0" borderId="0" xfId="0" applyNumberFormat="1" applyFont="1" applyBorder="1" applyAlignment="1">
      <alignment horizontal="right" vertical="top"/>
    </xf>
    <xf numFmtId="0" fontId="26" fillId="0" borderId="0" xfId="0" applyFont="1" applyFill="1" applyBorder="1" applyAlignment="1">
      <alignment horizontal="left" vertical="top" wrapText="1"/>
    </xf>
    <xf numFmtId="0" fontId="26" fillId="0" borderId="0" xfId="0" applyFont="1" applyFill="1" applyBorder="1"/>
    <xf numFmtId="43" fontId="26" fillId="0" borderId="0" xfId="1" applyFont="1" applyFill="1" applyBorder="1" applyAlignment="1">
      <alignment horizontal="centerContinuous"/>
    </xf>
    <xf numFmtId="0" fontId="56" fillId="0" borderId="0" xfId="0" applyFont="1" applyBorder="1" applyAlignment="1">
      <alignment horizontal="left" vertical="top"/>
    </xf>
    <xf numFmtId="43" fontId="16" fillId="0" borderId="0" xfId="1" applyFont="1" applyAlignment="1">
      <alignment vertical="center"/>
    </xf>
    <xf numFmtId="43" fontId="14" fillId="0" borderId="0" xfId="1" applyFont="1" applyAlignment="1">
      <alignment vertical="center"/>
    </xf>
    <xf numFmtId="0" fontId="14" fillId="0" borderId="0" xfId="0" applyFont="1" applyAlignment="1">
      <alignment vertical="center"/>
    </xf>
    <xf numFmtId="43" fontId="32" fillId="0" borderId="0" xfId="1" applyFont="1" applyAlignment="1">
      <alignment vertical="center"/>
    </xf>
    <xf numFmtId="0" fontId="16" fillId="0" borderId="0" xfId="0" applyFont="1" applyAlignment="1">
      <alignment horizontal="center" vertical="center"/>
    </xf>
    <xf numFmtId="43" fontId="16" fillId="0" borderId="0" xfId="1" applyFont="1" applyAlignment="1">
      <alignment horizontal="center" vertical="center"/>
    </xf>
    <xf numFmtId="43" fontId="14" fillId="0" borderId="0" xfId="1" applyFont="1" applyAlignment="1">
      <alignment horizontal="center" vertical="center"/>
    </xf>
    <xf numFmtId="0" fontId="57" fillId="0" borderId="0" xfId="0" applyFont="1" applyAlignment="1">
      <alignment horizontal="right" vertical="top"/>
    </xf>
    <xf numFmtId="0" fontId="35" fillId="0" borderId="0" xfId="0" applyFont="1" applyAlignment="1">
      <alignment horizontal="right"/>
    </xf>
    <xf numFmtId="43" fontId="29" fillId="0" borderId="0" xfId="1" applyFont="1" applyFill="1" applyBorder="1"/>
    <xf numFmtId="0" fontId="0" fillId="0" borderId="0" xfId="0" applyFont="1"/>
    <xf numFmtId="43" fontId="50" fillId="0" borderId="4" xfId="3" applyFont="1" applyBorder="1" applyAlignment="1">
      <alignment horizontal="center" wrapText="1"/>
    </xf>
    <xf numFmtId="0" fontId="29" fillId="0" borderId="13" xfId="0" applyFont="1" applyBorder="1" applyAlignment="1">
      <alignment horizontal="right" vertical="top"/>
    </xf>
    <xf numFmtId="0" fontId="29" fillId="0" borderId="0" xfId="0" applyFont="1" applyBorder="1" applyAlignment="1">
      <alignment horizontal="right" vertical="top"/>
    </xf>
    <xf numFmtId="164" fontId="29" fillId="0" borderId="0" xfId="0" applyNumberFormat="1" applyFont="1" applyFill="1" applyBorder="1"/>
    <xf numFmtId="0" fontId="44" fillId="0" borderId="8" xfId="0" applyFont="1" applyFill="1" applyBorder="1" applyAlignment="1">
      <alignment vertical="top" wrapText="1"/>
    </xf>
    <xf numFmtId="0" fontId="44" fillId="0" borderId="0" xfId="0" applyFont="1" applyFill="1" applyBorder="1" applyAlignment="1">
      <alignment vertical="top" wrapText="1"/>
    </xf>
    <xf numFmtId="0" fontId="57" fillId="0" borderId="7" xfId="0" applyFont="1" applyBorder="1" applyAlignment="1">
      <alignment horizontal="right" vertical="top"/>
    </xf>
    <xf numFmtId="0" fontId="57" fillId="0" borderId="0" xfId="0" applyFont="1" applyBorder="1" applyAlignment="1">
      <alignment horizontal="right" vertical="top"/>
    </xf>
    <xf numFmtId="0" fontId="0" fillId="0" borderId="0" xfId="0" applyFont="1" applyAlignment="1">
      <alignment horizontal="right" vertical="top"/>
    </xf>
    <xf numFmtId="0" fontId="9" fillId="0" borderId="0" xfId="4" applyFont="1" applyBorder="1" applyAlignment="1">
      <alignment horizontal="left" vertical="center" wrapText="1"/>
    </xf>
    <xf numFmtId="0" fontId="11" fillId="0" borderId="0" xfId="2" applyFont="1" applyBorder="1" applyAlignment="1">
      <alignment horizontal="justify" vertical="top" wrapText="1"/>
    </xf>
    <xf numFmtId="0" fontId="2" fillId="0" borderId="0" xfId="2" applyAlignment="1"/>
    <xf numFmtId="0" fontId="5" fillId="0" borderId="1" xfId="2" applyFont="1" applyBorder="1" applyAlignment="1">
      <alignment horizontal="center"/>
    </xf>
    <xf numFmtId="0" fontId="6" fillId="0" borderId="2" xfId="2" applyFont="1" applyBorder="1" applyAlignment="1">
      <alignment horizontal="center"/>
    </xf>
    <xf numFmtId="0" fontId="6" fillId="0" borderId="3" xfId="2" applyFont="1" applyBorder="1" applyAlignment="1">
      <alignment horizontal="center"/>
    </xf>
    <xf numFmtId="0" fontId="44" fillId="0" borderId="8" xfId="0" applyFont="1" applyFill="1" applyBorder="1" applyAlignment="1">
      <alignment horizontal="left" vertical="top" wrapText="1"/>
    </xf>
    <xf numFmtId="1" fontId="47" fillId="0" borderId="7" xfId="0" applyNumberFormat="1" applyFont="1" applyBorder="1" applyAlignment="1">
      <alignment horizontal="center" vertical="top"/>
    </xf>
    <xf numFmtId="0" fontId="48" fillId="0" borderId="8" xfId="0" applyFont="1" applyBorder="1" applyAlignment="1">
      <alignment horizontal="center"/>
    </xf>
    <xf numFmtId="0" fontId="48" fillId="0" borderId="9" xfId="0" applyFont="1" applyBorder="1" applyAlignment="1">
      <alignment horizontal="center"/>
    </xf>
    <xf numFmtId="0" fontId="29" fillId="0" borderId="7" xfId="0" applyFont="1" applyBorder="1" applyAlignment="1">
      <alignment horizontal="center" vertical="center" wrapText="1"/>
    </xf>
    <xf numFmtId="0" fontId="0" fillId="0" borderId="8" xfId="0" applyFont="1" applyBorder="1" applyAlignment="1">
      <alignment horizontal="center"/>
    </xf>
    <xf numFmtId="0" fontId="0" fillId="0" borderId="9" xfId="0" applyFont="1" applyBorder="1" applyAlignment="1">
      <alignment horizontal="center"/>
    </xf>
    <xf numFmtId="0" fontId="29" fillId="0" borderId="0" xfId="0" applyFont="1" applyAlignment="1">
      <alignment horizontal="justify" vertical="top" wrapText="1"/>
    </xf>
    <xf numFmtId="0" fontId="54" fillId="0" borderId="0" xfId="0" applyFont="1" applyAlignment="1"/>
    <xf numFmtId="0" fontId="29" fillId="0" borderId="0" xfId="0" applyFont="1" applyAlignment="1">
      <alignment vertical="top" wrapText="1"/>
    </xf>
    <xf numFmtId="0" fontId="0" fillId="0" borderId="0" xfId="0" applyFont="1" applyAlignment="1">
      <alignment vertical="top" wrapText="1"/>
    </xf>
    <xf numFmtId="0" fontId="44" fillId="0" borderId="10" xfId="0" applyFont="1" applyBorder="1" applyAlignment="1">
      <alignment horizontal="center" vertical="top" wrapText="1"/>
    </xf>
    <xf numFmtId="0" fontId="44" fillId="0" borderId="10" xfId="0" applyFont="1" applyBorder="1" applyAlignment="1">
      <alignment horizontal="center" vertical="top"/>
    </xf>
    <xf numFmtId="0" fontId="29" fillId="0" borderId="0" xfId="0" applyFont="1" applyFill="1" applyBorder="1" applyAlignment="1">
      <alignment horizontal="left" vertical="top" wrapText="1"/>
    </xf>
    <xf numFmtId="0" fontId="29" fillId="0" borderId="0" xfId="0" applyFont="1" applyAlignment="1"/>
    <xf numFmtId="1" fontId="33" fillId="0" borderId="7" xfId="0" applyNumberFormat="1" applyFont="1" applyBorder="1" applyAlignment="1">
      <alignment horizontal="center" vertical="top"/>
    </xf>
    <xf numFmtId="0" fontId="17" fillId="0" borderId="8" xfId="0" applyFont="1" applyBorder="1" applyAlignment="1">
      <alignment horizontal="center"/>
    </xf>
    <xf numFmtId="0" fontId="17" fillId="0" borderId="9" xfId="0" applyFont="1" applyBorder="1" applyAlignment="1">
      <alignment horizontal="center"/>
    </xf>
    <xf numFmtId="0" fontId="14" fillId="0" borderId="7" xfId="0" applyFont="1" applyBorder="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26" fillId="0" borderId="8" xfId="0" applyFont="1" applyFill="1" applyBorder="1" applyAlignment="1">
      <alignment horizontal="left" vertical="top" wrapText="1"/>
    </xf>
    <xf numFmtId="0" fontId="31" fillId="0" borderId="8" xfId="0" applyFont="1" applyFill="1" applyBorder="1" applyAlignment="1">
      <alignment horizontal="left" vertical="top" wrapText="1"/>
    </xf>
    <xf numFmtId="0" fontId="59" fillId="0" borderId="0" xfId="2" applyFont="1" applyAlignment="1">
      <alignment horizontal="center" vertical="center" wrapText="1"/>
    </xf>
  </cellXfs>
  <cellStyles count="5">
    <cellStyle name="Comma 2" xfId="3" xr:uid="{00000000-0005-0000-0000-000001000000}"/>
    <cellStyle name="Normal 2" xfId="2" xr:uid="{00000000-0005-0000-0000-000003000000}"/>
    <cellStyle name="Normal_VLAšKA 69-A,B,C,D (2)" xfId="4" xr:uid="{00000000-0005-0000-0000-000004000000}"/>
    <cellStyle name="Normalno" xfId="0" builtinId="0"/>
    <cellStyle name="Zarez"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75"/>
  <sheetViews>
    <sheetView zoomScaleNormal="100" zoomScaleSheetLayoutView="100" workbookViewId="0">
      <selection activeCell="A2" sqref="A2:G2"/>
    </sheetView>
  </sheetViews>
  <sheetFormatPr defaultRowHeight="11.25" x14ac:dyDescent="0.2"/>
  <cols>
    <col min="1" max="1" width="5.5703125" style="1" customWidth="1"/>
    <col min="2" max="2" width="38.7109375" style="40" customWidth="1"/>
    <col min="3" max="3" width="7.5703125" style="41" customWidth="1"/>
    <col min="4" max="4" width="11.7109375" style="39" customWidth="1"/>
    <col min="5" max="5" width="16" style="39" bestFit="1" customWidth="1"/>
    <col min="6" max="6" width="15" style="5" customWidth="1"/>
    <col min="7" max="7" width="18" style="1" hidden="1" customWidth="1"/>
    <col min="8" max="256" width="9.28515625" style="1"/>
    <col min="257" max="257" width="5.5703125" style="1" customWidth="1"/>
    <col min="258" max="258" width="38.7109375" style="1" customWidth="1"/>
    <col min="259" max="259" width="7.5703125" style="1" customWidth="1"/>
    <col min="260" max="260" width="11.7109375" style="1" customWidth="1"/>
    <col min="261" max="261" width="16" style="1" bestFit="1" customWidth="1"/>
    <col min="262" max="262" width="15" style="1" customWidth="1"/>
    <col min="263" max="263" width="0" style="1" hidden="1" customWidth="1"/>
    <col min="264" max="512" width="9.28515625" style="1"/>
    <col min="513" max="513" width="5.5703125" style="1" customWidth="1"/>
    <col min="514" max="514" width="38.7109375" style="1" customWidth="1"/>
    <col min="515" max="515" width="7.5703125" style="1" customWidth="1"/>
    <col min="516" max="516" width="11.7109375" style="1" customWidth="1"/>
    <col min="517" max="517" width="16" style="1" bestFit="1" customWidth="1"/>
    <col min="518" max="518" width="15" style="1" customWidth="1"/>
    <col min="519" max="519" width="0" style="1" hidden="1" customWidth="1"/>
    <col min="520" max="768" width="9.28515625" style="1"/>
    <col min="769" max="769" width="5.5703125" style="1" customWidth="1"/>
    <col min="770" max="770" width="38.7109375" style="1" customWidth="1"/>
    <col min="771" max="771" width="7.5703125" style="1" customWidth="1"/>
    <col min="772" max="772" width="11.7109375" style="1" customWidth="1"/>
    <col min="773" max="773" width="16" style="1" bestFit="1" customWidth="1"/>
    <col min="774" max="774" width="15" style="1" customWidth="1"/>
    <col min="775" max="775" width="0" style="1" hidden="1" customWidth="1"/>
    <col min="776" max="1024" width="9.28515625" style="1"/>
    <col min="1025" max="1025" width="5.5703125" style="1" customWidth="1"/>
    <col min="1026" max="1026" width="38.7109375" style="1" customWidth="1"/>
    <col min="1027" max="1027" width="7.5703125" style="1" customWidth="1"/>
    <col min="1028" max="1028" width="11.7109375" style="1" customWidth="1"/>
    <col min="1029" max="1029" width="16" style="1" bestFit="1" customWidth="1"/>
    <col min="1030" max="1030" width="15" style="1" customWidth="1"/>
    <col min="1031" max="1031" width="0" style="1" hidden="1" customWidth="1"/>
    <col min="1032" max="1280" width="9.28515625" style="1"/>
    <col min="1281" max="1281" width="5.5703125" style="1" customWidth="1"/>
    <col min="1282" max="1282" width="38.7109375" style="1" customWidth="1"/>
    <col min="1283" max="1283" width="7.5703125" style="1" customWidth="1"/>
    <col min="1284" max="1284" width="11.7109375" style="1" customWidth="1"/>
    <col min="1285" max="1285" width="16" style="1" bestFit="1" customWidth="1"/>
    <col min="1286" max="1286" width="15" style="1" customWidth="1"/>
    <col min="1287" max="1287" width="0" style="1" hidden="1" customWidth="1"/>
    <col min="1288" max="1536" width="9.28515625" style="1"/>
    <col min="1537" max="1537" width="5.5703125" style="1" customWidth="1"/>
    <col min="1538" max="1538" width="38.7109375" style="1" customWidth="1"/>
    <col min="1539" max="1539" width="7.5703125" style="1" customWidth="1"/>
    <col min="1540" max="1540" width="11.7109375" style="1" customWidth="1"/>
    <col min="1541" max="1541" width="16" style="1" bestFit="1" customWidth="1"/>
    <col min="1542" max="1542" width="15" style="1" customWidth="1"/>
    <col min="1543" max="1543" width="0" style="1" hidden="1" customWidth="1"/>
    <col min="1544" max="1792" width="9.28515625" style="1"/>
    <col min="1793" max="1793" width="5.5703125" style="1" customWidth="1"/>
    <col min="1794" max="1794" width="38.7109375" style="1" customWidth="1"/>
    <col min="1795" max="1795" width="7.5703125" style="1" customWidth="1"/>
    <col min="1796" max="1796" width="11.7109375" style="1" customWidth="1"/>
    <col min="1797" max="1797" width="16" style="1" bestFit="1" customWidth="1"/>
    <col min="1798" max="1798" width="15" style="1" customWidth="1"/>
    <col min="1799" max="1799" width="0" style="1" hidden="1" customWidth="1"/>
    <col min="1800" max="2048" width="9.28515625" style="1"/>
    <col min="2049" max="2049" width="5.5703125" style="1" customWidth="1"/>
    <col min="2050" max="2050" width="38.7109375" style="1" customWidth="1"/>
    <col min="2051" max="2051" width="7.5703125" style="1" customWidth="1"/>
    <col min="2052" max="2052" width="11.7109375" style="1" customWidth="1"/>
    <col min="2053" max="2053" width="16" style="1" bestFit="1" customWidth="1"/>
    <col min="2054" max="2054" width="15" style="1" customWidth="1"/>
    <col min="2055" max="2055" width="0" style="1" hidden="1" customWidth="1"/>
    <col min="2056" max="2304" width="9.28515625" style="1"/>
    <col min="2305" max="2305" width="5.5703125" style="1" customWidth="1"/>
    <col min="2306" max="2306" width="38.7109375" style="1" customWidth="1"/>
    <col min="2307" max="2307" width="7.5703125" style="1" customWidth="1"/>
    <col min="2308" max="2308" width="11.7109375" style="1" customWidth="1"/>
    <col min="2309" max="2309" width="16" style="1" bestFit="1" customWidth="1"/>
    <col min="2310" max="2310" width="15" style="1" customWidth="1"/>
    <col min="2311" max="2311" width="0" style="1" hidden="1" customWidth="1"/>
    <col min="2312" max="2560" width="9.28515625" style="1"/>
    <col min="2561" max="2561" width="5.5703125" style="1" customWidth="1"/>
    <col min="2562" max="2562" width="38.7109375" style="1" customWidth="1"/>
    <col min="2563" max="2563" width="7.5703125" style="1" customWidth="1"/>
    <col min="2564" max="2564" width="11.7109375" style="1" customWidth="1"/>
    <col min="2565" max="2565" width="16" style="1" bestFit="1" customWidth="1"/>
    <col min="2566" max="2566" width="15" style="1" customWidth="1"/>
    <col min="2567" max="2567" width="0" style="1" hidden="1" customWidth="1"/>
    <col min="2568" max="2816" width="9.28515625" style="1"/>
    <col min="2817" max="2817" width="5.5703125" style="1" customWidth="1"/>
    <col min="2818" max="2818" width="38.7109375" style="1" customWidth="1"/>
    <col min="2819" max="2819" width="7.5703125" style="1" customWidth="1"/>
    <col min="2820" max="2820" width="11.7109375" style="1" customWidth="1"/>
    <col min="2821" max="2821" width="16" style="1" bestFit="1" customWidth="1"/>
    <col min="2822" max="2822" width="15" style="1" customWidth="1"/>
    <col min="2823" max="2823" width="0" style="1" hidden="1" customWidth="1"/>
    <col min="2824" max="3072" width="9.28515625" style="1"/>
    <col min="3073" max="3073" width="5.5703125" style="1" customWidth="1"/>
    <col min="3074" max="3074" width="38.7109375" style="1" customWidth="1"/>
    <col min="3075" max="3075" width="7.5703125" style="1" customWidth="1"/>
    <col min="3076" max="3076" width="11.7109375" style="1" customWidth="1"/>
    <col min="3077" max="3077" width="16" style="1" bestFit="1" customWidth="1"/>
    <col min="3078" max="3078" width="15" style="1" customWidth="1"/>
    <col min="3079" max="3079" width="0" style="1" hidden="1" customWidth="1"/>
    <col min="3080" max="3328" width="9.28515625" style="1"/>
    <col min="3329" max="3329" width="5.5703125" style="1" customWidth="1"/>
    <col min="3330" max="3330" width="38.7109375" style="1" customWidth="1"/>
    <col min="3331" max="3331" width="7.5703125" style="1" customWidth="1"/>
    <col min="3332" max="3332" width="11.7109375" style="1" customWidth="1"/>
    <col min="3333" max="3333" width="16" style="1" bestFit="1" customWidth="1"/>
    <col min="3334" max="3334" width="15" style="1" customWidth="1"/>
    <col min="3335" max="3335" width="0" style="1" hidden="1" customWidth="1"/>
    <col min="3336" max="3584" width="9.28515625" style="1"/>
    <col min="3585" max="3585" width="5.5703125" style="1" customWidth="1"/>
    <col min="3586" max="3586" width="38.7109375" style="1" customWidth="1"/>
    <col min="3587" max="3587" width="7.5703125" style="1" customWidth="1"/>
    <col min="3588" max="3588" width="11.7109375" style="1" customWidth="1"/>
    <col min="3589" max="3589" width="16" style="1" bestFit="1" customWidth="1"/>
    <col min="3590" max="3590" width="15" style="1" customWidth="1"/>
    <col min="3591" max="3591" width="0" style="1" hidden="1" customWidth="1"/>
    <col min="3592" max="3840" width="9.28515625" style="1"/>
    <col min="3841" max="3841" width="5.5703125" style="1" customWidth="1"/>
    <col min="3842" max="3842" width="38.7109375" style="1" customWidth="1"/>
    <col min="3843" max="3843" width="7.5703125" style="1" customWidth="1"/>
    <col min="3844" max="3844" width="11.7109375" style="1" customWidth="1"/>
    <col min="3845" max="3845" width="16" style="1" bestFit="1" customWidth="1"/>
    <col min="3846" max="3846" width="15" style="1" customWidth="1"/>
    <col min="3847" max="3847" width="0" style="1" hidden="1" customWidth="1"/>
    <col min="3848" max="4096" width="9.28515625" style="1"/>
    <col min="4097" max="4097" width="5.5703125" style="1" customWidth="1"/>
    <col min="4098" max="4098" width="38.7109375" style="1" customWidth="1"/>
    <col min="4099" max="4099" width="7.5703125" style="1" customWidth="1"/>
    <col min="4100" max="4100" width="11.7109375" style="1" customWidth="1"/>
    <col min="4101" max="4101" width="16" style="1" bestFit="1" customWidth="1"/>
    <col min="4102" max="4102" width="15" style="1" customWidth="1"/>
    <col min="4103" max="4103" width="0" style="1" hidden="1" customWidth="1"/>
    <col min="4104" max="4352" width="9.28515625" style="1"/>
    <col min="4353" max="4353" width="5.5703125" style="1" customWidth="1"/>
    <col min="4354" max="4354" width="38.7109375" style="1" customWidth="1"/>
    <col min="4355" max="4355" width="7.5703125" style="1" customWidth="1"/>
    <col min="4356" max="4356" width="11.7109375" style="1" customWidth="1"/>
    <col min="4357" max="4357" width="16" style="1" bestFit="1" customWidth="1"/>
    <col min="4358" max="4358" width="15" style="1" customWidth="1"/>
    <col min="4359" max="4359" width="0" style="1" hidden="1" customWidth="1"/>
    <col min="4360" max="4608" width="9.28515625" style="1"/>
    <col min="4609" max="4609" width="5.5703125" style="1" customWidth="1"/>
    <col min="4610" max="4610" width="38.7109375" style="1" customWidth="1"/>
    <col min="4611" max="4611" width="7.5703125" style="1" customWidth="1"/>
    <col min="4612" max="4612" width="11.7109375" style="1" customWidth="1"/>
    <col min="4613" max="4613" width="16" style="1" bestFit="1" customWidth="1"/>
    <col min="4614" max="4614" width="15" style="1" customWidth="1"/>
    <col min="4615" max="4615" width="0" style="1" hidden="1" customWidth="1"/>
    <col min="4616" max="4864" width="9.28515625" style="1"/>
    <col min="4865" max="4865" width="5.5703125" style="1" customWidth="1"/>
    <col min="4866" max="4866" width="38.7109375" style="1" customWidth="1"/>
    <col min="4867" max="4867" width="7.5703125" style="1" customWidth="1"/>
    <col min="4868" max="4868" width="11.7109375" style="1" customWidth="1"/>
    <col min="4869" max="4869" width="16" style="1" bestFit="1" customWidth="1"/>
    <col min="4870" max="4870" width="15" style="1" customWidth="1"/>
    <col min="4871" max="4871" width="0" style="1" hidden="1" customWidth="1"/>
    <col min="4872" max="5120" width="9.28515625" style="1"/>
    <col min="5121" max="5121" width="5.5703125" style="1" customWidth="1"/>
    <col min="5122" max="5122" width="38.7109375" style="1" customWidth="1"/>
    <col min="5123" max="5123" width="7.5703125" style="1" customWidth="1"/>
    <col min="5124" max="5124" width="11.7109375" style="1" customWidth="1"/>
    <col min="5125" max="5125" width="16" style="1" bestFit="1" customWidth="1"/>
    <col min="5126" max="5126" width="15" style="1" customWidth="1"/>
    <col min="5127" max="5127" width="0" style="1" hidden="1" customWidth="1"/>
    <col min="5128" max="5376" width="9.28515625" style="1"/>
    <col min="5377" max="5377" width="5.5703125" style="1" customWidth="1"/>
    <col min="5378" max="5378" width="38.7109375" style="1" customWidth="1"/>
    <col min="5379" max="5379" width="7.5703125" style="1" customWidth="1"/>
    <col min="5380" max="5380" width="11.7109375" style="1" customWidth="1"/>
    <col min="5381" max="5381" width="16" style="1" bestFit="1" customWidth="1"/>
    <col min="5382" max="5382" width="15" style="1" customWidth="1"/>
    <col min="5383" max="5383" width="0" style="1" hidden="1" customWidth="1"/>
    <col min="5384" max="5632" width="9.28515625" style="1"/>
    <col min="5633" max="5633" width="5.5703125" style="1" customWidth="1"/>
    <col min="5634" max="5634" width="38.7109375" style="1" customWidth="1"/>
    <col min="5635" max="5635" width="7.5703125" style="1" customWidth="1"/>
    <col min="5636" max="5636" width="11.7109375" style="1" customWidth="1"/>
    <col min="5637" max="5637" width="16" style="1" bestFit="1" customWidth="1"/>
    <col min="5638" max="5638" width="15" style="1" customWidth="1"/>
    <col min="5639" max="5639" width="0" style="1" hidden="1" customWidth="1"/>
    <col min="5640" max="5888" width="9.28515625" style="1"/>
    <col min="5889" max="5889" width="5.5703125" style="1" customWidth="1"/>
    <col min="5890" max="5890" width="38.7109375" style="1" customWidth="1"/>
    <col min="5891" max="5891" width="7.5703125" style="1" customWidth="1"/>
    <col min="5892" max="5892" width="11.7109375" style="1" customWidth="1"/>
    <col min="5893" max="5893" width="16" style="1" bestFit="1" customWidth="1"/>
    <col min="5894" max="5894" width="15" style="1" customWidth="1"/>
    <col min="5895" max="5895" width="0" style="1" hidden="1" customWidth="1"/>
    <col min="5896" max="6144" width="9.28515625" style="1"/>
    <col min="6145" max="6145" width="5.5703125" style="1" customWidth="1"/>
    <col min="6146" max="6146" width="38.7109375" style="1" customWidth="1"/>
    <col min="6147" max="6147" width="7.5703125" style="1" customWidth="1"/>
    <col min="6148" max="6148" width="11.7109375" style="1" customWidth="1"/>
    <col min="6149" max="6149" width="16" style="1" bestFit="1" customWidth="1"/>
    <col min="6150" max="6150" width="15" style="1" customWidth="1"/>
    <col min="6151" max="6151" width="0" style="1" hidden="1" customWidth="1"/>
    <col min="6152" max="6400" width="9.28515625" style="1"/>
    <col min="6401" max="6401" width="5.5703125" style="1" customWidth="1"/>
    <col min="6402" max="6402" width="38.7109375" style="1" customWidth="1"/>
    <col min="6403" max="6403" width="7.5703125" style="1" customWidth="1"/>
    <col min="6404" max="6404" width="11.7109375" style="1" customWidth="1"/>
    <col min="6405" max="6405" width="16" style="1" bestFit="1" customWidth="1"/>
    <col min="6406" max="6406" width="15" style="1" customWidth="1"/>
    <col min="6407" max="6407" width="0" style="1" hidden="1" customWidth="1"/>
    <col min="6408" max="6656" width="9.28515625" style="1"/>
    <col min="6657" max="6657" width="5.5703125" style="1" customWidth="1"/>
    <col min="6658" max="6658" width="38.7109375" style="1" customWidth="1"/>
    <col min="6659" max="6659" width="7.5703125" style="1" customWidth="1"/>
    <col min="6660" max="6660" width="11.7109375" style="1" customWidth="1"/>
    <col min="6661" max="6661" width="16" style="1" bestFit="1" customWidth="1"/>
    <col min="6662" max="6662" width="15" style="1" customWidth="1"/>
    <col min="6663" max="6663" width="0" style="1" hidden="1" customWidth="1"/>
    <col min="6664" max="6912" width="9.28515625" style="1"/>
    <col min="6913" max="6913" width="5.5703125" style="1" customWidth="1"/>
    <col min="6914" max="6914" width="38.7109375" style="1" customWidth="1"/>
    <col min="6915" max="6915" width="7.5703125" style="1" customWidth="1"/>
    <col min="6916" max="6916" width="11.7109375" style="1" customWidth="1"/>
    <col min="6917" max="6917" width="16" style="1" bestFit="1" customWidth="1"/>
    <col min="6918" max="6918" width="15" style="1" customWidth="1"/>
    <col min="6919" max="6919" width="0" style="1" hidden="1" customWidth="1"/>
    <col min="6920" max="7168" width="9.28515625" style="1"/>
    <col min="7169" max="7169" width="5.5703125" style="1" customWidth="1"/>
    <col min="7170" max="7170" width="38.7109375" style="1" customWidth="1"/>
    <col min="7171" max="7171" width="7.5703125" style="1" customWidth="1"/>
    <col min="7172" max="7172" width="11.7109375" style="1" customWidth="1"/>
    <col min="7173" max="7173" width="16" style="1" bestFit="1" customWidth="1"/>
    <col min="7174" max="7174" width="15" style="1" customWidth="1"/>
    <col min="7175" max="7175" width="0" style="1" hidden="1" customWidth="1"/>
    <col min="7176" max="7424" width="9.28515625" style="1"/>
    <col min="7425" max="7425" width="5.5703125" style="1" customWidth="1"/>
    <col min="7426" max="7426" width="38.7109375" style="1" customWidth="1"/>
    <col min="7427" max="7427" width="7.5703125" style="1" customWidth="1"/>
    <col min="7428" max="7428" width="11.7109375" style="1" customWidth="1"/>
    <col min="7429" max="7429" width="16" style="1" bestFit="1" customWidth="1"/>
    <col min="7430" max="7430" width="15" style="1" customWidth="1"/>
    <col min="7431" max="7431" width="0" style="1" hidden="1" customWidth="1"/>
    <col min="7432" max="7680" width="9.28515625" style="1"/>
    <col min="7681" max="7681" width="5.5703125" style="1" customWidth="1"/>
    <col min="7682" max="7682" width="38.7109375" style="1" customWidth="1"/>
    <col min="7683" max="7683" width="7.5703125" style="1" customWidth="1"/>
    <col min="7684" max="7684" width="11.7109375" style="1" customWidth="1"/>
    <col min="7685" max="7685" width="16" style="1" bestFit="1" customWidth="1"/>
    <col min="7686" max="7686" width="15" style="1" customWidth="1"/>
    <col min="7687" max="7687" width="0" style="1" hidden="1" customWidth="1"/>
    <col min="7688" max="7936" width="9.28515625" style="1"/>
    <col min="7937" max="7937" width="5.5703125" style="1" customWidth="1"/>
    <col min="7938" max="7938" width="38.7109375" style="1" customWidth="1"/>
    <col min="7939" max="7939" width="7.5703125" style="1" customWidth="1"/>
    <col min="7940" max="7940" width="11.7109375" style="1" customWidth="1"/>
    <col min="7941" max="7941" width="16" style="1" bestFit="1" customWidth="1"/>
    <col min="7942" max="7942" width="15" style="1" customWidth="1"/>
    <col min="7943" max="7943" width="0" style="1" hidden="1" customWidth="1"/>
    <col min="7944" max="8192" width="9.28515625" style="1"/>
    <col min="8193" max="8193" width="5.5703125" style="1" customWidth="1"/>
    <col min="8194" max="8194" width="38.7109375" style="1" customWidth="1"/>
    <col min="8195" max="8195" width="7.5703125" style="1" customWidth="1"/>
    <col min="8196" max="8196" width="11.7109375" style="1" customWidth="1"/>
    <col min="8197" max="8197" width="16" style="1" bestFit="1" customWidth="1"/>
    <col min="8198" max="8198" width="15" style="1" customWidth="1"/>
    <col min="8199" max="8199" width="0" style="1" hidden="1" customWidth="1"/>
    <col min="8200" max="8448" width="9.28515625" style="1"/>
    <col min="8449" max="8449" width="5.5703125" style="1" customWidth="1"/>
    <col min="8450" max="8450" width="38.7109375" style="1" customWidth="1"/>
    <col min="8451" max="8451" width="7.5703125" style="1" customWidth="1"/>
    <col min="8452" max="8452" width="11.7109375" style="1" customWidth="1"/>
    <col min="8453" max="8453" width="16" style="1" bestFit="1" customWidth="1"/>
    <col min="8454" max="8454" width="15" style="1" customWidth="1"/>
    <col min="8455" max="8455" width="0" style="1" hidden="1" customWidth="1"/>
    <col min="8456" max="8704" width="9.28515625" style="1"/>
    <col min="8705" max="8705" width="5.5703125" style="1" customWidth="1"/>
    <col min="8706" max="8706" width="38.7109375" style="1" customWidth="1"/>
    <col min="8707" max="8707" width="7.5703125" style="1" customWidth="1"/>
    <col min="8708" max="8708" width="11.7109375" style="1" customWidth="1"/>
    <col min="8709" max="8709" width="16" style="1" bestFit="1" customWidth="1"/>
    <col min="8710" max="8710" width="15" style="1" customWidth="1"/>
    <col min="8711" max="8711" width="0" style="1" hidden="1" customWidth="1"/>
    <col min="8712" max="8960" width="9.28515625" style="1"/>
    <col min="8961" max="8961" width="5.5703125" style="1" customWidth="1"/>
    <col min="8962" max="8962" width="38.7109375" style="1" customWidth="1"/>
    <col min="8963" max="8963" width="7.5703125" style="1" customWidth="1"/>
    <col min="8964" max="8964" width="11.7109375" style="1" customWidth="1"/>
    <col min="8965" max="8965" width="16" style="1" bestFit="1" customWidth="1"/>
    <col min="8966" max="8966" width="15" style="1" customWidth="1"/>
    <col min="8967" max="8967" width="0" style="1" hidden="1" customWidth="1"/>
    <col min="8968" max="9216" width="9.28515625" style="1"/>
    <col min="9217" max="9217" width="5.5703125" style="1" customWidth="1"/>
    <col min="9218" max="9218" width="38.7109375" style="1" customWidth="1"/>
    <col min="9219" max="9219" width="7.5703125" style="1" customWidth="1"/>
    <col min="9220" max="9220" width="11.7109375" style="1" customWidth="1"/>
    <col min="9221" max="9221" width="16" style="1" bestFit="1" customWidth="1"/>
    <col min="9222" max="9222" width="15" style="1" customWidth="1"/>
    <col min="9223" max="9223" width="0" style="1" hidden="1" customWidth="1"/>
    <col min="9224" max="9472" width="9.28515625" style="1"/>
    <col min="9473" max="9473" width="5.5703125" style="1" customWidth="1"/>
    <col min="9474" max="9474" width="38.7109375" style="1" customWidth="1"/>
    <col min="9475" max="9475" width="7.5703125" style="1" customWidth="1"/>
    <col min="9476" max="9476" width="11.7109375" style="1" customWidth="1"/>
    <col min="9477" max="9477" width="16" style="1" bestFit="1" customWidth="1"/>
    <col min="9478" max="9478" width="15" style="1" customWidth="1"/>
    <col min="9479" max="9479" width="0" style="1" hidden="1" customWidth="1"/>
    <col min="9480" max="9728" width="9.28515625" style="1"/>
    <col min="9729" max="9729" width="5.5703125" style="1" customWidth="1"/>
    <col min="9730" max="9730" width="38.7109375" style="1" customWidth="1"/>
    <col min="9731" max="9731" width="7.5703125" style="1" customWidth="1"/>
    <col min="9732" max="9732" width="11.7109375" style="1" customWidth="1"/>
    <col min="9733" max="9733" width="16" style="1" bestFit="1" customWidth="1"/>
    <col min="9734" max="9734" width="15" style="1" customWidth="1"/>
    <col min="9735" max="9735" width="0" style="1" hidden="1" customWidth="1"/>
    <col min="9736" max="9984" width="9.28515625" style="1"/>
    <col min="9985" max="9985" width="5.5703125" style="1" customWidth="1"/>
    <col min="9986" max="9986" width="38.7109375" style="1" customWidth="1"/>
    <col min="9987" max="9987" width="7.5703125" style="1" customWidth="1"/>
    <col min="9988" max="9988" width="11.7109375" style="1" customWidth="1"/>
    <col min="9989" max="9989" width="16" style="1" bestFit="1" customWidth="1"/>
    <col min="9990" max="9990" width="15" style="1" customWidth="1"/>
    <col min="9991" max="9991" width="0" style="1" hidden="1" customWidth="1"/>
    <col min="9992" max="10240" width="9.28515625" style="1"/>
    <col min="10241" max="10241" width="5.5703125" style="1" customWidth="1"/>
    <col min="10242" max="10242" width="38.7109375" style="1" customWidth="1"/>
    <col min="10243" max="10243" width="7.5703125" style="1" customWidth="1"/>
    <col min="10244" max="10244" width="11.7109375" style="1" customWidth="1"/>
    <col min="10245" max="10245" width="16" style="1" bestFit="1" customWidth="1"/>
    <col min="10246" max="10246" width="15" style="1" customWidth="1"/>
    <col min="10247" max="10247" width="0" style="1" hidden="1" customWidth="1"/>
    <col min="10248" max="10496" width="9.28515625" style="1"/>
    <col min="10497" max="10497" width="5.5703125" style="1" customWidth="1"/>
    <col min="10498" max="10498" width="38.7109375" style="1" customWidth="1"/>
    <col min="10499" max="10499" width="7.5703125" style="1" customWidth="1"/>
    <col min="10500" max="10500" width="11.7109375" style="1" customWidth="1"/>
    <col min="10501" max="10501" width="16" style="1" bestFit="1" customWidth="1"/>
    <col min="10502" max="10502" width="15" style="1" customWidth="1"/>
    <col min="10503" max="10503" width="0" style="1" hidden="1" customWidth="1"/>
    <col min="10504" max="10752" width="9.28515625" style="1"/>
    <col min="10753" max="10753" width="5.5703125" style="1" customWidth="1"/>
    <col min="10754" max="10754" width="38.7109375" style="1" customWidth="1"/>
    <col min="10755" max="10755" width="7.5703125" style="1" customWidth="1"/>
    <col min="10756" max="10756" width="11.7109375" style="1" customWidth="1"/>
    <col min="10757" max="10757" width="16" style="1" bestFit="1" customWidth="1"/>
    <col min="10758" max="10758" width="15" style="1" customWidth="1"/>
    <col min="10759" max="10759" width="0" style="1" hidden="1" customWidth="1"/>
    <col min="10760" max="11008" width="9.28515625" style="1"/>
    <col min="11009" max="11009" width="5.5703125" style="1" customWidth="1"/>
    <col min="11010" max="11010" width="38.7109375" style="1" customWidth="1"/>
    <col min="11011" max="11011" width="7.5703125" style="1" customWidth="1"/>
    <col min="11012" max="11012" width="11.7109375" style="1" customWidth="1"/>
    <col min="11013" max="11013" width="16" style="1" bestFit="1" customWidth="1"/>
    <col min="11014" max="11014" width="15" style="1" customWidth="1"/>
    <col min="11015" max="11015" width="0" style="1" hidden="1" customWidth="1"/>
    <col min="11016" max="11264" width="9.28515625" style="1"/>
    <col min="11265" max="11265" width="5.5703125" style="1" customWidth="1"/>
    <col min="11266" max="11266" width="38.7109375" style="1" customWidth="1"/>
    <col min="11267" max="11267" width="7.5703125" style="1" customWidth="1"/>
    <col min="11268" max="11268" width="11.7109375" style="1" customWidth="1"/>
    <col min="11269" max="11269" width="16" style="1" bestFit="1" customWidth="1"/>
    <col min="11270" max="11270" width="15" style="1" customWidth="1"/>
    <col min="11271" max="11271" width="0" style="1" hidden="1" customWidth="1"/>
    <col min="11272" max="11520" width="9.28515625" style="1"/>
    <col min="11521" max="11521" width="5.5703125" style="1" customWidth="1"/>
    <col min="11522" max="11522" width="38.7109375" style="1" customWidth="1"/>
    <col min="11523" max="11523" width="7.5703125" style="1" customWidth="1"/>
    <col min="11524" max="11524" width="11.7109375" style="1" customWidth="1"/>
    <col min="11525" max="11525" width="16" style="1" bestFit="1" customWidth="1"/>
    <col min="11526" max="11526" width="15" style="1" customWidth="1"/>
    <col min="11527" max="11527" width="0" style="1" hidden="1" customWidth="1"/>
    <col min="11528" max="11776" width="9.28515625" style="1"/>
    <col min="11777" max="11777" width="5.5703125" style="1" customWidth="1"/>
    <col min="11778" max="11778" width="38.7109375" style="1" customWidth="1"/>
    <col min="11779" max="11779" width="7.5703125" style="1" customWidth="1"/>
    <col min="11780" max="11780" width="11.7109375" style="1" customWidth="1"/>
    <col min="11781" max="11781" width="16" style="1" bestFit="1" customWidth="1"/>
    <col min="11782" max="11782" width="15" style="1" customWidth="1"/>
    <col min="11783" max="11783" width="0" style="1" hidden="1" customWidth="1"/>
    <col min="11784" max="12032" width="9.28515625" style="1"/>
    <col min="12033" max="12033" width="5.5703125" style="1" customWidth="1"/>
    <col min="12034" max="12034" width="38.7109375" style="1" customWidth="1"/>
    <col min="12035" max="12035" width="7.5703125" style="1" customWidth="1"/>
    <col min="12036" max="12036" width="11.7109375" style="1" customWidth="1"/>
    <col min="12037" max="12037" width="16" style="1" bestFit="1" customWidth="1"/>
    <col min="12038" max="12038" width="15" style="1" customWidth="1"/>
    <col min="12039" max="12039" width="0" style="1" hidden="1" customWidth="1"/>
    <col min="12040" max="12288" width="9.28515625" style="1"/>
    <col min="12289" max="12289" width="5.5703125" style="1" customWidth="1"/>
    <col min="12290" max="12290" width="38.7109375" style="1" customWidth="1"/>
    <col min="12291" max="12291" width="7.5703125" style="1" customWidth="1"/>
    <col min="12292" max="12292" width="11.7109375" style="1" customWidth="1"/>
    <col min="12293" max="12293" width="16" style="1" bestFit="1" customWidth="1"/>
    <col min="12294" max="12294" width="15" style="1" customWidth="1"/>
    <col min="12295" max="12295" width="0" style="1" hidden="1" customWidth="1"/>
    <col min="12296" max="12544" width="9.28515625" style="1"/>
    <col min="12545" max="12545" width="5.5703125" style="1" customWidth="1"/>
    <col min="12546" max="12546" width="38.7109375" style="1" customWidth="1"/>
    <col min="12547" max="12547" width="7.5703125" style="1" customWidth="1"/>
    <col min="12548" max="12548" width="11.7109375" style="1" customWidth="1"/>
    <col min="12549" max="12549" width="16" style="1" bestFit="1" customWidth="1"/>
    <col min="12550" max="12550" width="15" style="1" customWidth="1"/>
    <col min="12551" max="12551" width="0" style="1" hidden="1" customWidth="1"/>
    <col min="12552" max="12800" width="9.28515625" style="1"/>
    <col min="12801" max="12801" width="5.5703125" style="1" customWidth="1"/>
    <col min="12802" max="12802" width="38.7109375" style="1" customWidth="1"/>
    <col min="12803" max="12803" width="7.5703125" style="1" customWidth="1"/>
    <col min="12804" max="12804" width="11.7109375" style="1" customWidth="1"/>
    <col min="12805" max="12805" width="16" style="1" bestFit="1" customWidth="1"/>
    <col min="12806" max="12806" width="15" style="1" customWidth="1"/>
    <col min="12807" max="12807" width="0" style="1" hidden="1" customWidth="1"/>
    <col min="12808" max="13056" width="9.28515625" style="1"/>
    <col min="13057" max="13057" width="5.5703125" style="1" customWidth="1"/>
    <col min="13058" max="13058" width="38.7109375" style="1" customWidth="1"/>
    <col min="13059" max="13059" width="7.5703125" style="1" customWidth="1"/>
    <col min="13060" max="13060" width="11.7109375" style="1" customWidth="1"/>
    <col min="13061" max="13061" width="16" style="1" bestFit="1" customWidth="1"/>
    <col min="13062" max="13062" width="15" style="1" customWidth="1"/>
    <col min="13063" max="13063" width="0" style="1" hidden="1" customWidth="1"/>
    <col min="13064" max="13312" width="9.28515625" style="1"/>
    <col min="13313" max="13313" width="5.5703125" style="1" customWidth="1"/>
    <col min="13314" max="13314" width="38.7109375" style="1" customWidth="1"/>
    <col min="13315" max="13315" width="7.5703125" style="1" customWidth="1"/>
    <col min="13316" max="13316" width="11.7109375" style="1" customWidth="1"/>
    <col min="13317" max="13317" width="16" style="1" bestFit="1" customWidth="1"/>
    <col min="13318" max="13318" width="15" style="1" customWidth="1"/>
    <col min="13319" max="13319" width="0" style="1" hidden="1" customWidth="1"/>
    <col min="13320" max="13568" width="9.28515625" style="1"/>
    <col min="13569" max="13569" width="5.5703125" style="1" customWidth="1"/>
    <col min="13570" max="13570" width="38.7109375" style="1" customWidth="1"/>
    <col min="13571" max="13571" width="7.5703125" style="1" customWidth="1"/>
    <col min="13572" max="13572" width="11.7109375" style="1" customWidth="1"/>
    <col min="13573" max="13573" width="16" style="1" bestFit="1" customWidth="1"/>
    <col min="13574" max="13574" width="15" style="1" customWidth="1"/>
    <col min="13575" max="13575" width="0" style="1" hidden="1" customWidth="1"/>
    <col min="13576" max="13824" width="9.28515625" style="1"/>
    <col min="13825" max="13825" width="5.5703125" style="1" customWidth="1"/>
    <col min="13826" max="13826" width="38.7109375" style="1" customWidth="1"/>
    <col min="13827" max="13827" width="7.5703125" style="1" customWidth="1"/>
    <col min="13828" max="13828" width="11.7109375" style="1" customWidth="1"/>
    <col min="13829" max="13829" width="16" style="1" bestFit="1" customWidth="1"/>
    <col min="13830" max="13830" width="15" style="1" customWidth="1"/>
    <col min="13831" max="13831" width="0" style="1" hidden="1" customWidth="1"/>
    <col min="13832" max="14080" width="9.28515625" style="1"/>
    <col min="14081" max="14081" width="5.5703125" style="1" customWidth="1"/>
    <col min="14082" max="14082" width="38.7109375" style="1" customWidth="1"/>
    <col min="14083" max="14083" width="7.5703125" style="1" customWidth="1"/>
    <col min="14084" max="14084" width="11.7109375" style="1" customWidth="1"/>
    <col min="14085" max="14085" width="16" style="1" bestFit="1" customWidth="1"/>
    <col min="14086" max="14086" width="15" style="1" customWidth="1"/>
    <col min="14087" max="14087" width="0" style="1" hidden="1" customWidth="1"/>
    <col min="14088" max="14336" width="9.28515625" style="1"/>
    <col min="14337" max="14337" width="5.5703125" style="1" customWidth="1"/>
    <col min="14338" max="14338" width="38.7109375" style="1" customWidth="1"/>
    <col min="14339" max="14339" width="7.5703125" style="1" customWidth="1"/>
    <col min="14340" max="14340" width="11.7109375" style="1" customWidth="1"/>
    <col min="14341" max="14341" width="16" style="1" bestFit="1" customWidth="1"/>
    <col min="14342" max="14342" width="15" style="1" customWidth="1"/>
    <col min="14343" max="14343" width="0" style="1" hidden="1" customWidth="1"/>
    <col min="14344" max="14592" width="9.28515625" style="1"/>
    <col min="14593" max="14593" width="5.5703125" style="1" customWidth="1"/>
    <col min="14594" max="14594" width="38.7109375" style="1" customWidth="1"/>
    <col min="14595" max="14595" width="7.5703125" style="1" customWidth="1"/>
    <col min="14596" max="14596" width="11.7109375" style="1" customWidth="1"/>
    <col min="14597" max="14597" width="16" style="1" bestFit="1" customWidth="1"/>
    <col min="14598" max="14598" width="15" style="1" customWidth="1"/>
    <col min="14599" max="14599" width="0" style="1" hidden="1" customWidth="1"/>
    <col min="14600" max="14848" width="9.28515625" style="1"/>
    <col min="14849" max="14849" width="5.5703125" style="1" customWidth="1"/>
    <col min="14850" max="14850" width="38.7109375" style="1" customWidth="1"/>
    <col min="14851" max="14851" width="7.5703125" style="1" customWidth="1"/>
    <col min="14852" max="14852" width="11.7109375" style="1" customWidth="1"/>
    <col min="14853" max="14853" width="16" style="1" bestFit="1" customWidth="1"/>
    <col min="14854" max="14854" width="15" style="1" customWidth="1"/>
    <col min="14855" max="14855" width="0" style="1" hidden="1" customWidth="1"/>
    <col min="14856" max="15104" width="9.28515625" style="1"/>
    <col min="15105" max="15105" width="5.5703125" style="1" customWidth="1"/>
    <col min="15106" max="15106" width="38.7109375" style="1" customWidth="1"/>
    <col min="15107" max="15107" width="7.5703125" style="1" customWidth="1"/>
    <col min="15108" max="15108" width="11.7109375" style="1" customWidth="1"/>
    <col min="15109" max="15109" width="16" style="1" bestFit="1" customWidth="1"/>
    <col min="15110" max="15110" width="15" style="1" customWidth="1"/>
    <col min="15111" max="15111" width="0" style="1" hidden="1" customWidth="1"/>
    <col min="15112" max="15360" width="9.28515625" style="1"/>
    <col min="15361" max="15361" width="5.5703125" style="1" customWidth="1"/>
    <col min="15362" max="15362" width="38.7109375" style="1" customWidth="1"/>
    <col min="15363" max="15363" width="7.5703125" style="1" customWidth="1"/>
    <col min="15364" max="15364" width="11.7109375" style="1" customWidth="1"/>
    <col min="15365" max="15365" width="16" style="1" bestFit="1" customWidth="1"/>
    <col min="15366" max="15366" width="15" style="1" customWidth="1"/>
    <col min="15367" max="15367" width="0" style="1" hidden="1" customWidth="1"/>
    <col min="15368" max="15616" width="9.28515625" style="1"/>
    <col min="15617" max="15617" width="5.5703125" style="1" customWidth="1"/>
    <col min="15618" max="15618" width="38.7109375" style="1" customWidth="1"/>
    <col min="15619" max="15619" width="7.5703125" style="1" customWidth="1"/>
    <col min="15620" max="15620" width="11.7109375" style="1" customWidth="1"/>
    <col min="15621" max="15621" width="16" style="1" bestFit="1" customWidth="1"/>
    <col min="15622" max="15622" width="15" style="1" customWidth="1"/>
    <col min="15623" max="15623" width="0" style="1" hidden="1" customWidth="1"/>
    <col min="15624" max="15872" width="9.28515625" style="1"/>
    <col min="15873" max="15873" width="5.5703125" style="1" customWidth="1"/>
    <col min="15874" max="15874" width="38.7109375" style="1" customWidth="1"/>
    <col min="15875" max="15875" width="7.5703125" style="1" customWidth="1"/>
    <col min="15876" max="15876" width="11.7109375" style="1" customWidth="1"/>
    <col min="15877" max="15877" width="16" style="1" bestFit="1" customWidth="1"/>
    <col min="15878" max="15878" width="15" style="1" customWidth="1"/>
    <col min="15879" max="15879" width="0" style="1" hidden="1" customWidth="1"/>
    <col min="15880" max="16128" width="9.28515625" style="1"/>
    <col min="16129" max="16129" width="5.5703125" style="1" customWidth="1"/>
    <col min="16130" max="16130" width="38.7109375" style="1" customWidth="1"/>
    <col min="16131" max="16131" width="7.5703125" style="1" customWidth="1"/>
    <col min="16132" max="16132" width="11.7109375" style="1" customWidth="1"/>
    <col min="16133" max="16133" width="16" style="1" bestFit="1" customWidth="1"/>
    <col min="16134" max="16134" width="15" style="1" customWidth="1"/>
    <col min="16135" max="16135" width="0" style="1" hidden="1" customWidth="1"/>
    <col min="16136" max="16384" width="9.28515625" style="1"/>
  </cols>
  <sheetData>
    <row r="1" spans="1:9" x14ac:dyDescent="0.2">
      <c r="B1" s="2"/>
      <c r="C1" s="3"/>
      <c r="D1" s="4"/>
      <c r="E1" s="4"/>
    </row>
    <row r="2" spans="1:9" ht="18" x14ac:dyDescent="0.25">
      <c r="A2" s="383" t="s">
        <v>0</v>
      </c>
      <c r="B2" s="384"/>
      <c r="C2" s="384"/>
      <c r="D2" s="384"/>
      <c r="E2" s="384"/>
      <c r="F2" s="384"/>
      <c r="G2" s="385"/>
    </row>
    <row r="3" spans="1:9" x14ac:dyDescent="0.2">
      <c r="B3" s="2"/>
      <c r="C3" s="3"/>
      <c r="D3" s="4"/>
      <c r="E3" s="4"/>
    </row>
    <row r="4" spans="1:9" x14ac:dyDescent="0.2">
      <c r="A4" s="6"/>
      <c r="B4" s="7"/>
      <c r="C4" s="3"/>
      <c r="D4" s="4"/>
      <c r="E4" s="4"/>
      <c r="F4" s="8"/>
      <c r="G4" s="9"/>
    </row>
    <row r="5" spans="1:9" ht="12.75" x14ac:dyDescent="0.2">
      <c r="A5" s="10"/>
      <c r="B5" s="10"/>
      <c r="C5" s="10"/>
      <c r="D5" s="10"/>
      <c r="E5" s="10"/>
      <c r="F5" s="10"/>
      <c r="G5" s="11"/>
      <c r="H5" s="11"/>
      <c r="I5" s="11"/>
    </row>
    <row r="6" spans="1:9" ht="12.75" x14ac:dyDescent="0.2">
      <c r="A6" s="10"/>
      <c r="B6" s="12" t="s">
        <v>1</v>
      </c>
      <c r="C6" s="13"/>
      <c r="D6" s="14"/>
      <c r="E6" s="13"/>
      <c r="F6" s="13"/>
      <c r="G6" s="11"/>
      <c r="H6" s="11"/>
      <c r="I6" s="11"/>
    </row>
    <row r="7" spans="1:9" ht="12.75" x14ac:dyDescent="0.2">
      <c r="A7" s="10"/>
      <c r="B7" s="15"/>
      <c r="C7" s="16"/>
      <c r="D7" s="17"/>
      <c r="E7" s="16"/>
      <c r="F7" s="16"/>
      <c r="G7" s="11"/>
      <c r="H7" s="11"/>
      <c r="I7" s="11"/>
    </row>
    <row r="8" spans="1:9" ht="12.75" x14ac:dyDescent="0.2">
      <c r="A8" s="10"/>
      <c r="B8" s="18"/>
      <c r="C8" s="18"/>
      <c r="D8" s="18"/>
      <c r="E8" s="18"/>
      <c r="F8" s="18"/>
      <c r="G8" s="11"/>
      <c r="H8" s="11"/>
      <c r="I8" s="11"/>
    </row>
    <row r="9" spans="1:9" ht="59.25" customHeight="1" x14ac:dyDescent="0.2">
      <c r="A9" s="10"/>
      <c r="B9" s="380" t="s">
        <v>2</v>
      </c>
      <c r="C9" s="380"/>
      <c r="D9" s="380"/>
      <c r="E9" s="380"/>
      <c r="F9" s="380"/>
      <c r="G9" s="11"/>
      <c r="H9" s="11"/>
      <c r="I9" s="11"/>
    </row>
    <row r="10" spans="1:9" ht="27" customHeight="1" x14ac:dyDescent="0.2">
      <c r="A10" s="10"/>
      <c r="B10" s="380" t="s">
        <v>3</v>
      </c>
      <c r="C10" s="380"/>
      <c r="D10" s="380"/>
      <c r="E10" s="380"/>
      <c r="F10" s="380"/>
      <c r="G10" s="11"/>
      <c r="H10" s="11"/>
      <c r="I10" s="11"/>
    </row>
    <row r="11" spans="1:9" ht="37.5" customHeight="1" x14ac:dyDescent="0.2">
      <c r="A11" s="10"/>
      <c r="B11" s="380" t="s">
        <v>4</v>
      </c>
      <c r="C11" s="380"/>
      <c r="D11" s="380"/>
      <c r="E11" s="380"/>
      <c r="F11" s="380"/>
      <c r="G11" s="11"/>
      <c r="H11" s="11"/>
      <c r="I11" s="11"/>
    </row>
    <row r="12" spans="1:9" ht="27" customHeight="1" x14ac:dyDescent="0.2">
      <c r="A12" s="10"/>
      <c r="B12" s="380" t="s">
        <v>5</v>
      </c>
      <c r="C12" s="380"/>
      <c r="D12" s="380"/>
      <c r="E12" s="380"/>
      <c r="F12" s="380"/>
      <c r="G12" s="11"/>
      <c r="H12" s="11"/>
      <c r="I12" s="11"/>
    </row>
    <row r="13" spans="1:9" ht="83.25" customHeight="1" x14ac:dyDescent="0.2">
      <c r="A13" s="10"/>
      <c r="B13" s="380" t="s">
        <v>6</v>
      </c>
      <c r="C13" s="380"/>
      <c r="D13" s="380"/>
      <c r="E13" s="380"/>
      <c r="F13" s="380"/>
      <c r="G13" s="11"/>
      <c r="H13" s="11"/>
      <c r="I13" s="11"/>
    </row>
    <row r="14" spans="1:9" ht="25.5" customHeight="1" x14ac:dyDescent="0.2">
      <c r="A14" s="10"/>
      <c r="B14" s="380" t="s">
        <v>7</v>
      </c>
      <c r="C14" s="380"/>
      <c r="D14" s="380"/>
      <c r="E14" s="380"/>
      <c r="F14" s="380"/>
      <c r="G14" s="11"/>
      <c r="H14" s="11"/>
      <c r="I14" s="11"/>
    </row>
    <row r="15" spans="1:9" ht="12.75" x14ac:dyDescent="0.2">
      <c r="A15" s="11"/>
      <c r="B15" s="11"/>
      <c r="C15" s="11"/>
      <c r="D15" s="11"/>
      <c r="E15" s="11"/>
      <c r="F15" s="11"/>
      <c r="G15" s="11"/>
      <c r="H15" s="11"/>
      <c r="I15" s="11"/>
    </row>
    <row r="16" spans="1:9" s="9" customFormat="1" ht="85.5" customHeight="1" x14ac:dyDescent="0.2">
      <c r="A16" s="19"/>
      <c r="B16" s="381" t="s">
        <v>8</v>
      </c>
      <c r="C16" s="382"/>
      <c r="D16" s="382"/>
      <c r="E16" s="382"/>
      <c r="F16" s="382"/>
      <c r="H16" s="10"/>
      <c r="I16" s="10"/>
    </row>
    <row r="17" spans="1:9" s="9" customFormat="1" ht="30.75" customHeight="1" x14ac:dyDescent="0.2">
      <c r="A17" s="19"/>
      <c r="B17" s="381" t="s">
        <v>9</v>
      </c>
      <c r="C17" s="382"/>
      <c r="D17" s="382"/>
      <c r="E17" s="382"/>
      <c r="F17" s="382"/>
      <c r="H17" s="10"/>
      <c r="I17" s="10"/>
    </row>
    <row r="18" spans="1:9" s="9" customFormat="1" ht="13.5" customHeight="1" x14ac:dyDescent="0.2">
      <c r="A18" s="19"/>
      <c r="B18" s="20"/>
      <c r="D18" s="21"/>
      <c r="E18" s="4"/>
      <c r="F18" s="8"/>
      <c r="H18" s="10"/>
      <c r="I18" s="10"/>
    </row>
    <row r="19" spans="1:9" s="23" customFormat="1" ht="23.25" thickBot="1" x14ac:dyDescent="0.25">
      <c r="A19" s="231" t="s">
        <v>10</v>
      </c>
      <c r="B19" s="231" t="s">
        <v>11</v>
      </c>
      <c r="C19" s="232" t="s">
        <v>12</v>
      </c>
      <c r="D19" s="233" t="s">
        <v>13</v>
      </c>
      <c r="E19" s="233" t="s">
        <v>14</v>
      </c>
      <c r="F19" s="234" t="s">
        <v>15</v>
      </c>
      <c r="G19" s="22" t="s">
        <v>16</v>
      </c>
    </row>
    <row r="20" spans="1:9" s="9" customFormat="1" ht="13.5" thickTop="1" x14ac:dyDescent="0.2">
      <c r="A20" s="19"/>
      <c r="B20" s="20"/>
      <c r="D20" s="21"/>
      <c r="E20" s="127"/>
      <c r="F20" s="128"/>
      <c r="H20" s="10"/>
      <c r="I20" s="10"/>
    </row>
    <row r="21" spans="1:9" s="9" customFormat="1" ht="12.75" x14ac:dyDescent="0.2">
      <c r="A21" s="19" t="s">
        <v>17</v>
      </c>
      <c r="B21" s="24" t="s">
        <v>18</v>
      </c>
      <c r="D21" s="21"/>
      <c r="E21" s="127"/>
      <c r="F21" s="128"/>
      <c r="H21" s="10"/>
      <c r="I21" s="10"/>
    </row>
    <row r="22" spans="1:9" s="9" customFormat="1" ht="12.75" x14ac:dyDescent="0.2">
      <c r="A22" s="19"/>
      <c r="B22" s="25"/>
      <c r="D22" s="21"/>
      <c r="E22" s="127"/>
      <c r="F22" s="128"/>
      <c r="H22" s="10"/>
      <c r="I22" s="10"/>
    </row>
    <row r="23" spans="1:9" s="9" customFormat="1" ht="12.75" x14ac:dyDescent="0.2">
      <c r="A23" s="19"/>
      <c r="B23" s="25"/>
      <c r="C23" s="3"/>
      <c r="D23" s="26"/>
      <c r="E23" s="129"/>
      <c r="F23" s="130"/>
      <c r="H23" s="10"/>
      <c r="I23" s="10"/>
    </row>
    <row r="24" spans="1:9" s="9" customFormat="1" ht="85.5" customHeight="1" x14ac:dyDescent="0.2">
      <c r="A24" s="19" t="s">
        <v>19</v>
      </c>
      <c r="B24" s="20" t="s">
        <v>20</v>
      </c>
      <c r="C24" s="27"/>
      <c r="D24" s="21"/>
      <c r="E24" s="127"/>
      <c r="F24" s="130"/>
      <c r="H24" s="10"/>
      <c r="I24" s="10"/>
    </row>
    <row r="25" spans="1:9" s="9" customFormat="1" ht="15.75" customHeight="1" x14ac:dyDescent="0.2">
      <c r="A25" s="19"/>
      <c r="B25" s="25"/>
      <c r="C25" s="3" t="s">
        <v>21</v>
      </c>
      <c r="D25" s="26">
        <v>530</v>
      </c>
      <c r="E25" s="129"/>
      <c r="F25" s="130">
        <f>D25*E25</f>
        <v>0</v>
      </c>
      <c r="H25" s="10"/>
      <c r="I25" s="10"/>
    </row>
    <row r="26" spans="1:9" s="9" customFormat="1" ht="15.75" customHeight="1" x14ac:dyDescent="0.2">
      <c r="A26" s="19"/>
      <c r="B26" s="25"/>
      <c r="C26" s="3"/>
      <c r="D26" s="26"/>
      <c r="E26" s="129"/>
      <c r="F26" s="130"/>
      <c r="H26" s="10"/>
      <c r="I26" s="10"/>
    </row>
    <row r="27" spans="1:9" s="9" customFormat="1" ht="54" customHeight="1" x14ac:dyDescent="0.2">
      <c r="A27" s="19" t="s">
        <v>22</v>
      </c>
      <c r="B27" s="20" t="s">
        <v>23</v>
      </c>
      <c r="C27" s="27"/>
      <c r="D27" s="21"/>
      <c r="E27" s="127"/>
      <c r="F27" s="130"/>
      <c r="H27" s="10"/>
      <c r="I27" s="10"/>
    </row>
    <row r="28" spans="1:9" s="9" customFormat="1" ht="15.75" customHeight="1" x14ac:dyDescent="0.2">
      <c r="A28" s="19"/>
      <c r="B28" s="25"/>
      <c r="C28" s="3" t="s">
        <v>24</v>
      </c>
      <c r="D28" s="26">
        <v>110</v>
      </c>
      <c r="E28" s="129"/>
      <c r="F28" s="130">
        <f>D28*E28</f>
        <v>0</v>
      </c>
      <c r="H28" s="10"/>
      <c r="I28" s="10"/>
    </row>
    <row r="29" spans="1:9" s="9" customFormat="1" ht="15.75" customHeight="1" x14ac:dyDescent="0.2">
      <c r="A29" s="19"/>
      <c r="B29" s="25"/>
      <c r="C29" s="3"/>
      <c r="D29" s="26"/>
      <c r="E29" s="129"/>
      <c r="F29" s="130"/>
      <c r="H29" s="10"/>
      <c r="I29" s="10"/>
    </row>
    <row r="30" spans="1:9" s="9" customFormat="1" ht="54" customHeight="1" x14ac:dyDescent="0.2">
      <c r="A30" s="19" t="s">
        <v>25</v>
      </c>
      <c r="B30" s="20" t="s">
        <v>26</v>
      </c>
      <c r="C30" s="27"/>
      <c r="D30" s="21"/>
      <c r="E30" s="127"/>
      <c r="F30" s="130"/>
      <c r="H30" s="10"/>
      <c r="I30" s="10"/>
    </row>
    <row r="31" spans="1:9" s="9" customFormat="1" ht="15.75" customHeight="1" x14ac:dyDescent="0.2">
      <c r="A31" s="19"/>
      <c r="B31" s="25"/>
      <c r="C31" s="3" t="s">
        <v>27</v>
      </c>
      <c r="D31" s="26">
        <v>15</v>
      </c>
      <c r="E31" s="129"/>
      <c r="F31" s="130">
        <f>D31*E31</f>
        <v>0</v>
      </c>
      <c r="H31" s="10"/>
      <c r="I31" s="10"/>
    </row>
    <row r="32" spans="1:9" s="9" customFormat="1" ht="15.75" customHeight="1" x14ac:dyDescent="0.2">
      <c r="A32" s="19"/>
      <c r="B32" s="25"/>
      <c r="C32" s="3"/>
      <c r="D32" s="26"/>
      <c r="E32" s="129"/>
      <c r="F32" s="130"/>
      <c r="H32" s="10"/>
      <c r="I32" s="10"/>
    </row>
    <row r="33" spans="1:9" s="9" customFormat="1" ht="59.25" customHeight="1" x14ac:dyDescent="0.2">
      <c r="A33" s="19" t="s">
        <v>28</v>
      </c>
      <c r="B33" s="20" t="s">
        <v>29</v>
      </c>
      <c r="C33" s="27"/>
      <c r="D33" s="21"/>
      <c r="E33" s="127"/>
      <c r="F33" s="130"/>
      <c r="H33" s="10"/>
      <c r="I33" s="10"/>
    </row>
    <row r="34" spans="1:9" s="9" customFormat="1" ht="15.75" customHeight="1" x14ac:dyDescent="0.2">
      <c r="A34" s="19"/>
      <c r="B34" s="25" t="s">
        <v>30</v>
      </c>
      <c r="C34" s="3" t="s">
        <v>27</v>
      </c>
      <c r="D34" s="26">
        <v>3</v>
      </c>
      <c r="E34" s="129"/>
      <c r="F34" s="130">
        <f>D34*E34</f>
        <v>0</v>
      </c>
      <c r="H34" s="10"/>
      <c r="I34" s="10"/>
    </row>
    <row r="35" spans="1:9" s="9" customFormat="1" ht="15.75" customHeight="1" x14ac:dyDescent="0.2">
      <c r="A35" s="19"/>
      <c r="B35" s="25" t="s">
        <v>31</v>
      </c>
      <c r="C35" s="3" t="s">
        <v>27</v>
      </c>
      <c r="D35" s="26">
        <v>6</v>
      </c>
      <c r="E35" s="129"/>
      <c r="F35" s="130">
        <f>D35*E35</f>
        <v>0</v>
      </c>
      <c r="H35" s="10"/>
      <c r="I35" s="10"/>
    </row>
    <row r="36" spans="1:9" s="9" customFormat="1" ht="15.75" customHeight="1" x14ac:dyDescent="0.2">
      <c r="A36" s="19"/>
      <c r="B36" s="25"/>
      <c r="C36" s="3"/>
      <c r="D36" s="26"/>
      <c r="E36" s="129"/>
      <c r="F36" s="130"/>
      <c r="H36" s="10"/>
      <c r="I36" s="10"/>
    </row>
    <row r="37" spans="1:9" s="9" customFormat="1" ht="59.25" customHeight="1" x14ac:dyDescent="0.2">
      <c r="A37" s="19" t="s">
        <v>32</v>
      </c>
      <c r="B37" s="20" t="s">
        <v>33</v>
      </c>
      <c r="C37" s="27"/>
      <c r="D37" s="21"/>
      <c r="E37" s="127"/>
      <c r="F37" s="130"/>
      <c r="H37" s="10"/>
      <c r="I37" s="10"/>
    </row>
    <row r="38" spans="1:9" s="9" customFormat="1" ht="15.75" customHeight="1" x14ac:dyDescent="0.2">
      <c r="A38" s="19"/>
      <c r="B38" s="25" t="s">
        <v>30</v>
      </c>
      <c r="C38" s="3" t="s">
        <v>27</v>
      </c>
      <c r="D38" s="26">
        <v>1</v>
      </c>
      <c r="E38" s="129"/>
      <c r="F38" s="130">
        <f>D38*E38</f>
        <v>0</v>
      </c>
      <c r="H38" s="10"/>
      <c r="I38" s="10"/>
    </row>
    <row r="39" spans="1:9" s="9" customFormat="1" ht="15.75" customHeight="1" x14ac:dyDescent="0.2">
      <c r="A39" s="19"/>
      <c r="B39" s="25" t="s">
        <v>31</v>
      </c>
      <c r="C39" s="3" t="s">
        <v>27</v>
      </c>
      <c r="D39" s="26">
        <v>3</v>
      </c>
      <c r="E39" s="129"/>
      <c r="F39" s="130">
        <f>D39*E39</f>
        <v>0</v>
      </c>
      <c r="H39" s="10"/>
      <c r="I39" s="10"/>
    </row>
    <row r="40" spans="1:9" s="9" customFormat="1" ht="15.75" customHeight="1" x14ac:dyDescent="0.2">
      <c r="A40" s="19"/>
      <c r="B40" s="25"/>
      <c r="C40" s="3"/>
      <c r="D40" s="26"/>
      <c r="E40" s="129"/>
      <c r="F40" s="130"/>
      <c r="H40" s="10"/>
      <c r="I40" s="10"/>
    </row>
    <row r="41" spans="1:9" s="9" customFormat="1" ht="69.75" customHeight="1" x14ac:dyDescent="0.2">
      <c r="A41" s="19" t="s">
        <v>34</v>
      </c>
      <c r="B41" s="20" t="s">
        <v>35</v>
      </c>
      <c r="C41" s="27"/>
      <c r="D41" s="21"/>
      <c r="E41" s="127"/>
      <c r="F41" s="130"/>
      <c r="H41" s="10"/>
      <c r="I41" s="10"/>
    </row>
    <row r="42" spans="1:9" s="9" customFormat="1" ht="23.25" customHeight="1" x14ac:dyDescent="0.2">
      <c r="A42" s="19"/>
      <c r="B42" s="25"/>
      <c r="C42" s="3" t="s">
        <v>21</v>
      </c>
      <c r="D42" s="26">
        <v>450</v>
      </c>
      <c r="E42" s="129"/>
      <c r="F42" s="130">
        <f>D42*E42</f>
        <v>0</v>
      </c>
      <c r="H42" s="10"/>
      <c r="I42" s="10"/>
    </row>
    <row r="43" spans="1:9" s="9" customFormat="1" ht="15.75" customHeight="1" x14ac:dyDescent="0.2">
      <c r="A43" s="19"/>
      <c r="B43" s="25"/>
      <c r="C43" s="3"/>
      <c r="D43" s="26"/>
      <c r="E43" s="129"/>
      <c r="F43" s="130"/>
      <c r="H43" s="10"/>
      <c r="I43" s="10"/>
    </row>
    <row r="44" spans="1:9" s="9" customFormat="1" ht="68.25" customHeight="1" x14ac:dyDescent="0.2">
      <c r="A44" s="19" t="s">
        <v>36</v>
      </c>
      <c r="B44" s="20" t="s">
        <v>37</v>
      </c>
      <c r="C44" s="27"/>
      <c r="D44" s="21"/>
      <c r="E44" s="127"/>
      <c r="F44" s="130"/>
      <c r="H44" s="10"/>
      <c r="I44" s="10"/>
    </row>
    <row r="45" spans="1:9" s="9" customFormat="1" ht="23.25" customHeight="1" x14ac:dyDescent="0.2">
      <c r="A45" s="19"/>
      <c r="B45" s="25"/>
      <c r="C45" s="3" t="s">
        <v>21</v>
      </c>
      <c r="D45" s="26">
        <v>530</v>
      </c>
      <c r="E45" s="129"/>
      <c r="F45" s="130">
        <f>D45*E45</f>
        <v>0</v>
      </c>
      <c r="H45" s="10"/>
      <c r="I45" s="10"/>
    </row>
    <row r="46" spans="1:9" s="9" customFormat="1" ht="15.75" customHeight="1" x14ac:dyDescent="0.2">
      <c r="A46" s="19"/>
      <c r="B46" s="25"/>
      <c r="C46" s="3"/>
      <c r="D46" s="26"/>
      <c r="E46" s="129"/>
      <c r="F46" s="130"/>
      <c r="H46" s="10"/>
      <c r="I46" s="10"/>
    </row>
    <row r="47" spans="1:9" s="9" customFormat="1" ht="47.25" customHeight="1" x14ac:dyDescent="0.2">
      <c r="A47" s="19" t="s">
        <v>38</v>
      </c>
      <c r="B47" s="20" t="s">
        <v>39</v>
      </c>
      <c r="C47" s="27"/>
      <c r="D47" s="21"/>
      <c r="E47" s="127"/>
      <c r="F47" s="130"/>
      <c r="H47" s="10"/>
      <c r="I47" s="10"/>
    </row>
    <row r="48" spans="1:9" s="9" customFormat="1" ht="15.75" customHeight="1" x14ac:dyDescent="0.2">
      <c r="A48" s="19"/>
      <c r="B48" s="25" t="s">
        <v>40</v>
      </c>
      <c r="C48" s="3" t="s">
        <v>27</v>
      </c>
      <c r="D48" s="26">
        <v>30</v>
      </c>
      <c r="E48" s="129"/>
      <c r="F48" s="130">
        <f>D48*E48</f>
        <v>0</v>
      </c>
      <c r="H48" s="10"/>
      <c r="I48" s="10"/>
    </row>
    <row r="49" spans="1:9" s="9" customFormat="1" ht="19.5" customHeight="1" x14ac:dyDescent="0.2">
      <c r="A49" s="19"/>
      <c r="B49" s="25" t="s">
        <v>41</v>
      </c>
      <c r="C49" s="3" t="s">
        <v>27</v>
      </c>
      <c r="D49" s="26">
        <v>17</v>
      </c>
      <c r="E49" s="129"/>
      <c r="F49" s="130">
        <f>D49*E49</f>
        <v>0</v>
      </c>
      <c r="H49" s="10"/>
      <c r="I49" s="10"/>
    </row>
    <row r="50" spans="1:9" s="9" customFormat="1" ht="15.75" customHeight="1" x14ac:dyDescent="0.2">
      <c r="A50" s="19"/>
      <c r="B50" s="25"/>
      <c r="C50" s="3"/>
      <c r="D50" s="26"/>
      <c r="E50" s="129"/>
      <c r="F50" s="130"/>
      <c r="H50" s="10"/>
      <c r="I50" s="10"/>
    </row>
    <row r="51" spans="1:9" s="9" customFormat="1" ht="39" customHeight="1" x14ac:dyDescent="0.2">
      <c r="A51" s="19" t="s">
        <v>42</v>
      </c>
      <c r="B51" s="20" t="s">
        <v>43</v>
      </c>
      <c r="C51" s="27"/>
      <c r="D51" s="21"/>
      <c r="E51" s="127"/>
      <c r="F51" s="130"/>
      <c r="H51" s="10"/>
      <c r="I51" s="10"/>
    </row>
    <row r="52" spans="1:9" s="9" customFormat="1" ht="15.75" customHeight="1" x14ac:dyDescent="0.2">
      <c r="A52" s="19"/>
      <c r="B52" s="25" t="s">
        <v>44</v>
      </c>
      <c r="C52" s="3" t="s">
        <v>27</v>
      </c>
      <c r="D52" s="26">
        <v>1</v>
      </c>
      <c r="E52" s="129"/>
      <c r="F52" s="130">
        <f>D52*E52</f>
        <v>0</v>
      </c>
      <c r="H52" s="10"/>
      <c r="I52" s="10"/>
    </row>
    <row r="53" spans="1:9" s="9" customFormat="1" ht="15" customHeight="1" x14ac:dyDescent="0.2">
      <c r="A53" s="19"/>
      <c r="B53" s="25"/>
      <c r="C53" s="3"/>
      <c r="D53" s="26"/>
      <c r="E53" s="129"/>
      <c r="F53" s="130"/>
      <c r="H53" s="10"/>
      <c r="I53" s="10"/>
    </row>
    <row r="54" spans="1:9" s="9" customFormat="1" ht="78.75" x14ac:dyDescent="0.2">
      <c r="A54" s="19" t="s">
        <v>45</v>
      </c>
      <c r="B54" s="20" t="s">
        <v>46</v>
      </c>
      <c r="C54" s="27"/>
      <c r="D54" s="21"/>
      <c r="E54" s="127"/>
      <c r="F54" s="130"/>
      <c r="H54" s="10"/>
      <c r="I54" s="10"/>
    </row>
    <row r="55" spans="1:9" s="9" customFormat="1" ht="18" customHeight="1" x14ac:dyDescent="0.2">
      <c r="A55" s="19"/>
      <c r="B55" s="20"/>
      <c r="C55" s="3" t="s">
        <v>47</v>
      </c>
      <c r="D55" s="26">
        <v>600</v>
      </c>
      <c r="E55" s="129"/>
      <c r="F55" s="130">
        <f>D55*E55</f>
        <v>0</v>
      </c>
      <c r="H55" s="10"/>
      <c r="I55" s="10"/>
    </row>
    <row r="56" spans="1:9" s="9" customFormat="1" ht="12.75" x14ac:dyDescent="0.2">
      <c r="A56" s="19"/>
      <c r="B56" s="20"/>
      <c r="C56" s="3"/>
      <c r="D56" s="26"/>
      <c r="E56" s="129"/>
      <c r="F56" s="130"/>
      <c r="H56" s="10"/>
      <c r="I56" s="10"/>
    </row>
    <row r="57" spans="1:9" s="9" customFormat="1" ht="74.25" customHeight="1" x14ac:dyDescent="0.2">
      <c r="A57" s="19" t="s">
        <v>48</v>
      </c>
      <c r="B57" s="20" t="s">
        <v>49</v>
      </c>
      <c r="C57" s="27"/>
      <c r="D57" s="21"/>
      <c r="E57" s="127"/>
      <c r="F57" s="130"/>
      <c r="H57" s="10"/>
      <c r="I57" s="10"/>
    </row>
    <row r="58" spans="1:9" s="9" customFormat="1" ht="17.25" customHeight="1" x14ac:dyDescent="0.2">
      <c r="A58" s="19"/>
      <c r="B58" s="20"/>
      <c r="C58" s="3" t="s">
        <v>47</v>
      </c>
      <c r="D58" s="26">
        <v>60</v>
      </c>
      <c r="E58" s="129"/>
      <c r="F58" s="130">
        <f>D58*E58</f>
        <v>0</v>
      </c>
      <c r="H58" s="10"/>
      <c r="I58" s="10"/>
    </row>
    <row r="59" spans="1:9" s="9" customFormat="1" ht="14.25" customHeight="1" x14ac:dyDescent="0.2">
      <c r="A59" s="19"/>
      <c r="B59" s="25"/>
      <c r="C59" s="3"/>
      <c r="D59" s="26"/>
      <c r="E59" s="129"/>
      <c r="F59" s="130"/>
      <c r="H59" s="10"/>
      <c r="I59" s="10"/>
    </row>
    <row r="60" spans="1:9" s="30" customFormat="1" ht="51.75" customHeight="1" x14ac:dyDescent="0.2">
      <c r="A60" s="19" t="s">
        <v>50</v>
      </c>
      <c r="B60" s="28" t="s">
        <v>51</v>
      </c>
      <c r="C60" s="29"/>
      <c r="D60" s="21"/>
      <c r="E60" s="127"/>
      <c r="F60" s="131"/>
      <c r="H60" s="31"/>
      <c r="I60" s="31"/>
    </row>
    <row r="61" spans="1:9" s="30" customFormat="1" ht="20.25" customHeight="1" x14ac:dyDescent="0.2">
      <c r="A61" s="19"/>
      <c r="B61" s="28"/>
      <c r="C61" s="32" t="s">
        <v>274</v>
      </c>
      <c r="D61" s="21">
        <v>1</v>
      </c>
      <c r="E61" s="132"/>
      <c r="F61" s="131">
        <f>D61*E61</f>
        <v>0</v>
      </c>
      <c r="H61" s="31"/>
      <c r="I61" s="31"/>
    </row>
    <row r="62" spans="1:9" s="30" customFormat="1" ht="15.75" customHeight="1" x14ac:dyDescent="0.2">
      <c r="A62" s="19"/>
      <c r="B62" s="28"/>
      <c r="C62" s="33"/>
      <c r="D62" s="21"/>
      <c r="E62" s="132"/>
      <c r="F62" s="131"/>
      <c r="H62" s="31"/>
      <c r="I62" s="31"/>
    </row>
    <row r="63" spans="1:9" s="30" customFormat="1" ht="12.75" x14ac:dyDescent="0.2">
      <c r="A63" s="19"/>
      <c r="B63" s="28"/>
      <c r="C63" s="33"/>
      <c r="D63" s="21"/>
      <c r="E63" s="127"/>
      <c r="F63" s="131"/>
      <c r="H63" s="31"/>
      <c r="I63" s="31"/>
    </row>
    <row r="64" spans="1:9" s="30" customFormat="1" ht="12.75" x14ac:dyDescent="0.2">
      <c r="A64" s="19"/>
      <c r="B64" s="34"/>
      <c r="C64" s="3"/>
      <c r="D64" s="35"/>
      <c r="E64" s="129"/>
      <c r="F64" s="131"/>
      <c r="H64" s="31"/>
      <c r="I64" s="31"/>
    </row>
    <row r="65" spans="1:9" s="30" customFormat="1" ht="12.75" x14ac:dyDescent="0.2">
      <c r="A65" s="19"/>
      <c r="B65" s="160" t="s">
        <v>257</v>
      </c>
      <c r="C65" s="160"/>
      <c r="D65" s="160"/>
      <c r="E65" s="161"/>
      <c r="F65" s="161"/>
      <c r="H65" s="31"/>
      <c r="I65" s="31"/>
    </row>
    <row r="66" spans="1:9" s="30" customFormat="1" ht="12.75" x14ac:dyDescent="0.2">
      <c r="A66" s="19"/>
      <c r="B66" s="160"/>
      <c r="C66" s="160"/>
      <c r="D66" s="160"/>
      <c r="E66" s="161"/>
      <c r="F66" s="161"/>
      <c r="H66" s="31"/>
      <c r="I66" s="31"/>
    </row>
    <row r="67" spans="1:9" s="9" customFormat="1" ht="12.75" x14ac:dyDescent="0.2">
      <c r="B67" s="162" t="s">
        <v>424</v>
      </c>
      <c r="C67" s="162" t="s">
        <v>422</v>
      </c>
      <c r="D67" s="162"/>
      <c r="E67" s="163"/>
      <c r="F67" s="163">
        <f>SUM(F25:F61)</f>
        <v>0</v>
      </c>
    </row>
    <row r="68" spans="1:9" s="9" customFormat="1" ht="12.75" x14ac:dyDescent="0.2">
      <c r="B68" s="160"/>
      <c r="C68" s="160"/>
      <c r="D68" s="160"/>
      <c r="E68" s="161"/>
      <c r="F68" s="161"/>
    </row>
    <row r="69" spans="1:9" s="9" customFormat="1" ht="12.75" x14ac:dyDescent="0.2">
      <c r="B69" s="160" t="s">
        <v>258</v>
      </c>
      <c r="C69" s="160" t="s">
        <v>422</v>
      </c>
      <c r="D69" s="160"/>
      <c r="E69" s="161"/>
      <c r="F69" s="164">
        <f>SUM(F67:F67)</f>
        <v>0</v>
      </c>
    </row>
    <row r="70" spans="1:9" s="9" customFormat="1" ht="12.75" x14ac:dyDescent="0.2">
      <c r="B70" s="160" t="s">
        <v>423</v>
      </c>
      <c r="C70" s="160" t="s">
        <v>422</v>
      </c>
      <c r="D70" s="160"/>
      <c r="E70" s="161"/>
      <c r="F70" s="161">
        <f>F69*0.25</f>
        <v>0</v>
      </c>
    </row>
    <row r="71" spans="1:9" s="9" customFormat="1" ht="12.75" x14ac:dyDescent="0.2">
      <c r="B71" s="160" t="s">
        <v>259</v>
      </c>
      <c r="C71" s="160" t="s">
        <v>422</v>
      </c>
      <c r="D71" s="160"/>
      <c r="E71" s="161"/>
      <c r="F71" s="161">
        <f>F69+F70</f>
        <v>0</v>
      </c>
    </row>
    <row r="72" spans="1:9" s="9" customFormat="1" x14ac:dyDescent="0.2">
      <c r="B72" s="36"/>
      <c r="D72" s="21"/>
      <c r="E72" s="4"/>
      <c r="F72" s="8"/>
    </row>
    <row r="73" spans="1:9" s="9" customFormat="1" x14ac:dyDescent="0.2">
      <c r="B73" s="36"/>
      <c r="D73" s="21"/>
      <c r="E73" s="4"/>
      <c r="F73" s="8"/>
    </row>
    <row r="74" spans="1:9" s="9" customFormat="1" x14ac:dyDescent="0.2">
      <c r="B74" s="36"/>
      <c r="D74" s="21"/>
      <c r="E74" s="4"/>
      <c r="F74" s="8"/>
    </row>
    <row r="75" spans="1:9" s="9" customFormat="1" x14ac:dyDescent="0.2">
      <c r="B75" s="36"/>
      <c r="D75" s="21"/>
      <c r="E75" s="4"/>
      <c r="F75" s="8"/>
    </row>
    <row r="76" spans="1:9" x14ac:dyDescent="0.2">
      <c r="A76" s="9"/>
      <c r="B76" s="36"/>
      <c r="C76" s="9"/>
      <c r="D76" s="21"/>
      <c r="E76" s="4"/>
      <c r="F76" s="8"/>
    </row>
    <row r="77" spans="1:9" x14ac:dyDescent="0.2">
      <c r="A77" s="9"/>
      <c r="B77" s="36"/>
      <c r="C77" s="9"/>
      <c r="D77" s="21"/>
      <c r="E77" s="4"/>
      <c r="F77" s="8"/>
    </row>
    <row r="78" spans="1:9" x14ac:dyDescent="0.2">
      <c r="B78" s="37"/>
      <c r="C78" s="1"/>
      <c r="D78" s="38"/>
    </row>
    <row r="79" spans="1:9" x14ac:dyDescent="0.2">
      <c r="B79" s="37"/>
      <c r="C79" s="1"/>
      <c r="D79" s="38"/>
    </row>
    <row r="80" spans="1:9" x14ac:dyDescent="0.2">
      <c r="B80" s="37"/>
      <c r="C80" s="1"/>
      <c r="D80" s="38"/>
    </row>
    <row r="81" spans="2:4" x14ac:dyDescent="0.2">
      <c r="B81" s="37"/>
      <c r="C81" s="1"/>
      <c r="D81" s="38"/>
    </row>
    <row r="82" spans="2:4" x14ac:dyDescent="0.2">
      <c r="B82" s="37"/>
      <c r="C82" s="1"/>
      <c r="D82" s="38"/>
    </row>
    <row r="83" spans="2:4" x14ac:dyDescent="0.2">
      <c r="B83" s="37"/>
      <c r="C83" s="1"/>
      <c r="D83" s="38"/>
    </row>
    <row r="84" spans="2:4" x14ac:dyDescent="0.2">
      <c r="B84" s="37"/>
      <c r="C84" s="1"/>
      <c r="D84" s="38"/>
    </row>
    <row r="85" spans="2:4" x14ac:dyDescent="0.2">
      <c r="B85" s="37"/>
      <c r="C85" s="1"/>
      <c r="D85" s="38"/>
    </row>
    <row r="86" spans="2:4" x14ac:dyDescent="0.2">
      <c r="B86" s="37"/>
      <c r="C86" s="1"/>
      <c r="D86" s="38"/>
    </row>
    <row r="87" spans="2:4" x14ac:dyDescent="0.2">
      <c r="B87" s="37"/>
      <c r="C87" s="1"/>
      <c r="D87" s="38"/>
    </row>
    <row r="88" spans="2:4" x14ac:dyDescent="0.2">
      <c r="B88" s="37"/>
      <c r="C88" s="1"/>
      <c r="D88" s="38"/>
    </row>
    <row r="89" spans="2:4" x14ac:dyDescent="0.2">
      <c r="B89" s="37"/>
      <c r="C89" s="1"/>
      <c r="D89" s="38"/>
    </row>
    <row r="90" spans="2:4" x14ac:dyDescent="0.2">
      <c r="B90" s="37"/>
      <c r="C90" s="1"/>
      <c r="D90" s="38"/>
    </row>
    <row r="91" spans="2:4" x14ac:dyDescent="0.2">
      <c r="B91" s="37"/>
      <c r="C91" s="1"/>
      <c r="D91" s="38"/>
    </row>
    <row r="92" spans="2:4" x14ac:dyDescent="0.2">
      <c r="B92" s="37"/>
      <c r="C92" s="1"/>
      <c r="D92" s="38"/>
    </row>
    <row r="93" spans="2:4" x14ac:dyDescent="0.2">
      <c r="B93" s="37"/>
      <c r="C93" s="1"/>
      <c r="D93" s="38"/>
    </row>
    <row r="94" spans="2:4" x14ac:dyDescent="0.2">
      <c r="B94" s="37"/>
      <c r="C94" s="1"/>
      <c r="D94" s="38"/>
    </row>
    <row r="95" spans="2:4" x14ac:dyDescent="0.2">
      <c r="B95" s="37"/>
      <c r="C95" s="1"/>
      <c r="D95" s="38"/>
    </row>
    <row r="96" spans="2:4" x14ac:dyDescent="0.2">
      <c r="B96" s="37"/>
      <c r="C96" s="1"/>
      <c r="D96" s="38"/>
    </row>
    <row r="97" spans="2:4" x14ac:dyDescent="0.2">
      <c r="B97" s="37"/>
      <c r="C97" s="1"/>
      <c r="D97" s="38"/>
    </row>
    <row r="98" spans="2:4" x14ac:dyDescent="0.2">
      <c r="B98" s="37"/>
      <c r="C98" s="1"/>
      <c r="D98" s="38"/>
    </row>
    <row r="99" spans="2:4" x14ac:dyDescent="0.2">
      <c r="B99" s="37"/>
      <c r="C99" s="1"/>
      <c r="D99" s="38"/>
    </row>
    <row r="100" spans="2:4" x14ac:dyDescent="0.2">
      <c r="B100" s="37"/>
      <c r="C100" s="1"/>
      <c r="D100" s="38"/>
    </row>
    <row r="101" spans="2:4" x14ac:dyDescent="0.2">
      <c r="B101" s="37"/>
      <c r="C101" s="1"/>
      <c r="D101" s="38"/>
    </row>
    <row r="102" spans="2:4" x14ac:dyDescent="0.2">
      <c r="B102" s="37"/>
      <c r="C102" s="1"/>
      <c r="D102" s="38"/>
    </row>
    <row r="103" spans="2:4" x14ac:dyDescent="0.2">
      <c r="B103" s="37"/>
      <c r="C103" s="1"/>
      <c r="D103" s="38"/>
    </row>
    <row r="104" spans="2:4" x14ac:dyDescent="0.2">
      <c r="B104" s="37"/>
      <c r="C104" s="1"/>
      <c r="D104" s="38"/>
    </row>
    <row r="105" spans="2:4" x14ac:dyDescent="0.2">
      <c r="B105" s="37"/>
      <c r="C105" s="1"/>
      <c r="D105" s="38"/>
    </row>
    <row r="106" spans="2:4" x14ac:dyDescent="0.2">
      <c r="B106" s="37"/>
      <c r="C106" s="1"/>
      <c r="D106" s="38"/>
    </row>
    <row r="107" spans="2:4" x14ac:dyDescent="0.2">
      <c r="B107" s="37"/>
      <c r="C107" s="1"/>
      <c r="D107" s="38"/>
    </row>
    <row r="108" spans="2:4" x14ac:dyDescent="0.2">
      <c r="B108" s="37"/>
      <c r="C108" s="1"/>
      <c r="D108" s="38"/>
    </row>
    <row r="109" spans="2:4" x14ac:dyDescent="0.2">
      <c r="B109" s="37"/>
      <c r="C109" s="1"/>
      <c r="D109" s="38"/>
    </row>
    <row r="110" spans="2:4" x14ac:dyDescent="0.2">
      <c r="B110" s="37"/>
      <c r="C110" s="1"/>
      <c r="D110" s="38"/>
    </row>
    <row r="111" spans="2:4" x14ac:dyDescent="0.2">
      <c r="B111" s="37"/>
      <c r="C111" s="1"/>
      <c r="D111" s="38"/>
    </row>
    <row r="112" spans="2:4" x14ac:dyDescent="0.2">
      <c r="B112" s="37"/>
      <c r="C112" s="1"/>
      <c r="D112" s="38"/>
    </row>
    <row r="113" spans="2:4" x14ac:dyDescent="0.2">
      <c r="B113" s="37"/>
      <c r="C113" s="1"/>
      <c r="D113" s="38"/>
    </row>
    <row r="114" spans="2:4" x14ac:dyDescent="0.2">
      <c r="B114" s="37"/>
      <c r="C114" s="1"/>
      <c r="D114" s="38"/>
    </row>
    <row r="115" spans="2:4" x14ac:dyDescent="0.2">
      <c r="B115" s="37"/>
      <c r="C115" s="1"/>
      <c r="D115" s="38"/>
    </row>
    <row r="116" spans="2:4" x14ac:dyDescent="0.2">
      <c r="B116" s="37"/>
      <c r="C116" s="1"/>
      <c r="D116" s="38"/>
    </row>
    <row r="117" spans="2:4" x14ac:dyDescent="0.2">
      <c r="B117" s="37"/>
      <c r="C117" s="1"/>
      <c r="D117" s="38"/>
    </row>
    <row r="118" spans="2:4" x14ac:dyDescent="0.2">
      <c r="B118" s="37"/>
      <c r="C118" s="1"/>
      <c r="D118" s="38"/>
    </row>
    <row r="119" spans="2:4" x14ac:dyDescent="0.2">
      <c r="B119" s="37"/>
      <c r="C119" s="1"/>
      <c r="D119" s="38"/>
    </row>
    <row r="120" spans="2:4" x14ac:dyDescent="0.2">
      <c r="B120" s="37"/>
      <c r="C120" s="1"/>
      <c r="D120" s="38"/>
    </row>
    <row r="121" spans="2:4" x14ac:dyDescent="0.2">
      <c r="B121" s="37"/>
      <c r="C121" s="1"/>
      <c r="D121" s="38"/>
    </row>
    <row r="122" spans="2:4" x14ac:dyDescent="0.2">
      <c r="B122" s="37"/>
      <c r="C122" s="1"/>
      <c r="D122" s="38"/>
    </row>
    <row r="123" spans="2:4" x14ac:dyDescent="0.2">
      <c r="B123" s="37"/>
      <c r="C123" s="1"/>
      <c r="D123" s="38"/>
    </row>
    <row r="124" spans="2:4" x14ac:dyDescent="0.2">
      <c r="B124" s="37"/>
      <c r="C124" s="1"/>
      <c r="D124" s="38"/>
    </row>
    <row r="125" spans="2:4" x14ac:dyDescent="0.2">
      <c r="B125" s="37"/>
      <c r="C125" s="1"/>
      <c r="D125" s="38"/>
    </row>
    <row r="126" spans="2:4" x14ac:dyDescent="0.2">
      <c r="B126" s="37"/>
      <c r="C126" s="1"/>
      <c r="D126" s="38"/>
    </row>
    <row r="127" spans="2:4" x14ac:dyDescent="0.2">
      <c r="B127" s="37"/>
      <c r="C127" s="1"/>
      <c r="D127" s="38"/>
    </row>
    <row r="128" spans="2:4" x14ac:dyDescent="0.2">
      <c r="B128" s="37"/>
      <c r="C128" s="1"/>
      <c r="D128" s="38"/>
    </row>
    <row r="129" spans="2:4" x14ac:dyDescent="0.2">
      <c r="B129" s="37"/>
      <c r="C129" s="1"/>
      <c r="D129" s="38"/>
    </row>
    <row r="130" spans="2:4" x14ac:dyDescent="0.2">
      <c r="B130" s="37"/>
      <c r="C130" s="1"/>
      <c r="D130" s="38"/>
    </row>
    <row r="131" spans="2:4" x14ac:dyDescent="0.2">
      <c r="B131" s="37"/>
      <c r="C131" s="1"/>
      <c r="D131" s="38"/>
    </row>
    <row r="132" spans="2:4" x14ac:dyDescent="0.2">
      <c r="B132" s="37"/>
      <c r="C132" s="1"/>
      <c r="D132" s="38"/>
    </row>
    <row r="133" spans="2:4" x14ac:dyDescent="0.2">
      <c r="B133" s="37"/>
      <c r="C133" s="1"/>
      <c r="D133" s="38"/>
    </row>
    <row r="134" spans="2:4" x14ac:dyDescent="0.2">
      <c r="B134" s="37"/>
      <c r="C134" s="1"/>
      <c r="D134" s="38"/>
    </row>
    <row r="135" spans="2:4" x14ac:dyDescent="0.2">
      <c r="B135" s="37"/>
      <c r="C135" s="1"/>
      <c r="D135" s="38"/>
    </row>
    <row r="136" spans="2:4" x14ac:dyDescent="0.2">
      <c r="B136" s="37"/>
      <c r="C136" s="1"/>
      <c r="D136" s="38"/>
    </row>
    <row r="137" spans="2:4" x14ac:dyDescent="0.2">
      <c r="B137" s="37"/>
      <c r="C137" s="1"/>
      <c r="D137" s="38"/>
    </row>
    <row r="138" spans="2:4" x14ac:dyDescent="0.2">
      <c r="B138" s="37"/>
      <c r="C138" s="1"/>
      <c r="D138" s="38"/>
    </row>
    <row r="139" spans="2:4" x14ac:dyDescent="0.2">
      <c r="B139" s="37"/>
      <c r="C139" s="1"/>
      <c r="D139" s="38"/>
    </row>
    <row r="140" spans="2:4" x14ac:dyDescent="0.2">
      <c r="B140" s="37"/>
      <c r="C140" s="1"/>
      <c r="D140" s="38"/>
    </row>
    <row r="141" spans="2:4" x14ac:dyDescent="0.2">
      <c r="B141" s="37"/>
      <c r="C141" s="1"/>
      <c r="D141" s="38"/>
    </row>
    <row r="142" spans="2:4" x14ac:dyDescent="0.2">
      <c r="B142" s="37"/>
      <c r="C142" s="1"/>
      <c r="D142" s="38"/>
    </row>
    <row r="143" spans="2:4" x14ac:dyDescent="0.2">
      <c r="B143" s="37"/>
      <c r="C143" s="1"/>
      <c r="D143" s="38"/>
    </row>
    <row r="144" spans="2:4" x14ac:dyDescent="0.2">
      <c r="B144" s="37"/>
      <c r="C144" s="1"/>
      <c r="D144" s="38"/>
    </row>
    <row r="145" spans="2:4" x14ac:dyDescent="0.2">
      <c r="B145" s="37"/>
      <c r="C145" s="1"/>
      <c r="D145" s="38"/>
    </row>
    <row r="146" spans="2:4" x14ac:dyDescent="0.2">
      <c r="B146" s="37"/>
      <c r="C146" s="1"/>
      <c r="D146" s="38"/>
    </row>
    <row r="147" spans="2:4" x14ac:dyDescent="0.2">
      <c r="B147" s="37"/>
      <c r="C147" s="1"/>
      <c r="D147" s="38"/>
    </row>
    <row r="148" spans="2:4" x14ac:dyDescent="0.2">
      <c r="B148" s="37"/>
      <c r="C148" s="1"/>
      <c r="D148" s="38"/>
    </row>
    <row r="149" spans="2:4" x14ac:dyDescent="0.2">
      <c r="B149" s="37"/>
      <c r="C149" s="1"/>
      <c r="D149" s="38"/>
    </row>
    <row r="150" spans="2:4" x14ac:dyDescent="0.2">
      <c r="B150" s="37"/>
      <c r="C150" s="1"/>
      <c r="D150" s="38"/>
    </row>
    <row r="151" spans="2:4" x14ac:dyDescent="0.2">
      <c r="B151" s="37"/>
      <c r="C151" s="1"/>
      <c r="D151" s="38"/>
    </row>
    <row r="152" spans="2:4" x14ac:dyDescent="0.2">
      <c r="B152" s="37"/>
      <c r="C152" s="1"/>
      <c r="D152" s="38"/>
    </row>
    <row r="153" spans="2:4" x14ac:dyDescent="0.2">
      <c r="B153" s="37"/>
      <c r="C153" s="1"/>
      <c r="D153" s="38"/>
    </row>
    <row r="154" spans="2:4" x14ac:dyDescent="0.2">
      <c r="B154" s="37"/>
      <c r="C154" s="1"/>
      <c r="D154" s="38"/>
    </row>
    <row r="155" spans="2:4" x14ac:dyDescent="0.2">
      <c r="B155" s="37"/>
      <c r="C155" s="1"/>
      <c r="D155" s="38"/>
    </row>
    <row r="156" spans="2:4" x14ac:dyDescent="0.2">
      <c r="B156" s="37"/>
      <c r="C156" s="1"/>
      <c r="D156" s="38"/>
    </row>
    <row r="157" spans="2:4" x14ac:dyDescent="0.2">
      <c r="B157" s="37"/>
      <c r="C157" s="1"/>
      <c r="D157" s="38"/>
    </row>
    <row r="158" spans="2:4" x14ac:dyDescent="0.2">
      <c r="B158" s="37"/>
      <c r="C158" s="1"/>
      <c r="D158" s="38"/>
    </row>
    <row r="159" spans="2:4" x14ac:dyDescent="0.2">
      <c r="B159" s="37"/>
      <c r="C159" s="1"/>
      <c r="D159" s="38"/>
    </row>
    <row r="160" spans="2:4" x14ac:dyDescent="0.2">
      <c r="B160" s="37"/>
      <c r="C160" s="1"/>
      <c r="D160" s="38"/>
    </row>
    <row r="161" spans="2:4" x14ac:dyDescent="0.2">
      <c r="B161" s="37"/>
      <c r="C161" s="1"/>
      <c r="D161" s="38"/>
    </row>
    <row r="162" spans="2:4" x14ac:dyDescent="0.2">
      <c r="B162" s="37"/>
      <c r="C162" s="1"/>
      <c r="D162" s="38"/>
    </row>
    <row r="163" spans="2:4" x14ac:dyDescent="0.2">
      <c r="B163" s="37"/>
      <c r="C163" s="1"/>
      <c r="D163" s="38"/>
    </row>
    <row r="164" spans="2:4" x14ac:dyDescent="0.2">
      <c r="B164" s="37"/>
      <c r="C164" s="1"/>
      <c r="D164" s="38"/>
    </row>
    <row r="165" spans="2:4" x14ac:dyDescent="0.2">
      <c r="B165" s="37"/>
      <c r="C165" s="1"/>
      <c r="D165" s="38"/>
    </row>
    <row r="166" spans="2:4" x14ac:dyDescent="0.2">
      <c r="B166" s="37"/>
      <c r="C166" s="1"/>
      <c r="D166" s="38"/>
    </row>
    <row r="167" spans="2:4" x14ac:dyDescent="0.2">
      <c r="B167" s="37"/>
      <c r="C167" s="1"/>
      <c r="D167" s="38"/>
    </row>
    <row r="168" spans="2:4" x14ac:dyDescent="0.2">
      <c r="B168" s="37"/>
      <c r="C168" s="1"/>
      <c r="D168" s="38"/>
    </row>
    <row r="169" spans="2:4" x14ac:dyDescent="0.2">
      <c r="B169" s="37"/>
      <c r="C169" s="1"/>
      <c r="D169" s="38"/>
    </row>
    <row r="170" spans="2:4" x14ac:dyDescent="0.2">
      <c r="B170" s="37"/>
      <c r="C170" s="1"/>
      <c r="D170" s="38"/>
    </row>
    <row r="171" spans="2:4" x14ac:dyDescent="0.2">
      <c r="B171" s="37"/>
      <c r="C171" s="1"/>
      <c r="D171" s="38"/>
    </row>
    <row r="172" spans="2:4" x14ac:dyDescent="0.2">
      <c r="B172" s="37"/>
      <c r="C172" s="1"/>
      <c r="D172" s="38"/>
    </row>
    <row r="173" spans="2:4" x14ac:dyDescent="0.2">
      <c r="B173" s="37"/>
      <c r="C173" s="1"/>
      <c r="D173" s="38"/>
    </row>
    <row r="174" spans="2:4" x14ac:dyDescent="0.2">
      <c r="B174" s="37"/>
      <c r="C174" s="1"/>
      <c r="D174" s="38"/>
    </row>
    <row r="175" spans="2:4" x14ac:dyDescent="0.2">
      <c r="B175" s="37"/>
      <c r="C175" s="1"/>
      <c r="D175" s="38"/>
    </row>
    <row r="176" spans="2:4" x14ac:dyDescent="0.2">
      <c r="B176" s="37"/>
      <c r="C176" s="1"/>
      <c r="D176" s="38"/>
    </row>
    <row r="177" spans="2:4" x14ac:dyDescent="0.2">
      <c r="B177" s="37"/>
      <c r="C177" s="1"/>
      <c r="D177" s="38"/>
    </row>
    <row r="178" spans="2:4" x14ac:dyDescent="0.2">
      <c r="B178" s="37"/>
      <c r="C178" s="1"/>
      <c r="D178" s="38"/>
    </row>
    <row r="179" spans="2:4" x14ac:dyDescent="0.2">
      <c r="B179" s="37"/>
      <c r="C179" s="1"/>
      <c r="D179" s="38"/>
    </row>
    <row r="180" spans="2:4" x14ac:dyDescent="0.2">
      <c r="B180" s="37"/>
      <c r="C180" s="1"/>
      <c r="D180" s="38"/>
    </row>
    <row r="181" spans="2:4" x14ac:dyDescent="0.2">
      <c r="B181" s="37"/>
      <c r="C181" s="1"/>
      <c r="D181" s="38"/>
    </row>
    <row r="182" spans="2:4" x14ac:dyDescent="0.2">
      <c r="B182" s="37"/>
      <c r="C182" s="1"/>
      <c r="D182" s="38"/>
    </row>
    <row r="183" spans="2:4" x14ac:dyDescent="0.2">
      <c r="B183" s="37"/>
      <c r="C183" s="1"/>
      <c r="D183" s="38"/>
    </row>
    <row r="184" spans="2:4" x14ac:dyDescent="0.2">
      <c r="B184" s="37"/>
      <c r="C184" s="1"/>
      <c r="D184" s="38"/>
    </row>
    <row r="185" spans="2:4" x14ac:dyDescent="0.2">
      <c r="B185" s="37"/>
      <c r="C185" s="1"/>
      <c r="D185" s="38"/>
    </row>
    <row r="186" spans="2:4" x14ac:dyDescent="0.2">
      <c r="B186" s="37"/>
      <c r="C186" s="1"/>
      <c r="D186" s="38"/>
    </row>
    <row r="187" spans="2:4" x14ac:dyDescent="0.2">
      <c r="B187" s="37"/>
      <c r="C187" s="1"/>
      <c r="D187" s="38"/>
    </row>
    <row r="188" spans="2:4" x14ac:dyDescent="0.2">
      <c r="B188" s="37"/>
      <c r="C188" s="1"/>
      <c r="D188" s="38"/>
    </row>
    <row r="189" spans="2:4" x14ac:dyDescent="0.2">
      <c r="B189" s="37"/>
      <c r="C189" s="1"/>
      <c r="D189" s="38"/>
    </row>
    <row r="190" spans="2:4" x14ac:dyDescent="0.2">
      <c r="B190" s="37"/>
      <c r="C190" s="1"/>
      <c r="D190" s="38"/>
    </row>
    <row r="191" spans="2:4" x14ac:dyDescent="0.2">
      <c r="B191" s="37"/>
      <c r="C191" s="1"/>
      <c r="D191" s="38"/>
    </row>
    <row r="192" spans="2:4" x14ac:dyDescent="0.2">
      <c r="B192" s="37"/>
      <c r="C192" s="1"/>
      <c r="D192" s="38"/>
    </row>
    <row r="193" spans="2:4" x14ac:dyDescent="0.2">
      <c r="B193" s="37"/>
      <c r="C193" s="1"/>
      <c r="D193" s="38"/>
    </row>
    <row r="194" spans="2:4" x14ac:dyDescent="0.2">
      <c r="B194" s="37"/>
      <c r="C194" s="1"/>
      <c r="D194" s="38"/>
    </row>
    <row r="195" spans="2:4" x14ac:dyDescent="0.2">
      <c r="B195" s="37"/>
      <c r="C195" s="1"/>
      <c r="D195" s="38"/>
    </row>
    <row r="196" spans="2:4" x14ac:dyDescent="0.2">
      <c r="B196" s="37"/>
      <c r="C196" s="1"/>
      <c r="D196" s="38"/>
    </row>
    <row r="197" spans="2:4" x14ac:dyDescent="0.2">
      <c r="B197" s="37"/>
      <c r="C197" s="1"/>
      <c r="D197" s="38"/>
    </row>
    <row r="198" spans="2:4" x14ac:dyDescent="0.2">
      <c r="B198" s="37"/>
      <c r="C198" s="1"/>
      <c r="D198" s="38"/>
    </row>
    <row r="199" spans="2:4" x14ac:dyDescent="0.2">
      <c r="B199" s="37"/>
      <c r="C199" s="1"/>
      <c r="D199" s="38"/>
    </row>
    <row r="200" spans="2:4" x14ac:dyDescent="0.2">
      <c r="B200" s="37"/>
      <c r="C200" s="1"/>
      <c r="D200" s="38"/>
    </row>
    <row r="201" spans="2:4" x14ac:dyDescent="0.2">
      <c r="B201" s="37"/>
      <c r="C201" s="1"/>
      <c r="D201" s="38"/>
    </row>
    <row r="202" spans="2:4" x14ac:dyDescent="0.2">
      <c r="B202" s="37"/>
      <c r="C202" s="1"/>
      <c r="D202" s="38"/>
    </row>
    <row r="203" spans="2:4" x14ac:dyDescent="0.2">
      <c r="B203" s="37"/>
      <c r="C203" s="1"/>
      <c r="D203" s="38"/>
    </row>
    <row r="204" spans="2:4" x14ac:dyDescent="0.2">
      <c r="B204" s="37"/>
      <c r="C204" s="1"/>
      <c r="D204" s="38"/>
    </row>
    <row r="205" spans="2:4" x14ac:dyDescent="0.2">
      <c r="B205" s="37"/>
      <c r="C205" s="1"/>
      <c r="D205" s="38"/>
    </row>
    <row r="206" spans="2:4" x14ac:dyDescent="0.2">
      <c r="B206" s="37"/>
      <c r="C206" s="1"/>
      <c r="D206" s="38"/>
    </row>
    <row r="207" spans="2:4" x14ac:dyDescent="0.2">
      <c r="B207" s="37"/>
      <c r="C207" s="1"/>
      <c r="D207" s="38"/>
    </row>
    <row r="208" spans="2:4" x14ac:dyDescent="0.2">
      <c r="B208" s="37"/>
      <c r="C208" s="1"/>
      <c r="D208" s="38"/>
    </row>
    <row r="209" spans="2:4" x14ac:dyDescent="0.2">
      <c r="B209" s="37"/>
      <c r="C209" s="1"/>
      <c r="D209" s="38"/>
    </row>
    <row r="210" spans="2:4" x14ac:dyDescent="0.2">
      <c r="B210" s="37"/>
      <c r="C210" s="1"/>
      <c r="D210" s="38"/>
    </row>
    <row r="211" spans="2:4" x14ac:dyDescent="0.2">
      <c r="B211" s="37"/>
      <c r="C211" s="1"/>
      <c r="D211" s="38"/>
    </row>
    <row r="212" spans="2:4" x14ac:dyDescent="0.2">
      <c r="B212" s="37"/>
      <c r="C212" s="1"/>
      <c r="D212" s="38"/>
    </row>
    <row r="213" spans="2:4" x14ac:dyDescent="0.2">
      <c r="B213" s="37"/>
      <c r="C213" s="1"/>
      <c r="D213" s="38"/>
    </row>
    <row r="214" spans="2:4" x14ac:dyDescent="0.2">
      <c r="B214" s="37"/>
      <c r="C214" s="1"/>
      <c r="D214" s="38"/>
    </row>
    <row r="215" spans="2:4" x14ac:dyDescent="0.2">
      <c r="B215" s="37"/>
      <c r="C215" s="1"/>
      <c r="D215" s="38"/>
    </row>
    <row r="216" spans="2:4" x14ac:dyDescent="0.2">
      <c r="B216" s="37"/>
      <c r="C216" s="1"/>
      <c r="D216" s="38"/>
    </row>
    <row r="217" spans="2:4" x14ac:dyDescent="0.2">
      <c r="B217" s="37"/>
      <c r="C217" s="1"/>
      <c r="D217" s="38"/>
    </row>
    <row r="218" spans="2:4" x14ac:dyDescent="0.2">
      <c r="B218" s="37"/>
      <c r="C218" s="1"/>
      <c r="D218" s="38"/>
    </row>
    <row r="219" spans="2:4" x14ac:dyDescent="0.2">
      <c r="B219" s="37"/>
      <c r="C219" s="1"/>
      <c r="D219" s="38"/>
    </row>
    <row r="220" spans="2:4" x14ac:dyDescent="0.2">
      <c r="B220" s="37"/>
      <c r="C220" s="1"/>
      <c r="D220" s="38"/>
    </row>
    <row r="221" spans="2:4" x14ac:dyDescent="0.2">
      <c r="B221" s="37"/>
      <c r="C221" s="1"/>
      <c r="D221" s="38"/>
    </row>
    <row r="222" spans="2:4" x14ac:dyDescent="0.2">
      <c r="B222" s="37"/>
      <c r="C222" s="1"/>
      <c r="D222" s="38"/>
    </row>
    <row r="223" spans="2:4" x14ac:dyDescent="0.2">
      <c r="B223" s="37"/>
      <c r="C223" s="1"/>
      <c r="D223" s="38"/>
    </row>
    <row r="224" spans="2:4" x14ac:dyDescent="0.2">
      <c r="B224" s="37"/>
      <c r="C224" s="1"/>
      <c r="D224" s="38"/>
    </row>
    <row r="225" spans="2:4" x14ac:dyDescent="0.2">
      <c r="B225" s="37"/>
      <c r="C225" s="1"/>
      <c r="D225" s="38"/>
    </row>
    <row r="226" spans="2:4" x14ac:dyDescent="0.2">
      <c r="B226" s="37"/>
      <c r="C226" s="1"/>
      <c r="D226" s="38"/>
    </row>
    <row r="227" spans="2:4" x14ac:dyDescent="0.2">
      <c r="B227" s="37"/>
      <c r="C227" s="1"/>
      <c r="D227" s="38"/>
    </row>
    <row r="228" spans="2:4" x14ac:dyDescent="0.2">
      <c r="B228" s="37"/>
      <c r="C228" s="1"/>
      <c r="D228" s="38"/>
    </row>
    <row r="229" spans="2:4" x14ac:dyDescent="0.2">
      <c r="C229" s="1"/>
      <c r="D229" s="38"/>
    </row>
    <row r="230" spans="2:4" x14ac:dyDescent="0.2">
      <c r="C230" s="1"/>
      <c r="D230" s="38"/>
    </row>
    <row r="231" spans="2:4" x14ac:dyDescent="0.2">
      <c r="C231" s="1"/>
      <c r="D231" s="38"/>
    </row>
    <row r="232" spans="2:4" x14ac:dyDescent="0.2">
      <c r="C232" s="1"/>
      <c r="D232" s="38"/>
    </row>
    <row r="233" spans="2:4" x14ac:dyDescent="0.2">
      <c r="C233" s="1"/>
      <c r="D233" s="38"/>
    </row>
    <row r="234" spans="2:4" x14ac:dyDescent="0.2">
      <c r="C234" s="1"/>
      <c r="D234" s="38"/>
    </row>
    <row r="235" spans="2:4" x14ac:dyDescent="0.2">
      <c r="C235" s="1"/>
      <c r="D235" s="38"/>
    </row>
    <row r="236" spans="2:4" x14ac:dyDescent="0.2">
      <c r="C236" s="1"/>
      <c r="D236" s="38"/>
    </row>
    <row r="237" spans="2:4" x14ac:dyDescent="0.2">
      <c r="C237" s="1"/>
      <c r="D237" s="38"/>
    </row>
    <row r="238" spans="2:4" x14ac:dyDescent="0.2">
      <c r="C238" s="1"/>
      <c r="D238" s="38"/>
    </row>
    <row r="239" spans="2:4" x14ac:dyDescent="0.2">
      <c r="C239" s="1"/>
      <c r="D239" s="38"/>
    </row>
    <row r="240" spans="2:4" x14ac:dyDescent="0.2">
      <c r="C240" s="1"/>
      <c r="D240" s="38"/>
    </row>
    <row r="241" spans="3:4" x14ac:dyDescent="0.2">
      <c r="C241" s="1"/>
      <c r="D241" s="38"/>
    </row>
    <row r="242" spans="3:4" x14ac:dyDescent="0.2">
      <c r="C242" s="1"/>
      <c r="D242" s="38"/>
    </row>
    <row r="243" spans="3:4" x14ac:dyDescent="0.2">
      <c r="C243" s="1"/>
      <c r="D243" s="38"/>
    </row>
    <row r="244" spans="3:4" x14ac:dyDescent="0.2">
      <c r="C244" s="1"/>
      <c r="D244" s="38"/>
    </row>
    <row r="245" spans="3:4" x14ac:dyDescent="0.2">
      <c r="C245" s="1"/>
      <c r="D245" s="38"/>
    </row>
    <row r="246" spans="3:4" x14ac:dyDescent="0.2">
      <c r="C246" s="1"/>
      <c r="D246" s="38"/>
    </row>
    <row r="247" spans="3:4" x14ac:dyDescent="0.2">
      <c r="C247" s="1"/>
      <c r="D247" s="38"/>
    </row>
    <row r="248" spans="3:4" x14ac:dyDescent="0.2">
      <c r="C248" s="1"/>
      <c r="D248" s="38"/>
    </row>
    <row r="249" spans="3:4" x14ac:dyDescent="0.2">
      <c r="C249" s="1"/>
      <c r="D249" s="38"/>
    </row>
    <row r="250" spans="3:4" x14ac:dyDescent="0.2">
      <c r="C250" s="1"/>
      <c r="D250" s="38"/>
    </row>
    <row r="251" spans="3:4" x14ac:dyDescent="0.2">
      <c r="C251" s="1"/>
      <c r="D251" s="38"/>
    </row>
    <row r="252" spans="3:4" x14ac:dyDescent="0.2">
      <c r="C252" s="1"/>
      <c r="D252" s="38"/>
    </row>
    <row r="253" spans="3:4" x14ac:dyDescent="0.2">
      <c r="C253" s="1"/>
      <c r="D253" s="38"/>
    </row>
    <row r="254" spans="3:4" x14ac:dyDescent="0.2">
      <c r="C254" s="1"/>
      <c r="D254" s="38"/>
    </row>
    <row r="255" spans="3:4" x14ac:dyDescent="0.2">
      <c r="C255" s="1"/>
      <c r="D255" s="38"/>
    </row>
    <row r="256" spans="3:4" x14ac:dyDescent="0.2">
      <c r="C256" s="1"/>
      <c r="D256" s="38"/>
    </row>
    <row r="257" spans="3:4" x14ac:dyDescent="0.2">
      <c r="C257" s="1"/>
      <c r="D257" s="38"/>
    </row>
    <row r="258" spans="3:4" x14ac:dyDescent="0.2">
      <c r="C258" s="1"/>
      <c r="D258" s="38"/>
    </row>
    <row r="259" spans="3:4" x14ac:dyDescent="0.2">
      <c r="C259" s="1"/>
      <c r="D259" s="38"/>
    </row>
    <row r="260" spans="3:4" x14ac:dyDescent="0.2">
      <c r="C260" s="1"/>
      <c r="D260" s="38"/>
    </row>
    <row r="261" spans="3:4" x14ac:dyDescent="0.2">
      <c r="C261" s="1"/>
      <c r="D261" s="38"/>
    </row>
    <row r="262" spans="3:4" x14ac:dyDescent="0.2">
      <c r="C262" s="1"/>
      <c r="D262" s="38"/>
    </row>
    <row r="263" spans="3:4" x14ac:dyDescent="0.2">
      <c r="C263" s="1"/>
      <c r="D263" s="38"/>
    </row>
    <row r="264" spans="3:4" x14ac:dyDescent="0.2">
      <c r="C264" s="1"/>
      <c r="D264" s="38"/>
    </row>
    <row r="265" spans="3:4" x14ac:dyDescent="0.2">
      <c r="C265" s="1"/>
      <c r="D265" s="38"/>
    </row>
    <row r="266" spans="3:4" x14ac:dyDescent="0.2">
      <c r="C266" s="1"/>
      <c r="D266" s="38"/>
    </row>
    <row r="267" spans="3:4" x14ac:dyDescent="0.2">
      <c r="C267" s="1"/>
      <c r="D267" s="38"/>
    </row>
    <row r="268" spans="3:4" x14ac:dyDescent="0.2">
      <c r="C268" s="1"/>
      <c r="D268" s="38"/>
    </row>
    <row r="269" spans="3:4" x14ac:dyDescent="0.2">
      <c r="C269" s="1"/>
      <c r="D269" s="38"/>
    </row>
    <row r="270" spans="3:4" x14ac:dyDescent="0.2">
      <c r="C270" s="1"/>
      <c r="D270" s="38"/>
    </row>
    <row r="271" spans="3:4" x14ac:dyDescent="0.2">
      <c r="C271" s="1"/>
      <c r="D271" s="38"/>
    </row>
    <row r="272" spans="3:4" x14ac:dyDescent="0.2">
      <c r="C272" s="1"/>
      <c r="D272" s="38"/>
    </row>
    <row r="273" spans="3:4" x14ac:dyDescent="0.2">
      <c r="C273" s="1"/>
      <c r="D273" s="38"/>
    </row>
    <row r="274" spans="3:4" x14ac:dyDescent="0.2">
      <c r="C274" s="1"/>
      <c r="D274" s="38"/>
    </row>
    <row r="275" spans="3:4" x14ac:dyDescent="0.2">
      <c r="C275" s="1"/>
      <c r="D275" s="38"/>
    </row>
    <row r="276" spans="3:4" x14ac:dyDescent="0.2">
      <c r="C276" s="1"/>
      <c r="D276" s="38"/>
    </row>
    <row r="277" spans="3:4" x14ac:dyDescent="0.2">
      <c r="C277" s="1"/>
      <c r="D277" s="38"/>
    </row>
    <row r="278" spans="3:4" x14ac:dyDescent="0.2">
      <c r="C278" s="1"/>
      <c r="D278" s="38"/>
    </row>
    <row r="279" spans="3:4" x14ac:dyDescent="0.2">
      <c r="C279" s="1"/>
      <c r="D279" s="38"/>
    </row>
    <row r="280" spans="3:4" x14ac:dyDescent="0.2">
      <c r="C280" s="1"/>
      <c r="D280" s="38"/>
    </row>
    <row r="281" spans="3:4" x14ac:dyDescent="0.2">
      <c r="C281" s="1"/>
      <c r="D281" s="38"/>
    </row>
    <row r="282" spans="3:4" x14ac:dyDescent="0.2">
      <c r="C282" s="1"/>
      <c r="D282" s="38"/>
    </row>
    <row r="283" spans="3:4" x14ac:dyDescent="0.2">
      <c r="C283" s="1"/>
      <c r="D283" s="38"/>
    </row>
    <row r="284" spans="3:4" x14ac:dyDescent="0.2">
      <c r="C284" s="1"/>
      <c r="D284" s="38"/>
    </row>
    <row r="285" spans="3:4" x14ac:dyDescent="0.2">
      <c r="C285" s="1"/>
      <c r="D285" s="38"/>
    </row>
    <row r="286" spans="3:4" x14ac:dyDescent="0.2">
      <c r="C286" s="1"/>
      <c r="D286" s="38"/>
    </row>
    <row r="287" spans="3:4" x14ac:dyDescent="0.2">
      <c r="C287" s="1"/>
      <c r="D287" s="38"/>
    </row>
    <row r="288" spans="3:4" x14ac:dyDescent="0.2">
      <c r="C288" s="1"/>
      <c r="D288" s="38"/>
    </row>
    <row r="289" spans="3:4" x14ac:dyDescent="0.2">
      <c r="C289" s="1"/>
      <c r="D289" s="38"/>
    </row>
    <row r="290" spans="3:4" x14ac:dyDescent="0.2">
      <c r="C290" s="1"/>
      <c r="D290" s="38"/>
    </row>
    <row r="291" spans="3:4" x14ac:dyDescent="0.2">
      <c r="C291" s="1"/>
      <c r="D291" s="38"/>
    </row>
    <row r="292" spans="3:4" x14ac:dyDescent="0.2">
      <c r="C292" s="1"/>
      <c r="D292" s="38"/>
    </row>
    <row r="293" spans="3:4" x14ac:dyDescent="0.2">
      <c r="C293" s="1"/>
      <c r="D293" s="38"/>
    </row>
    <row r="294" spans="3:4" x14ac:dyDescent="0.2">
      <c r="C294" s="1"/>
      <c r="D294" s="38"/>
    </row>
    <row r="295" spans="3:4" x14ac:dyDescent="0.2">
      <c r="C295" s="1"/>
      <c r="D295" s="38"/>
    </row>
    <row r="296" spans="3:4" x14ac:dyDescent="0.2">
      <c r="C296" s="1"/>
      <c r="D296" s="38"/>
    </row>
    <row r="297" spans="3:4" x14ac:dyDescent="0.2">
      <c r="C297" s="1"/>
      <c r="D297" s="38"/>
    </row>
    <row r="298" spans="3:4" x14ac:dyDescent="0.2">
      <c r="C298" s="1"/>
      <c r="D298" s="38"/>
    </row>
    <row r="299" spans="3:4" x14ac:dyDescent="0.2">
      <c r="C299" s="1"/>
      <c r="D299" s="38"/>
    </row>
    <row r="300" spans="3:4" x14ac:dyDescent="0.2">
      <c r="C300" s="1"/>
      <c r="D300" s="38"/>
    </row>
    <row r="301" spans="3:4" x14ac:dyDescent="0.2">
      <c r="C301" s="1"/>
      <c r="D301" s="38"/>
    </row>
    <row r="302" spans="3:4" x14ac:dyDescent="0.2">
      <c r="C302" s="1"/>
      <c r="D302" s="38"/>
    </row>
    <row r="303" spans="3:4" x14ac:dyDescent="0.2">
      <c r="C303" s="1"/>
      <c r="D303" s="38"/>
    </row>
    <row r="304" spans="3:4" x14ac:dyDescent="0.2">
      <c r="C304" s="1"/>
      <c r="D304" s="38"/>
    </row>
    <row r="305" spans="3:4" x14ac:dyDescent="0.2">
      <c r="C305" s="1"/>
      <c r="D305" s="38"/>
    </row>
    <row r="306" spans="3:4" x14ac:dyDescent="0.2">
      <c r="C306" s="1"/>
      <c r="D306" s="38"/>
    </row>
    <row r="307" spans="3:4" x14ac:dyDescent="0.2">
      <c r="C307" s="1"/>
      <c r="D307" s="38"/>
    </row>
    <row r="308" spans="3:4" x14ac:dyDescent="0.2">
      <c r="C308" s="1"/>
      <c r="D308" s="38"/>
    </row>
    <row r="309" spans="3:4" x14ac:dyDescent="0.2">
      <c r="C309" s="1"/>
      <c r="D309" s="38"/>
    </row>
    <row r="310" spans="3:4" x14ac:dyDescent="0.2">
      <c r="C310" s="1"/>
      <c r="D310" s="38"/>
    </row>
    <row r="311" spans="3:4" x14ac:dyDescent="0.2">
      <c r="C311" s="1"/>
      <c r="D311" s="38"/>
    </row>
    <row r="312" spans="3:4" x14ac:dyDescent="0.2">
      <c r="C312" s="1"/>
      <c r="D312" s="38"/>
    </row>
    <row r="313" spans="3:4" x14ac:dyDescent="0.2">
      <c r="C313" s="1"/>
      <c r="D313" s="38"/>
    </row>
    <row r="314" spans="3:4" x14ac:dyDescent="0.2">
      <c r="C314" s="1"/>
      <c r="D314" s="38"/>
    </row>
    <row r="315" spans="3:4" x14ac:dyDescent="0.2">
      <c r="C315" s="1"/>
      <c r="D315" s="38"/>
    </row>
    <row r="316" spans="3:4" x14ac:dyDescent="0.2">
      <c r="C316" s="1"/>
      <c r="D316" s="38"/>
    </row>
    <row r="317" spans="3:4" x14ac:dyDescent="0.2">
      <c r="C317" s="1"/>
      <c r="D317" s="38"/>
    </row>
    <row r="318" spans="3:4" x14ac:dyDescent="0.2">
      <c r="C318" s="1"/>
      <c r="D318" s="38"/>
    </row>
    <row r="319" spans="3:4" x14ac:dyDescent="0.2">
      <c r="C319" s="1"/>
      <c r="D319" s="38"/>
    </row>
    <row r="320" spans="3:4" x14ac:dyDescent="0.2">
      <c r="C320" s="1"/>
      <c r="D320" s="38"/>
    </row>
    <row r="321" spans="3:4" x14ac:dyDescent="0.2">
      <c r="C321" s="1"/>
      <c r="D321" s="38"/>
    </row>
    <row r="322" spans="3:4" x14ac:dyDescent="0.2">
      <c r="C322" s="1"/>
      <c r="D322" s="38"/>
    </row>
    <row r="323" spans="3:4" x14ac:dyDescent="0.2">
      <c r="C323" s="1"/>
      <c r="D323" s="38"/>
    </row>
    <row r="324" spans="3:4" x14ac:dyDescent="0.2">
      <c r="C324" s="1"/>
      <c r="D324" s="38"/>
    </row>
    <row r="325" spans="3:4" x14ac:dyDescent="0.2">
      <c r="C325" s="1"/>
      <c r="D325" s="38"/>
    </row>
    <row r="326" spans="3:4" x14ac:dyDescent="0.2">
      <c r="C326" s="1"/>
      <c r="D326" s="38"/>
    </row>
    <row r="327" spans="3:4" x14ac:dyDescent="0.2">
      <c r="C327" s="1"/>
      <c r="D327" s="38"/>
    </row>
    <row r="328" spans="3:4" x14ac:dyDescent="0.2">
      <c r="C328" s="1"/>
      <c r="D328" s="38"/>
    </row>
    <row r="329" spans="3:4" x14ac:dyDescent="0.2">
      <c r="C329" s="1"/>
      <c r="D329" s="38"/>
    </row>
    <row r="330" spans="3:4" x14ac:dyDescent="0.2">
      <c r="C330" s="1"/>
      <c r="D330" s="38"/>
    </row>
    <row r="331" spans="3:4" x14ac:dyDescent="0.2">
      <c r="C331" s="1"/>
      <c r="D331" s="38"/>
    </row>
    <row r="332" spans="3:4" x14ac:dyDescent="0.2">
      <c r="C332" s="1"/>
      <c r="D332" s="38"/>
    </row>
    <row r="333" spans="3:4" x14ac:dyDescent="0.2">
      <c r="C333" s="1"/>
      <c r="D333" s="38"/>
    </row>
    <row r="334" spans="3:4" x14ac:dyDescent="0.2">
      <c r="C334" s="1"/>
      <c r="D334" s="38"/>
    </row>
    <row r="335" spans="3:4" x14ac:dyDescent="0.2">
      <c r="C335" s="1"/>
      <c r="D335" s="38"/>
    </row>
    <row r="336" spans="3:4" x14ac:dyDescent="0.2">
      <c r="C336" s="1"/>
      <c r="D336" s="38"/>
    </row>
    <row r="337" spans="3:4" x14ac:dyDescent="0.2">
      <c r="C337" s="1"/>
      <c r="D337" s="38"/>
    </row>
    <row r="338" spans="3:4" x14ac:dyDescent="0.2">
      <c r="C338" s="1"/>
      <c r="D338" s="38"/>
    </row>
    <row r="339" spans="3:4" x14ac:dyDescent="0.2">
      <c r="C339" s="1"/>
      <c r="D339" s="38"/>
    </row>
    <row r="340" spans="3:4" x14ac:dyDescent="0.2">
      <c r="C340" s="1"/>
      <c r="D340" s="38"/>
    </row>
    <row r="341" spans="3:4" x14ac:dyDescent="0.2">
      <c r="C341" s="1"/>
      <c r="D341" s="38"/>
    </row>
    <row r="342" spans="3:4" x14ac:dyDescent="0.2">
      <c r="C342" s="1"/>
      <c r="D342" s="38"/>
    </row>
    <row r="343" spans="3:4" x14ac:dyDescent="0.2">
      <c r="C343" s="1"/>
      <c r="D343" s="38"/>
    </row>
    <row r="344" spans="3:4" x14ac:dyDescent="0.2">
      <c r="C344" s="1"/>
      <c r="D344" s="38"/>
    </row>
    <row r="345" spans="3:4" x14ac:dyDescent="0.2">
      <c r="C345" s="1"/>
      <c r="D345" s="38"/>
    </row>
    <row r="346" spans="3:4" x14ac:dyDescent="0.2">
      <c r="C346" s="1"/>
      <c r="D346" s="38"/>
    </row>
    <row r="347" spans="3:4" x14ac:dyDescent="0.2">
      <c r="C347" s="1"/>
      <c r="D347" s="38"/>
    </row>
    <row r="348" spans="3:4" x14ac:dyDescent="0.2">
      <c r="C348" s="1"/>
      <c r="D348" s="38"/>
    </row>
    <row r="349" spans="3:4" x14ac:dyDescent="0.2">
      <c r="C349" s="1"/>
      <c r="D349" s="38"/>
    </row>
    <row r="350" spans="3:4" x14ac:dyDescent="0.2">
      <c r="C350" s="1"/>
      <c r="D350" s="38"/>
    </row>
    <row r="351" spans="3:4" x14ac:dyDescent="0.2">
      <c r="C351" s="1"/>
      <c r="D351" s="38"/>
    </row>
    <row r="352" spans="3:4" x14ac:dyDescent="0.2">
      <c r="C352" s="1"/>
      <c r="D352" s="38"/>
    </row>
    <row r="353" spans="3:4" x14ac:dyDescent="0.2">
      <c r="C353" s="1"/>
      <c r="D353" s="38"/>
    </row>
    <row r="354" spans="3:4" x14ac:dyDescent="0.2">
      <c r="C354" s="1"/>
      <c r="D354" s="38"/>
    </row>
    <row r="355" spans="3:4" x14ac:dyDescent="0.2">
      <c r="C355" s="1"/>
      <c r="D355" s="38"/>
    </row>
    <row r="356" spans="3:4" x14ac:dyDescent="0.2">
      <c r="C356" s="1"/>
      <c r="D356" s="38"/>
    </row>
    <row r="357" spans="3:4" x14ac:dyDescent="0.2">
      <c r="C357" s="1"/>
      <c r="D357" s="38"/>
    </row>
    <row r="358" spans="3:4" x14ac:dyDescent="0.2">
      <c r="C358" s="1"/>
      <c r="D358" s="38"/>
    </row>
    <row r="359" spans="3:4" x14ac:dyDescent="0.2">
      <c r="C359" s="1"/>
      <c r="D359" s="38"/>
    </row>
    <row r="360" spans="3:4" x14ac:dyDescent="0.2">
      <c r="C360" s="1"/>
      <c r="D360" s="38"/>
    </row>
    <row r="361" spans="3:4" x14ac:dyDescent="0.2">
      <c r="C361" s="1"/>
      <c r="D361" s="38"/>
    </row>
    <row r="362" spans="3:4" x14ac:dyDescent="0.2">
      <c r="C362" s="1"/>
      <c r="D362" s="38"/>
    </row>
    <row r="363" spans="3:4" x14ac:dyDescent="0.2">
      <c r="C363" s="1"/>
      <c r="D363" s="38"/>
    </row>
    <row r="364" spans="3:4" x14ac:dyDescent="0.2">
      <c r="C364" s="1"/>
      <c r="D364" s="38"/>
    </row>
    <row r="365" spans="3:4" x14ac:dyDescent="0.2">
      <c r="C365" s="1"/>
      <c r="D365" s="38"/>
    </row>
    <row r="366" spans="3:4" x14ac:dyDescent="0.2">
      <c r="C366" s="1"/>
      <c r="D366" s="38"/>
    </row>
    <row r="367" spans="3:4" x14ac:dyDescent="0.2">
      <c r="C367" s="1"/>
      <c r="D367" s="38"/>
    </row>
    <row r="368" spans="3:4" x14ac:dyDescent="0.2">
      <c r="C368" s="1"/>
      <c r="D368" s="38"/>
    </row>
    <row r="369" spans="3:4" x14ac:dyDescent="0.2">
      <c r="C369" s="1"/>
      <c r="D369" s="38"/>
    </row>
    <row r="370" spans="3:4" x14ac:dyDescent="0.2">
      <c r="C370" s="1"/>
      <c r="D370" s="38"/>
    </row>
    <row r="371" spans="3:4" x14ac:dyDescent="0.2">
      <c r="C371" s="1"/>
      <c r="D371" s="38"/>
    </row>
    <row r="372" spans="3:4" x14ac:dyDescent="0.2">
      <c r="C372" s="1"/>
      <c r="D372" s="38"/>
    </row>
    <row r="373" spans="3:4" x14ac:dyDescent="0.2">
      <c r="C373" s="1"/>
      <c r="D373" s="38"/>
    </row>
    <row r="374" spans="3:4" x14ac:dyDescent="0.2">
      <c r="C374" s="1"/>
      <c r="D374" s="38"/>
    </row>
    <row r="375" spans="3:4" x14ac:dyDescent="0.2">
      <c r="C375" s="1"/>
      <c r="D375" s="38"/>
    </row>
    <row r="376" spans="3:4" x14ac:dyDescent="0.2">
      <c r="C376" s="1"/>
      <c r="D376" s="38"/>
    </row>
    <row r="377" spans="3:4" x14ac:dyDescent="0.2">
      <c r="C377" s="1"/>
      <c r="D377" s="38"/>
    </row>
    <row r="378" spans="3:4" x14ac:dyDescent="0.2">
      <c r="C378" s="1"/>
      <c r="D378" s="38"/>
    </row>
    <row r="379" spans="3:4" x14ac:dyDescent="0.2">
      <c r="C379" s="1"/>
      <c r="D379" s="38"/>
    </row>
    <row r="380" spans="3:4" x14ac:dyDescent="0.2">
      <c r="C380" s="1"/>
      <c r="D380" s="38"/>
    </row>
    <row r="381" spans="3:4" x14ac:dyDescent="0.2">
      <c r="C381" s="1"/>
      <c r="D381" s="38"/>
    </row>
    <row r="382" spans="3:4" x14ac:dyDescent="0.2">
      <c r="C382" s="1"/>
      <c r="D382" s="38"/>
    </row>
    <row r="383" spans="3:4" x14ac:dyDescent="0.2">
      <c r="C383" s="1"/>
      <c r="D383" s="38"/>
    </row>
    <row r="384" spans="3:4" x14ac:dyDescent="0.2">
      <c r="C384" s="1"/>
      <c r="D384" s="38"/>
    </row>
    <row r="385" spans="3:4" x14ac:dyDescent="0.2">
      <c r="C385" s="1"/>
      <c r="D385" s="38"/>
    </row>
    <row r="386" spans="3:4" x14ac:dyDescent="0.2">
      <c r="C386" s="1"/>
      <c r="D386" s="38"/>
    </row>
    <row r="387" spans="3:4" x14ac:dyDescent="0.2">
      <c r="C387" s="1"/>
      <c r="D387" s="38"/>
    </row>
    <row r="388" spans="3:4" x14ac:dyDescent="0.2">
      <c r="C388" s="1"/>
      <c r="D388" s="38"/>
    </row>
    <row r="389" spans="3:4" x14ac:dyDescent="0.2">
      <c r="C389" s="1"/>
      <c r="D389" s="38"/>
    </row>
    <row r="390" spans="3:4" x14ac:dyDescent="0.2">
      <c r="C390" s="1"/>
      <c r="D390" s="38"/>
    </row>
    <row r="391" spans="3:4" x14ac:dyDescent="0.2">
      <c r="C391" s="1"/>
      <c r="D391" s="38"/>
    </row>
    <row r="392" spans="3:4" x14ac:dyDescent="0.2">
      <c r="C392" s="1"/>
      <c r="D392" s="38"/>
    </row>
    <row r="393" spans="3:4" x14ac:dyDescent="0.2">
      <c r="C393" s="1"/>
      <c r="D393" s="38"/>
    </row>
    <row r="394" spans="3:4" x14ac:dyDescent="0.2">
      <c r="C394" s="1"/>
      <c r="D394" s="38"/>
    </row>
    <row r="395" spans="3:4" x14ac:dyDescent="0.2">
      <c r="C395" s="1"/>
      <c r="D395" s="38"/>
    </row>
    <row r="396" spans="3:4" x14ac:dyDescent="0.2">
      <c r="C396" s="1"/>
      <c r="D396" s="38"/>
    </row>
    <row r="397" spans="3:4" x14ac:dyDescent="0.2">
      <c r="C397" s="1"/>
      <c r="D397" s="38"/>
    </row>
    <row r="398" spans="3:4" x14ac:dyDescent="0.2">
      <c r="C398" s="1"/>
      <c r="D398" s="38"/>
    </row>
    <row r="399" spans="3:4" x14ac:dyDescent="0.2">
      <c r="C399" s="1"/>
      <c r="D399" s="38"/>
    </row>
    <row r="400" spans="3:4" x14ac:dyDescent="0.2">
      <c r="C400" s="1"/>
      <c r="D400" s="38"/>
    </row>
    <row r="401" spans="3:4" x14ac:dyDescent="0.2">
      <c r="C401" s="1"/>
      <c r="D401" s="38"/>
    </row>
    <row r="402" spans="3:4" x14ac:dyDescent="0.2">
      <c r="C402" s="1"/>
      <c r="D402" s="38"/>
    </row>
    <row r="403" spans="3:4" x14ac:dyDescent="0.2">
      <c r="C403" s="1"/>
      <c r="D403" s="38"/>
    </row>
    <row r="404" spans="3:4" x14ac:dyDescent="0.2">
      <c r="C404" s="1"/>
      <c r="D404" s="38"/>
    </row>
    <row r="405" spans="3:4" x14ac:dyDescent="0.2">
      <c r="C405" s="1"/>
      <c r="D405" s="38"/>
    </row>
    <row r="406" spans="3:4" x14ac:dyDescent="0.2">
      <c r="C406" s="1"/>
      <c r="D406" s="38"/>
    </row>
    <row r="407" spans="3:4" x14ac:dyDescent="0.2">
      <c r="C407" s="1"/>
      <c r="D407" s="38"/>
    </row>
    <row r="408" spans="3:4" x14ac:dyDescent="0.2">
      <c r="C408" s="1"/>
      <c r="D408" s="38"/>
    </row>
    <row r="409" spans="3:4" x14ac:dyDescent="0.2">
      <c r="C409" s="1"/>
      <c r="D409" s="38"/>
    </row>
    <row r="410" spans="3:4" x14ac:dyDescent="0.2">
      <c r="C410" s="1"/>
      <c r="D410" s="38"/>
    </row>
    <row r="411" spans="3:4" x14ac:dyDescent="0.2">
      <c r="C411" s="1"/>
      <c r="D411" s="38"/>
    </row>
    <row r="412" spans="3:4" x14ac:dyDescent="0.2">
      <c r="C412" s="1"/>
      <c r="D412" s="38"/>
    </row>
    <row r="413" spans="3:4" x14ac:dyDescent="0.2">
      <c r="C413" s="1"/>
      <c r="D413" s="38"/>
    </row>
    <row r="414" spans="3:4" x14ac:dyDescent="0.2">
      <c r="C414" s="1"/>
      <c r="D414" s="38"/>
    </row>
    <row r="415" spans="3:4" x14ac:dyDescent="0.2">
      <c r="C415" s="1"/>
      <c r="D415" s="38"/>
    </row>
    <row r="416" spans="3:4" x14ac:dyDescent="0.2">
      <c r="C416" s="1"/>
      <c r="D416" s="38"/>
    </row>
    <row r="417" spans="3:4" x14ac:dyDescent="0.2">
      <c r="C417" s="1"/>
      <c r="D417" s="38"/>
    </row>
    <row r="418" spans="3:4" x14ac:dyDescent="0.2">
      <c r="C418" s="1"/>
      <c r="D418" s="38"/>
    </row>
    <row r="419" spans="3:4" x14ac:dyDescent="0.2">
      <c r="C419" s="1"/>
      <c r="D419" s="38"/>
    </row>
    <row r="420" spans="3:4" x14ac:dyDescent="0.2">
      <c r="C420" s="1"/>
      <c r="D420" s="38"/>
    </row>
    <row r="421" spans="3:4" x14ac:dyDescent="0.2">
      <c r="C421" s="1"/>
      <c r="D421" s="38"/>
    </row>
    <row r="422" spans="3:4" x14ac:dyDescent="0.2">
      <c r="C422" s="1"/>
      <c r="D422" s="38"/>
    </row>
    <row r="423" spans="3:4" x14ac:dyDescent="0.2">
      <c r="C423" s="1"/>
      <c r="D423" s="38"/>
    </row>
    <row r="424" spans="3:4" x14ac:dyDescent="0.2">
      <c r="C424" s="1"/>
      <c r="D424" s="38"/>
    </row>
    <row r="425" spans="3:4" x14ac:dyDescent="0.2">
      <c r="C425" s="1"/>
      <c r="D425" s="38"/>
    </row>
    <row r="426" spans="3:4" x14ac:dyDescent="0.2">
      <c r="C426" s="1"/>
      <c r="D426" s="38"/>
    </row>
    <row r="427" spans="3:4" x14ac:dyDescent="0.2">
      <c r="C427" s="1"/>
      <c r="D427" s="38"/>
    </row>
    <row r="428" spans="3:4" x14ac:dyDescent="0.2">
      <c r="C428" s="1"/>
      <c r="D428" s="38"/>
    </row>
    <row r="429" spans="3:4" x14ac:dyDescent="0.2">
      <c r="C429" s="1"/>
      <c r="D429" s="38"/>
    </row>
    <row r="430" spans="3:4" x14ac:dyDescent="0.2">
      <c r="C430" s="1"/>
      <c r="D430" s="38"/>
    </row>
    <row r="431" spans="3:4" x14ac:dyDescent="0.2">
      <c r="C431" s="1"/>
      <c r="D431" s="38"/>
    </row>
    <row r="432" spans="3:4" x14ac:dyDescent="0.2">
      <c r="C432" s="1"/>
      <c r="D432" s="38"/>
    </row>
    <row r="433" spans="3:4" x14ac:dyDescent="0.2">
      <c r="C433" s="1"/>
      <c r="D433" s="38"/>
    </row>
    <row r="434" spans="3:4" x14ac:dyDescent="0.2">
      <c r="C434" s="1"/>
      <c r="D434" s="38"/>
    </row>
    <row r="435" spans="3:4" x14ac:dyDescent="0.2">
      <c r="C435" s="1"/>
      <c r="D435" s="38"/>
    </row>
    <row r="436" spans="3:4" x14ac:dyDescent="0.2">
      <c r="C436" s="1"/>
      <c r="D436" s="38"/>
    </row>
    <row r="437" spans="3:4" x14ac:dyDescent="0.2">
      <c r="C437" s="1"/>
      <c r="D437" s="38"/>
    </row>
    <row r="438" spans="3:4" x14ac:dyDescent="0.2">
      <c r="C438" s="1"/>
      <c r="D438" s="38"/>
    </row>
    <row r="439" spans="3:4" x14ac:dyDescent="0.2">
      <c r="C439" s="1"/>
      <c r="D439" s="38"/>
    </row>
    <row r="440" spans="3:4" x14ac:dyDescent="0.2">
      <c r="C440" s="1"/>
      <c r="D440" s="38"/>
    </row>
    <row r="441" spans="3:4" x14ac:dyDescent="0.2">
      <c r="C441" s="1"/>
      <c r="D441" s="38"/>
    </row>
    <row r="442" spans="3:4" x14ac:dyDescent="0.2">
      <c r="C442" s="1"/>
      <c r="D442" s="38"/>
    </row>
    <row r="443" spans="3:4" x14ac:dyDescent="0.2">
      <c r="C443" s="1"/>
      <c r="D443" s="38"/>
    </row>
    <row r="444" spans="3:4" x14ac:dyDescent="0.2">
      <c r="C444" s="1"/>
      <c r="D444" s="38"/>
    </row>
    <row r="445" spans="3:4" x14ac:dyDescent="0.2">
      <c r="C445" s="1"/>
      <c r="D445" s="38"/>
    </row>
    <row r="446" spans="3:4" x14ac:dyDescent="0.2">
      <c r="C446" s="1"/>
      <c r="D446" s="38"/>
    </row>
    <row r="447" spans="3:4" x14ac:dyDescent="0.2">
      <c r="C447" s="1"/>
      <c r="D447" s="38"/>
    </row>
    <row r="448" spans="3:4" x14ac:dyDescent="0.2">
      <c r="C448" s="1"/>
      <c r="D448" s="38"/>
    </row>
    <row r="449" spans="3:4" x14ac:dyDescent="0.2">
      <c r="C449" s="1"/>
      <c r="D449" s="38"/>
    </row>
    <row r="450" spans="3:4" x14ac:dyDescent="0.2">
      <c r="C450" s="1"/>
      <c r="D450" s="38"/>
    </row>
    <row r="451" spans="3:4" x14ac:dyDescent="0.2">
      <c r="C451" s="1"/>
      <c r="D451" s="38"/>
    </row>
    <row r="452" spans="3:4" x14ac:dyDescent="0.2">
      <c r="C452" s="1"/>
      <c r="D452" s="38"/>
    </row>
    <row r="453" spans="3:4" x14ac:dyDescent="0.2">
      <c r="C453" s="1"/>
      <c r="D453" s="38"/>
    </row>
    <row r="454" spans="3:4" x14ac:dyDescent="0.2">
      <c r="C454" s="1"/>
      <c r="D454" s="38"/>
    </row>
    <row r="455" spans="3:4" x14ac:dyDescent="0.2">
      <c r="C455" s="1"/>
      <c r="D455" s="38"/>
    </row>
    <row r="456" spans="3:4" x14ac:dyDescent="0.2">
      <c r="C456" s="1"/>
      <c r="D456" s="38"/>
    </row>
    <row r="457" spans="3:4" x14ac:dyDescent="0.2">
      <c r="C457" s="1"/>
      <c r="D457" s="38"/>
    </row>
    <row r="458" spans="3:4" x14ac:dyDescent="0.2">
      <c r="C458" s="1"/>
      <c r="D458" s="38"/>
    </row>
    <row r="459" spans="3:4" x14ac:dyDescent="0.2">
      <c r="C459" s="1"/>
      <c r="D459" s="38"/>
    </row>
    <row r="460" spans="3:4" x14ac:dyDescent="0.2">
      <c r="C460" s="1"/>
      <c r="D460" s="38"/>
    </row>
    <row r="461" spans="3:4" x14ac:dyDescent="0.2">
      <c r="C461" s="1"/>
      <c r="D461" s="38"/>
    </row>
    <row r="462" spans="3:4" x14ac:dyDescent="0.2">
      <c r="C462" s="1"/>
      <c r="D462" s="38"/>
    </row>
    <row r="463" spans="3:4" x14ac:dyDescent="0.2">
      <c r="C463" s="1"/>
      <c r="D463" s="38"/>
    </row>
    <row r="464" spans="3:4" x14ac:dyDescent="0.2">
      <c r="C464" s="1"/>
      <c r="D464" s="38"/>
    </row>
    <row r="465" spans="3:4" x14ac:dyDescent="0.2">
      <c r="C465" s="1"/>
      <c r="D465" s="38"/>
    </row>
    <row r="466" spans="3:4" x14ac:dyDescent="0.2">
      <c r="C466" s="1"/>
      <c r="D466" s="38"/>
    </row>
    <row r="467" spans="3:4" x14ac:dyDescent="0.2">
      <c r="C467" s="1"/>
      <c r="D467" s="38"/>
    </row>
    <row r="468" spans="3:4" x14ac:dyDescent="0.2">
      <c r="C468" s="1"/>
      <c r="D468" s="38"/>
    </row>
    <row r="469" spans="3:4" x14ac:dyDescent="0.2">
      <c r="C469" s="1"/>
      <c r="D469" s="38"/>
    </row>
    <row r="470" spans="3:4" x14ac:dyDescent="0.2">
      <c r="C470" s="1"/>
      <c r="D470" s="38"/>
    </row>
    <row r="471" spans="3:4" x14ac:dyDescent="0.2">
      <c r="C471" s="1"/>
      <c r="D471" s="38"/>
    </row>
    <row r="472" spans="3:4" x14ac:dyDescent="0.2">
      <c r="C472" s="1"/>
      <c r="D472" s="38"/>
    </row>
    <row r="473" spans="3:4" x14ac:dyDescent="0.2">
      <c r="C473" s="1"/>
      <c r="D473" s="38"/>
    </row>
    <row r="474" spans="3:4" x14ac:dyDescent="0.2">
      <c r="C474" s="1"/>
      <c r="D474" s="38"/>
    </row>
    <row r="475" spans="3:4" x14ac:dyDescent="0.2">
      <c r="C475" s="1"/>
      <c r="D475" s="38"/>
    </row>
    <row r="476" spans="3:4" x14ac:dyDescent="0.2">
      <c r="C476" s="1"/>
      <c r="D476" s="38"/>
    </row>
    <row r="477" spans="3:4" x14ac:dyDescent="0.2">
      <c r="C477" s="1"/>
      <c r="D477" s="38"/>
    </row>
    <row r="478" spans="3:4" x14ac:dyDescent="0.2">
      <c r="C478" s="1"/>
      <c r="D478" s="38"/>
    </row>
    <row r="479" spans="3:4" x14ac:dyDescent="0.2">
      <c r="C479" s="1"/>
      <c r="D479" s="38"/>
    </row>
    <row r="480" spans="3:4" x14ac:dyDescent="0.2">
      <c r="C480" s="1"/>
      <c r="D480" s="38"/>
    </row>
    <row r="481" spans="3:4" x14ac:dyDescent="0.2">
      <c r="C481" s="1"/>
      <c r="D481" s="38"/>
    </row>
    <row r="482" spans="3:4" x14ac:dyDescent="0.2">
      <c r="C482" s="1"/>
      <c r="D482" s="38"/>
    </row>
    <row r="483" spans="3:4" x14ac:dyDescent="0.2">
      <c r="C483" s="1"/>
      <c r="D483" s="38"/>
    </row>
    <row r="484" spans="3:4" x14ac:dyDescent="0.2">
      <c r="C484" s="1"/>
      <c r="D484" s="38"/>
    </row>
    <row r="485" spans="3:4" x14ac:dyDescent="0.2">
      <c r="C485" s="1"/>
      <c r="D485" s="38"/>
    </row>
    <row r="486" spans="3:4" x14ac:dyDescent="0.2">
      <c r="C486" s="1"/>
      <c r="D486" s="38"/>
    </row>
    <row r="487" spans="3:4" x14ac:dyDescent="0.2">
      <c r="C487" s="1"/>
      <c r="D487" s="38"/>
    </row>
    <row r="488" spans="3:4" x14ac:dyDescent="0.2">
      <c r="C488" s="1"/>
      <c r="D488" s="38"/>
    </row>
    <row r="489" spans="3:4" x14ac:dyDescent="0.2">
      <c r="C489" s="1"/>
      <c r="D489" s="38"/>
    </row>
    <row r="490" spans="3:4" x14ac:dyDescent="0.2">
      <c r="C490" s="1"/>
      <c r="D490" s="38"/>
    </row>
    <row r="491" spans="3:4" x14ac:dyDescent="0.2">
      <c r="C491" s="1"/>
      <c r="D491" s="38"/>
    </row>
    <row r="492" spans="3:4" x14ac:dyDescent="0.2">
      <c r="C492" s="1"/>
      <c r="D492" s="38"/>
    </row>
    <row r="493" spans="3:4" x14ac:dyDescent="0.2">
      <c r="C493" s="1"/>
      <c r="D493" s="38"/>
    </row>
    <row r="494" spans="3:4" x14ac:dyDescent="0.2">
      <c r="C494" s="1"/>
      <c r="D494" s="38"/>
    </row>
    <row r="495" spans="3:4" x14ac:dyDescent="0.2">
      <c r="C495" s="1"/>
      <c r="D495" s="38"/>
    </row>
    <row r="496" spans="3:4" x14ac:dyDescent="0.2">
      <c r="C496" s="1"/>
      <c r="D496" s="38"/>
    </row>
    <row r="497" spans="3:4" x14ac:dyDescent="0.2">
      <c r="C497" s="1"/>
      <c r="D497" s="38"/>
    </row>
    <row r="498" spans="3:4" x14ac:dyDescent="0.2">
      <c r="C498" s="1"/>
      <c r="D498" s="38"/>
    </row>
    <row r="499" spans="3:4" x14ac:dyDescent="0.2">
      <c r="C499" s="1"/>
      <c r="D499" s="38"/>
    </row>
    <row r="500" spans="3:4" x14ac:dyDescent="0.2">
      <c r="C500" s="1"/>
      <c r="D500" s="38"/>
    </row>
    <row r="501" spans="3:4" x14ac:dyDescent="0.2">
      <c r="C501" s="1"/>
      <c r="D501" s="38"/>
    </row>
    <row r="502" spans="3:4" x14ac:dyDescent="0.2">
      <c r="C502" s="1"/>
      <c r="D502" s="38"/>
    </row>
    <row r="503" spans="3:4" x14ac:dyDescent="0.2">
      <c r="C503" s="1"/>
      <c r="D503" s="38"/>
    </row>
    <row r="504" spans="3:4" x14ac:dyDescent="0.2">
      <c r="C504" s="1"/>
      <c r="D504" s="38"/>
    </row>
    <row r="505" spans="3:4" x14ac:dyDescent="0.2">
      <c r="C505" s="1"/>
      <c r="D505" s="38"/>
    </row>
    <row r="506" spans="3:4" x14ac:dyDescent="0.2">
      <c r="C506" s="1"/>
      <c r="D506" s="38"/>
    </row>
    <row r="507" spans="3:4" x14ac:dyDescent="0.2">
      <c r="C507" s="1"/>
      <c r="D507" s="38"/>
    </row>
    <row r="508" spans="3:4" x14ac:dyDescent="0.2">
      <c r="C508" s="1"/>
      <c r="D508" s="38"/>
    </row>
    <row r="509" spans="3:4" x14ac:dyDescent="0.2">
      <c r="C509" s="1"/>
      <c r="D509" s="38"/>
    </row>
    <row r="510" spans="3:4" x14ac:dyDescent="0.2">
      <c r="C510" s="1"/>
      <c r="D510" s="38"/>
    </row>
    <row r="511" spans="3:4" x14ac:dyDescent="0.2">
      <c r="C511" s="1"/>
      <c r="D511" s="38"/>
    </row>
    <row r="512" spans="3:4" x14ac:dyDescent="0.2">
      <c r="C512" s="1"/>
      <c r="D512" s="38"/>
    </row>
    <row r="513" spans="3:4" x14ac:dyDescent="0.2">
      <c r="C513" s="1"/>
      <c r="D513" s="38"/>
    </row>
    <row r="514" spans="3:4" x14ac:dyDescent="0.2">
      <c r="C514" s="1"/>
      <c r="D514" s="38"/>
    </row>
    <row r="515" spans="3:4" x14ac:dyDescent="0.2">
      <c r="C515" s="1"/>
      <c r="D515" s="38"/>
    </row>
    <row r="516" spans="3:4" x14ac:dyDescent="0.2">
      <c r="C516" s="1"/>
      <c r="D516" s="38"/>
    </row>
    <row r="517" spans="3:4" x14ac:dyDescent="0.2">
      <c r="C517" s="1"/>
      <c r="D517" s="38"/>
    </row>
    <row r="518" spans="3:4" x14ac:dyDescent="0.2">
      <c r="C518" s="1"/>
      <c r="D518" s="38"/>
    </row>
    <row r="519" spans="3:4" x14ac:dyDescent="0.2">
      <c r="C519" s="1"/>
      <c r="D519" s="38"/>
    </row>
    <row r="520" spans="3:4" x14ac:dyDescent="0.2">
      <c r="C520" s="1"/>
      <c r="D520" s="38"/>
    </row>
    <row r="521" spans="3:4" x14ac:dyDescent="0.2">
      <c r="C521" s="1"/>
      <c r="D521" s="38"/>
    </row>
    <row r="522" spans="3:4" x14ac:dyDescent="0.2">
      <c r="C522" s="1"/>
      <c r="D522" s="38"/>
    </row>
    <row r="523" spans="3:4" x14ac:dyDescent="0.2">
      <c r="C523" s="1"/>
      <c r="D523" s="38"/>
    </row>
    <row r="524" spans="3:4" x14ac:dyDescent="0.2">
      <c r="C524" s="1"/>
      <c r="D524" s="38"/>
    </row>
    <row r="525" spans="3:4" x14ac:dyDescent="0.2">
      <c r="C525" s="1"/>
      <c r="D525" s="38"/>
    </row>
    <row r="526" spans="3:4" x14ac:dyDescent="0.2">
      <c r="C526" s="1"/>
      <c r="D526" s="38"/>
    </row>
    <row r="527" spans="3:4" x14ac:dyDescent="0.2">
      <c r="C527" s="1"/>
      <c r="D527" s="38"/>
    </row>
    <row r="528" spans="3:4" x14ac:dyDescent="0.2">
      <c r="C528" s="1"/>
      <c r="D528" s="38"/>
    </row>
    <row r="529" spans="3:4" x14ac:dyDescent="0.2">
      <c r="C529" s="1"/>
      <c r="D529" s="38"/>
    </row>
    <row r="530" spans="3:4" x14ac:dyDescent="0.2">
      <c r="C530" s="1"/>
      <c r="D530" s="38"/>
    </row>
    <row r="531" spans="3:4" x14ac:dyDescent="0.2">
      <c r="C531" s="1"/>
      <c r="D531" s="38"/>
    </row>
    <row r="532" spans="3:4" x14ac:dyDescent="0.2">
      <c r="C532" s="1"/>
      <c r="D532" s="38"/>
    </row>
    <row r="533" spans="3:4" x14ac:dyDescent="0.2">
      <c r="C533" s="1"/>
      <c r="D533" s="38"/>
    </row>
    <row r="534" spans="3:4" x14ac:dyDescent="0.2">
      <c r="C534" s="1"/>
      <c r="D534" s="38"/>
    </row>
    <row r="535" spans="3:4" x14ac:dyDescent="0.2">
      <c r="C535" s="1"/>
      <c r="D535" s="38"/>
    </row>
    <row r="536" spans="3:4" x14ac:dyDescent="0.2">
      <c r="C536" s="1"/>
      <c r="D536" s="38"/>
    </row>
    <row r="537" spans="3:4" x14ac:dyDescent="0.2">
      <c r="C537" s="1"/>
      <c r="D537" s="38"/>
    </row>
    <row r="538" spans="3:4" x14ac:dyDescent="0.2">
      <c r="C538" s="1"/>
      <c r="D538" s="38"/>
    </row>
    <row r="539" spans="3:4" x14ac:dyDescent="0.2">
      <c r="C539" s="1"/>
      <c r="D539" s="38"/>
    </row>
    <row r="540" spans="3:4" x14ac:dyDescent="0.2">
      <c r="C540" s="1"/>
      <c r="D540" s="38"/>
    </row>
    <row r="541" spans="3:4" x14ac:dyDescent="0.2">
      <c r="C541" s="1"/>
      <c r="D541" s="38"/>
    </row>
    <row r="542" spans="3:4" x14ac:dyDescent="0.2">
      <c r="C542" s="1"/>
      <c r="D542" s="38"/>
    </row>
    <row r="543" spans="3:4" x14ac:dyDescent="0.2">
      <c r="C543" s="1"/>
      <c r="D543" s="38"/>
    </row>
    <row r="544" spans="3:4" x14ac:dyDescent="0.2">
      <c r="C544" s="1"/>
      <c r="D544" s="38"/>
    </row>
    <row r="545" spans="3:4" x14ac:dyDescent="0.2">
      <c r="C545" s="1"/>
      <c r="D545" s="38"/>
    </row>
    <row r="546" spans="3:4" x14ac:dyDescent="0.2">
      <c r="C546" s="1"/>
      <c r="D546" s="38"/>
    </row>
    <row r="547" spans="3:4" x14ac:dyDescent="0.2">
      <c r="C547" s="1"/>
      <c r="D547" s="38"/>
    </row>
    <row r="548" spans="3:4" x14ac:dyDescent="0.2">
      <c r="C548" s="1"/>
      <c r="D548" s="38"/>
    </row>
    <row r="549" spans="3:4" x14ac:dyDescent="0.2">
      <c r="C549" s="1"/>
      <c r="D549" s="38"/>
    </row>
    <row r="550" spans="3:4" x14ac:dyDescent="0.2">
      <c r="C550" s="1"/>
      <c r="D550" s="38"/>
    </row>
    <row r="551" spans="3:4" x14ac:dyDescent="0.2">
      <c r="C551" s="1"/>
      <c r="D551" s="38"/>
    </row>
    <row r="552" spans="3:4" x14ac:dyDescent="0.2">
      <c r="C552" s="1"/>
      <c r="D552" s="38"/>
    </row>
    <row r="553" spans="3:4" x14ac:dyDescent="0.2">
      <c r="C553" s="1"/>
      <c r="D553" s="38"/>
    </row>
    <row r="554" spans="3:4" x14ac:dyDescent="0.2">
      <c r="C554" s="1"/>
      <c r="D554" s="38"/>
    </row>
    <row r="555" spans="3:4" x14ac:dyDescent="0.2">
      <c r="C555" s="1"/>
      <c r="D555" s="38"/>
    </row>
    <row r="556" spans="3:4" x14ac:dyDescent="0.2">
      <c r="C556" s="1"/>
      <c r="D556" s="38"/>
    </row>
    <row r="557" spans="3:4" x14ac:dyDescent="0.2">
      <c r="C557" s="1"/>
      <c r="D557" s="38"/>
    </row>
    <row r="558" spans="3:4" x14ac:dyDescent="0.2">
      <c r="C558" s="1"/>
      <c r="D558" s="38"/>
    </row>
    <row r="559" spans="3:4" x14ac:dyDescent="0.2">
      <c r="C559" s="1"/>
      <c r="D559" s="38"/>
    </row>
    <row r="560" spans="3:4" x14ac:dyDescent="0.2">
      <c r="C560" s="1"/>
      <c r="D560" s="38"/>
    </row>
    <row r="561" spans="3:4" x14ac:dyDescent="0.2">
      <c r="C561" s="1"/>
      <c r="D561" s="38"/>
    </row>
    <row r="562" spans="3:4" x14ac:dyDescent="0.2">
      <c r="C562" s="1"/>
      <c r="D562" s="38"/>
    </row>
    <row r="563" spans="3:4" x14ac:dyDescent="0.2">
      <c r="C563" s="1"/>
      <c r="D563" s="38"/>
    </row>
    <row r="564" spans="3:4" x14ac:dyDescent="0.2">
      <c r="C564" s="1"/>
      <c r="D564" s="38"/>
    </row>
    <row r="565" spans="3:4" x14ac:dyDescent="0.2">
      <c r="C565" s="1"/>
      <c r="D565" s="38"/>
    </row>
    <row r="566" spans="3:4" x14ac:dyDescent="0.2">
      <c r="C566" s="1"/>
      <c r="D566" s="38"/>
    </row>
    <row r="567" spans="3:4" x14ac:dyDescent="0.2">
      <c r="C567" s="1"/>
      <c r="D567" s="38"/>
    </row>
    <row r="568" spans="3:4" x14ac:dyDescent="0.2">
      <c r="C568" s="1"/>
      <c r="D568" s="38"/>
    </row>
    <row r="569" spans="3:4" x14ac:dyDescent="0.2">
      <c r="C569" s="1"/>
      <c r="D569" s="38"/>
    </row>
    <row r="570" spans="3:4" x14ac:dyDescent="0.2">
      <c r="C570" s="1"/>
      <c r="D570" s="38"/>
    </row>
    <row r="571" spans="3:4" x14ac:dyDescent="0.2">
      <c r="C571" s="1"/>
      <c r="D571" s="38"/>
    </row>
    <row r="572" spans="3:4" x14ac:dyDescent="0.2">
      <c r="C572" s="1"/>
      <c r="D572" s="38"/>
    </row>
    <row r="573" spans="3:4" x14ac:dyDescent="0.2">
      <c r="C573" s="1"/>
      <c r="D573" s="38"/>
    </row>
    <row r="574" spans="3:4" x14ac:dyDescent="0.2">
      <c r="C574" s="1"/>
      <c r="D574" s="38"/>
    </row>
    <row r="575" spans="3:4" x14ac:dyDescent="0.2">
      <c r="C575" s="1"/>
      <c r="D575" s="38"/>
    </row>
    <row r="576" spans="3:4" x14ac:dyDescent="0.2">
      <c r="C576" s="1"/>
      <c r="D576" s="38"/>
    </row>
    <row r="577" spans="3:4" x14ac:dyDescent="0.2">
      <c r="C577" s="1"/>
      <c r="D577" s="38"/>
    </row>
    <row r="578" spans="3:4" x14ac:dyDescent="0.2">
      <c r="C578" s="1"/>
      <c r="D578" s="38"/>
    </row>
    <row r="579" spans="3:4" x14ac:dyDescent="0.2">
      <c r="C579" s="1"/>
      <c r="D579" s="38"/>
    </row>
    <row r="580" spans="3:4" x14ac:dyDescent="0.2">
      <c r="C580" s="1"/>
      <c r="D580" s="38"/>
    </row>
    <row r="581" spans="3:4" x14ac:dyDescent="0.2">
      <c r="C581" s="1"/>
      <c r="D581" s="38"/>
    </row>
    <row r="582" spans="3:4" x14ac:dyDescent="0.2">
      <c r="C582" s="1"/>
      <c r="D582" s="38"/>
    </row>
    <row r="583" spans="3:4" x14ac:dyDescent="0.2">
      <c r="C583" s="1"/>
      <c r="D583" s="38"/>
    </row>
    <row r="584" spans="3:4" x14ac:dyDescent="0.2">
      <c r="C584" s="1"/>
      <c r="D584" s="38"/>
    </row>
    <row r="585" spans="3:4" x14ac:dyDescent="0.2">
      <c r="C585" s="1"/>
      <c r="D585" s="38"/>
    </row>
    <row r="586" spans="3:4" x14ac:dyDescent="0.2">
      <c r="C586" s="1"/>
      <c r="D586" s="38"/>
    </row>
    <row r="587" spans="3:4" x14ac:dyDescent="0.2">
      <c r="C587" s="1"/>
      <c r="D587" s="38"/>
    </row>
    <row r="588" spans="3:4" x14ac:dyDescent="0.2">
      <c r="C588" s="1"/>
      <c r="D588" s="38"/>
    </row>
    <row r="589" spans="3:4" x14ac:dyDescent="0.2">
      <c r="C589" s="1"/>
      <c r="D589" s="38"/>
    </row>
    <row r="590" spans="3:4" x14ac:dyDescent="0.2">
      <c r="C590" s="1"/>
      <c r="D590" s="38"/>
    </row>
    <row r="591" spans="3:4" x14ac:dyDescent="0.2">
      <c r="C591" s="1"/>
      <c r="D591" s="38"/>
    </row>
    <row r="592" spans="3:4" x14ac:dyDescent="0.2">
      <c r="C592" s="1"/>
      <c r="D592" s="38"/>
    </row>
    <row r="593" spans="3:4" x14ac:dyDescent="0.2">
      <c r="C593" s="1"/>
      <c r="D593" s="38"/>
    </row>
    <row r="594" spans="3:4" x14ac:dyDescent="0.2">
      <c r="C594" s="1"/>
      <c r="D594" s="38"/>
    </row>
    <row r="595" spans="3:4" x14ac:dyDescent="0.2">
      <c r="C595" s="1"/>
      <c r="D595" s="38"/>
    </row>
    <row r="596" spans="3:4" x14ac:dyDescent="0.2">
      <c r="C596" s="1"/>
      <c r="D596" s="38"/>
    </row>
    <row r="597" spans="3:4" x14ac:dyDescent="0.2">
      <c r="C597" s="1"/>
      <c r="D597" s="38"/>
    </row>
    <row r="598" spans="3:4" x14ac:dyDescent="0.2">
      <c r="C598" s="1"/>
      <c r="D598" s="38"/>
    </row>
    <row r="599" spans="3:4" x14ac:dyDescent="0.2">
      <c r="C599" s="1"/>
      <c r="D599" s="38"/>
    </row>
    <row r="600" spans="3:4" x14ac:dyDescent="0.2">
      <c r="C600" s="1"/>
      <c r="D600" s="38"/>
    </row>
    <row r="601" spans="3:4" x14ac:dyDescent="0.2">
      <c r="C601" s="1"/>
      <c r="D601" s="38"/>
    </row>
    <row r="602" spans="3:4" x14ac:dyDescent="0.2">
      <c r="C602" s="1"/>
      <c r="D602" s="38"/>
    </row>
    <row r="603" spans="3:4" x14ac:dyDescent="0.2">
      <c r="C603" s="1"/>
      <c r="D603" s="38"/>
    </row>
    <row r="604" spans="3:4" x14ac:dyDescent="0.2">
      <c r="C604" s="1"/>
      <c r="D604" s="38"/>
    </row>
    <row r="605" spans="3:4" x14ac:dyDescent="0.2">
      <c r="C605" s="1"/>
      <c r="D605" s="38"/>
    </row>
    <row r="606" spans="3:4" x14ac:dyDescent="0.2">
      <c r="C606" s="1"/>
      <c r="D606" s="38"/>
    </row>
    <row r="607" spans="3:4" x14ac:dyDescent="0.2">
      <c r="C607" s="1"/>
      <c r="D607" s="38"/>
    </row>
    <row r="608" spans="3:4" x14ac:dyDescent="0.2">
      <c r="C608" s="1"/>
      <c r="D608" s="38"/>
    </row>
    <row r="609" spans="3:4" x14ac:dyDescent="0.2">
      <c r="C609" s="1"/>
      <c r="D609" s="38"/>
    </row>
    <row r="610" spans="3:4" x14ac:dyDescent="0.2">
      <c r="C610" s="1"/>
      <c r="D610" s="38"/>
    </row>
    <row r="611" spans="3:4" x14ac:dyDescent="0.2">
      <c r="C611" s="1"/>
      <c r="D611" s="38"/>
    </row>
    <row r="612" spans="3:4" x14ac:dyDescent="0.2">
      <c r="C612" s="1"/>
      <c r="D612" s="38"/>
    </row>
    <row r="613" spans="3:4" x14ac:dyDescent="0.2">
      <c r="C613" s="1"/>
      <c r="D613" s="38"/>
    </row>
    <row r="614" spans="3:4" x14ac:dyDescent="0.2">
      <c r="C614" s="1"/>
      <c r="D614" s="38"/>
    </row>
    <row r="615" spans="3:4" x14ac:dyDescent="0.2">
      <c r="C615" s="1"/>
      <c r="D615" s="38"/>
    </row>
    <row r="616" spans="3:4" x14ac:dyDescent="0.2">
      <c r="C616" s="1"/>
      <c r="D616" s="38"/>
    </row>
    <row r="617" spans="3:4" x14ac:dyDescent="0.2">
      <c r="C617" s="1"/>
      <c r="D617" s="38"/>
    </row>
    <row r="618" spans="3:4" x14ac:dyDescent="0.2">
      <c r="C618" s="1"/>
      <c r="D618" s="38"/>
    </row>
    <row r="619" spans="3:4" x14ac:dyDescent="0.2">
      <c r="C619" s="1"/>
      <c r="D619" s="38"/>
    </row>
    <row r="620" spans="3:4" x14ac:dyDescent="0.2">
      <c r="C620" s="1"/>
      <c r="D620" s="38"/>
    </row>
    <row r="621" spans="3:4" x14ac:dyDescent="0.2">
      <c r="C621" s="1"/>
      <c r="D621" s="38"/>
    </row>
    <row r="622" spans="3:4" x14ac:dyDescent="0.2">
      <c r="C622" s="1"/>
      <c r="D622" s="38"/>
    </row>
    <row r="623" spans="3:4" x14ac:dyDescent="0.2">
      <c r="C623" s="1"/>
      <c r="D623" s="38"/>
    </row>
    <row r="624" spans="3:4" x14ac:dyDescent="0.2">
      <c r="C624" s="1"/>
      <c r="D624" s="38"/>
    </row>
    <row r="625" spans="3:4" x14ac:dyDescent="0.2">
      <c r="C625" s="1"/>
      <c r="D625" s="38"/>
    </row>
    <row r="626" spans="3:4" x14ac:dyDescent="0.2">
      <c r="C626" s="1"/>
      <c r="D626" s="38"/>
    </row>
    <row r="627" spans="3:4" x14ac:dyDescent="0.2">
      <c r="C627" s="1"/>
      <c r="D627" s="38"/>
    </row>
    <row r="628" spans="3:4" x14ac:dyDescent="0.2">
      <c r="C628" s="1"/>
      <c r="D628" s="38"/>
    </row>
    <row r="629" spans="3:4" x14ac:dyDescent="0.2">
      <c r="C629" s="1"/>
      <c r="D629" s="38"/>
    </row>
    <row r="630" spans="3:4" x14ac:dyDescent="0.2">
      <c r="C630" s="1"/>
      <c r="D630" s="38"/>
    </row>
    <row r="631" spans="3:4" x14ac:dyDescent="0.2">
      <c r="C631" s="1"/>
      <c r="D631" s="38"/>
    </row>
    <row r="632" spans="3:4" x14ac:dyDescent="0.2">
      <c r="C632" s="1"/>
      <c r="D632" s="38"/>
    </row>
    <row r="633" spans="3:4" x14ac:dyDescent="0.2">
      <c r="C633" s="1"/>
      <c r="D633" s="38"/>
    </row>
    <row r="634" spans="3:4" x14ac:dyDescent="0.2">
      <c r="C634" s="1"/>
      <c r="D634" s="38"/>
    </row>
    <row r="635" spans="3:4" x14ac:dyDescent="0.2">
      <c r="C635" s="1"/>
      <c r="D635" s="38"/>
    </row>
    <row r="636" spans="3:4" x14ac:dyDescent="0.2">
      <c r="C636" s="1"/>
      <c r="D636" s="38"/>
    </row>
    <row r="637" spans="3:4" x14ac:dyDescent="0.2">
      <c r="C637" s="1"/>
      <c r="D637" s="38"/>
    </row>
    <row r="638" spans="3:4" x14ac:dyDescent="0.2">
      <c r="C638" s="1"/>
      <c r="D638" s="38"/>
    </row>
    <row r="639" spans="3:4" x14ac:dyDescent="0.2">
      <c r="C639" s="1"/>
      <c r="D639" s="38"/>
    </row>
    <row r="640" spans="3:4" x14ac:dyDescent="0.2">
      <c r="C640" s="1"/>
      <c r="D640" s="38"/>
    </row>
    <row r="641" spans="3:4" x14ac:dyDescent="0.2">
      <c r="C641" s="1"/>
      <c r="D641" s="38"/>
    </row>
    <row r="642" spans="3:4" x14ac:dyDescent="0.2">
      <c r="C642" s="1"/>
      <c r="D642" s="38"/>
    </row>
    <row r="643" spans="3:4" x14ac:dyDescent="0.2">
      <c r="C643" s="1"/>
      <c r="D643" s="38"/>
    </row>
    <row r="644" spans="3:4" x14ac:dyDescent="0.2">
      <c r="C644" s="1"/>
      <c r="D644" s="38"/>
    </row>
    <row r="645" spans="3:4" x14ac:dyDescent="0.2">
      <c r="C645" s="1"/>
      <c r="D645" s="38"/>
    </row>
    <row r="646" spans="3:4" x14ac:dyDescent="0.2">
      <c r="C646" s="1"/>
      <c r="D646" s="38"/>
    </row>
    <row r="647" spans="3:4" x14ac:dyDescent="0.2">
      <c r="C647" s="1"/>
      <c r="D647" s="38"/>
    </row>
    <row r="648" spans="3:4" x14ac:dyDescent="0.2">
      <c r="C648" s="1"/>
      <c r="D648" s="38"/>
    </row>
    <row r="649" spans="3:4" x14ac:dyDescent="0.2">
      <c r="C649" s="1"/>
      <c r="D649" s="38"/>
    </row>
    <row r="650" spans="3:4" x14ac:dyDescent="0.2">
      <c r="C650" s="1"/>
      <c r="D650" s="38"/>
    </row>
    <row r="651" spans="3:4" x14ac:dyDescent="0.2">
      <c r="C651" s="1"/>
      <c r="D651" s="38"/>
    </row>
    <row r="652" spans="3:4" x14ac:dyDescent="0.2">
      <c r="C652" s="1"/>
      <c r="D652" s="38"/>
    </row>
    <row r="653" spans="3:4" x14ac:dyDescent="0.2">
      <c r="C653" s="1"/>
      <c r="D653" s="38"/>
    </row>
    <row r="654" spans="3:4" x14ac:dyDescent="0.2">
      <c r="C654" s="1"/>
      <c r="D654" s="38"/>
    </row>
    <row r="655" spans="3:4" x14ac:dyDescent="0.2">
      <c r="C655" s="1"/>
      <c r="D655" s="38"/>
    </row>
    <row r="656" spans="3:4" x14ac:dyDescent="0.2">
      <c r="C656" s="1"/>
      <c r="D656" s="38"/>
    </row>
    <row r="657" spans="3:4" x14ac:dyDescent="0.2">
      <c r="C657" s="1"/>
      <c r="D657" s="38"/>
    </row>
    <row r="658" spans="3:4" x14ac:dyDescent="0.2">
      <c r="C658" s="1"/>
      <c r="D658" s="38"/>
    </row>
    <row r="659" spans="3:4" x14ac:dyDescent="0.2">
      <c r="C659" s="1"/>
      <c r="D659" s="38"/>
    </row>
    <row r="660" spans="3:4" x14ac:dyDescent="0.2">
      <c r="C660" s="1"/>
      <c r="D660" s="38"/>
    </row>
    <row r="661" spans="3:4" x14ac:dyDescent="0.2">
      <c r="C661" s="1"/>
      <c r="D661" s="38"/>
    </row>
    <row r="662" spans="3:4" x14ac:dyDescent="0.2">
      <c r="C662" s="1"/>
      <c r="D662" s="38"/>
    </row>
    <row r="663" spans="3:4" x14ac:dyDescent="0.2">
      <c r="C663" s="1"/>
      <c r="D663" s="38"/>
    </row>
    <row r="664" spans="3:4" x14ac:dyDescent="0.2">
      <c r="C664" s="1"/>
      <c r="D664" s="38"/>
    </row>
    <row r="665" spans="3:4" x14ac:dyDescent="0.2">
      <c r="C665" s="1"/>
      <c r="D665" s="38"/>
    </row>
    <row r="666" spans="3:4" x14ac:dyDescent="0.2">
      <c r="C666" s="1"/>
      <c r="D666" s="38"/>
    </row>
    <row r="667" spans="3:4" x14ac:dyDescent="0.2">
      <c r="C667" s="1"/>
      <c r="D667" s="38"/>
    </row>
    <row r="668" spans="3:4" x14ac:dyDescent="0.2">
      <c r="C668" s="1"/>
      <c r="D668" s="38"/>
    </row>
    <row r="669" spans="3:4" x14ac:dyDescent="0.2">
      <c r="C669" s="1"/>
      <c r="D669" s="38"/>
    </row>
    <row r="670" spans="3:4" x14ac:dyDescent="0.2">
      <c r="C670" s="1"/>
      <c r="D670" s="38"/>
    </row>
    <row r="671" spans="3:4" x14ac:dyDescent="0.2">
      <c r="C671" s="1"/>
      <c r="D671" s="38"/>
    </row>
    <row r="672" spans="3:4" x14ac:dyDescent="0.2">
      <c r="C672" s="1"/>
      <c r="D672" s="38"/>
    </row>
    <row r="673" spans="3:4" x14ac:dyDescent="0.2">
      <c r="C673" s="1"/>
      <c r="D673" s="38"/>
    </row>
    <row r="674" spans="3:4" x14ac:dyDescent="0.2">
      <c r="C674" s="1"/>
      <c r="D674" s="38"/>
    </row>
    <row r="675" spans="3:4" x14ac:dyDescent="0.2">
      <c r="C675" s="1"/>
      <c r="D675" s="38"/>
    </row>
    <row r="676" spans="3:4" x14ac:dyDescent="0.2">
      <c r="C676" s="1"/>
      <c r="D676" s="38"/>
    </row>
    <row r="677" spans="3:4" x14ac:dyDescent="0.2">
      <c r="C677" s="1"/>
      <c r="D677" s="38"/>
    </row>
    <row r="678" spans="3:4" x14ac:dyDescent="0.2">
      <c r="C678" s="1"/>
      <c r="D678" s="38"/>
    </row>
    <row r="679" spans="3:4" x14ac:dyDescent="0.2">
      <c r="C679" s="1"/>
      <c r="D679" s="38"/>
    </row>
    <row r="680" spans="3:4" x14ac:dyDescent="0.2">
      <c r="C680" s="1"/>
      <c r="D680" s="38"/>
    </row>
    <row r="681" spans="3:4" x14ac:dyDescent="0.2">
      <c r="C681" s="1"/>
      <c r="D681" s="38"/>
    </row>
    <row r="682" spans="3:4" x14ac:dyDescent="0.2">
      <c r="C682" s="1"/>
      <c r="D682" s="38"/>
    </row>
    <row r="683" spans="3:4" x14ac:dyDescent="0.2">
      <c r="C683" s="1"/>
      <c r="D683" s="38"/>
    </row>
    <row r="684" spans="3:4" x14ac:dyDescent="0.2">
      <c r="C684" s="1"/>
      <c r="D684" s="38"/>
    </row>
    <row r="685" spans="3:4" x14ac:dyDescent="0.2">
      <c r="C685" s="1"/>
      <c r="D685" s="38"/>
    </row>
    <row r="686" spans="3:4" x14ac:dyDescent="0.2">
      <c r="C686" s="1"/>
      <c r="D686" s="38"/>
    </row>
    <row r="687" spans="3:4" x14ac:dyDescent="0.2">
      <c r="C687" s="1"/>
      <c r="D687" s="38"/>
    </row>
    <row r="688" spans="3:4" x14ac:dyDescent="0.2">
      <c r="C688" s="1"/>
      <c r="D688" s="38"/>
    </row>
    <row r="689" spans="3:4" x14ac:dyDescent="0.2">
      <c r="C689" s="1"/>
      <c r="D689" s="38"/>
    </row>
    <row r="690" spans="3:4" x14ac:dyDescent="0.2">
      <c r="C690" s="1"/>
      <c r="D690" s="38"/>
    </row>
    <row r="691" spans="3:4" x14ac:dyDescent="0.2">
      <c r="C691" s="1"/>
      <c r="D691" s="38"/>
    </row>
    <row r="692" spans="3:4" x14ac:dyDescent="0.2">
      <c r="C692" s="1"/>
      <c r="D692" s="38"/>
    </row>
    <row r="693" spans="3:4" x14ac:dyDescent="0.2">
      <c r="C693" s="1"/>
      <c r="D693" s="38"/>
    </row>
    <row r="694" spans="3:4" x14ac:dyDescent="0.2">
      <c r="C694" s="1"/>
      <c r="D694" s="38"/>
    </row>
    <row r="695" spans="3:4" x14ac:dyDescent="0.2">
      <c r="C695" s="1"/>
      <c r="D695" s="38"/>
    </row>
    <row r="696" spans="3:4" x14ac:dyDescent="0.2">
      <c r="C696" s="1"/>
      <c r="D696" s="38"/>
    </row>
    <row r="697" spans="3:4" x14ac:dyDescent="0.2">
      <c r="C697" s="1"/>
      <c r="D697" s="38"/>
    </row>
    <row r="698" spans="3:4" x14ac:dyDescent="0.2">
      <c r="C698" s="1"/>
      <c r="D698" s="38"/>
    </row>
    <row r="699" spans="3:4" x14ac:dyDescent="0.2">
      <c r="C699" s="1"/>
      <c r="D699" s="38"/>
    </row>
    <row r="700" spans="3:4" x14ac:dyDescent="0.2">
      <c r="C700" s="1"/>
      <c r="D700" s="38"/>
    </row>
    <row r="701" spans="3:4" x14ac:dyDescent="0.2">
      <c r="C701" s="1"/>
      <c r="D701" s="38"/>
    </row>
    <row r="702" spans="3:4" x14ac:dyDescent="0.2">
      <c r="C702" s="1"/>
      <c r="D702" s="38"/>
    </row>
    <row r="703" spans="3:4" x14ac:dyDescent="0.2">
      <c r="C703" s="1"/>
      <c r="D703" s="38"/>
    </row>
    <row r="704" spans="3:4" x14ac:dyDescent="0.2">
      <c r="C704" s="1"/>
      <c r="D704" s="38"/>
    </row>
    <row r="705" spans="3:4" x14ac:dyDescent="0.2">
      <c r="C705" s="1"/>
      <c r="D705" s="38"/>
    </row>
    <row r="706" spans="3:4" x14ac:dyDescent="0.2">
      <c r="C706" s="1"/>
      <c r="D706" s="38"/>
    </row>
    <row r="707" spans="3:4" x14ac:dyDescent="0.2">
      <c r="C707" s="1"/>
      <c r="D707" s="38"/>
    </row>
    <row r="708" spans="3:4" x14ac:dyDescent="0.2">
      <c r="C708" s="1"/>
      <c r="D708" s="38"/>
    </row>
    <row r="709" spans="3:4" x14ac:dyDescent="0.2">
      <c r="C709" s="1"/>
      <c r="D709" s="38"/>
    </row>
    <row r="710" spans="3:4" x14ac:dyDescent="0.2">
      <c r="C710" s="1"/>
      <c r="D710" s="38"/>
    </row>
    <row r="711" spans="3:4" x14ac:dyDescent="0.2">
      <c r="C711" s="1"/>
      <c r="D711" s="38"/>
    </row>
    <row r="712" spans="3:4" x14ac:dyDescent="0.2">
      <c r="C712" s="1"/>
      <c r="D712" s="38"/>
    </row>
    <row r="713" spans="3:4" x14ac:dyDescent="0.2">
      <c r="C713" s="1"/>
      <c r="D713" s="38"/>
    </row>
    <row r="714" spans="3:4" x14ac:dyDescent="0.2">
      <c r="C714" s="1"/>
      <c r="D714" s="38"/>
    </row>
    <row r="715" spans="3:4" x14ac:dyDescent="0.2">
      <c r="C715" s="1"/>
      <c r="D715" s="38"/>
    </row>
    <row r="716" spans="3:4" x14ac:dyDescent="0.2">
      <c r="C716" s="1"/>
      <c r="D716" s="38"/>
    </row>
    <row r="717" spans="3:4" x14ac:dyDescent="0.2">
      <c r="C717" s="1"/>
      <c r="D717" s="38"/>
    </row>
    <row r="718" spans="3:4" x14ac:dyDescent="0.2">
      <c r="C718" s="1"/>
      <c r="D718" s="38"/>
    </row>
    <row r="719" spans="3:4" x14ac:dyDescent="0.2">
      <c r="C719" s="1"/>
      <c r="D719" s="38"/>
    </row>
    <row r="720" spans="3:4" x14ac:dyDescent="0.2">
      <c r="C720" s="1"/>
      <c r="D720" s="38"/>
    </row>
    <row r="721" spans="3:4" x14ac:dyDescent="0.2">
      <c r="C721" s="1"/>
      <c r="D721" s="38"/>
    </row>
    <row r="722" spans="3:4" x14ac:dyDescent="0.2">
      <c r="C722" s="1"/>
      <c r="D722" s="38"/>
    </row>
    <row r="723" spans="3:4" x14ac:dyDescent="0.2">
      <c r="C723" s="1"/>
      <c r="D723" s="38"/>
    </row>
    <row r="724" spans="3:4" x14ac:dyDescent="0.2">
      <c r="C724" s="1"/>
      <c r="D724" s="38"/>
    </row>
    <row r="725" spans="3:4" x14ac:dyDescent="0.2">
      <c r="C725" s="1"/>
      <c r="D725" s="38"/>
    </row>
    <row r="726" spans="3:4" x14ac:dyDescent="0.2">
      <c r="C726" s="1"/>
      <c r="D726" s="38"/>
    </row>
    <row r="727" spans="3:4" x14ac:dyDescent="0.2">
      <c r="C727" s="1"/>
      <c r="D727" s="38"/>
    </row>
    <row r="728" spans="3:4" x14ac:dyDescent="0.2">
      <c r="C728" s="1"/>
      <c r="D728" s="38"/>
    </row>
    <row r="729" spans="3:4" x14ac:dyDescent="0.2">
      <c r="C729" s="1"/>
      <c r="D729" s="38"/>
    </row>
    <row r="730" spans="3:4" x14ac:dyDescent="0.2">
      <c r="C730" s="1"/>
      <c r="D730" s="38"/>
    </row>
    <row r="731" spans="3:4" x14ac:dyDescent="0.2">
      <c r="C731" s="1"/>
      <c r="D731" s="38"/>
    </row>
    <row r="732" spans="3:4" x14ac:dyDescent="0.2">
      <c r="C732" s="1"/>
      <c r="D732" s="38"/>
    </row>
    <row r="733" spans="3:4" x14ac:dyDescent="0.2">
      <c r="C733" s="1"/>
      <c r="D733" s="38"/>
    </row>
    <row r="734" spans="3:4" x14ac:dyDescent="0.2">
      <c r="C734" s="1"/>
      <c r="D734" s="38"/>
    </row>
    <row r="735" spans="3:4" x14ac:dyDescent="0.2">
      <c r="C735" s="1"/>
      <c r="D735" s="38"/>
    </row>
    <row r="736" spans="3:4" x14ac:dyDescent="0.2">
      <c r="C736" s="1"/>
      <c r="D736" s="38"/>
    </row>
    <row r="737" spans="3:4" x14ac:dyDescent="0.2">
      <c r="C737" s="1"/>
      <c r="D737" s="38"/>
    </row>
    <row r="738" spans="3:4" x14ac:dyDescent="0.2">
      <c r="C738" s="1"/>
      <c r="D738" s="38"/>
    </row>
    <row r="739" spans="3:4" x14ac:dyDescent="0.2">
      <c r="C739" s="1"/>
      <c r="D739" s="38"/>
    </row>
    <row r="740" spans="3:4" x14ac:dyDescent="0.2">
      <c r="C740" s="1"/>
      <c r="D740" s="38"/>
    </row>
    <row r="741" spans="3:4" x14ac:dyDescent="0.2">
      <c r="C741" s="1"/>
      <c r="D741" s="38"/>
    </row>
    <row r="742" spans="3:4" x14ac:dyDescent="0.2">
      <c r="C742" s="1"/>
      <c r="D742" s="38"/>
    </row>
    <row r="743" spans="3:4" x14ac:dyDescent="0.2">
      <c r="C743" s="1"/>
      <c r="D743" s="38"/>
    </row>
    <row r="744" spans="3:4" x14ac:dyDescent="0.2">
      <c r="C744" s="1"/>
      <c r="D744" s="38"/>
    </row>
    <row r="745" spans="3:4" x14ac:dyDescent="0.2">
      <c r="C745" s="1"/>
      <c r="D745" s="38"/>
    </row>
    <row r="746" spans="3:4" x14ac:dyDescent="0.2">
      <c r="C746" s="1"/>
      <c r="D746" s="38"/>
    </row>
    <row r="747" spans="3:4" x14ac:dyDescent="0.2">
      <c r="C747" s="1"/>
      <c r="D747" s="38"/>
    </row>
    <row r="748" spans="3:4" x14ac:dyDescent="0.2">
      <c r="C748" s="1"/>
      <c r="D748" s="38"/>
    </row>
    <row r="749" spans="3:4" x14ac:dyDescent="0.2">
      <c r="C749" s="1"/>
      <c r="D749" s="38"/>
    </row>
    <row r="750" spans="3:4" x14ac:dyDescent="0.2">
      <c r="C750" s="1"/>
      <c r="D750" s="38"/>
    </row>
    <row r="751" spans="3:4" x14ac:dyDescent="0.2">
      <c r="C751" s="1"/>
      <c r="D751" s="38"/>
    </row>
    <row r="752" spans="3:4" x14ac:dyDescent="0.2">
      <c r="C752" s="1"/>
      <c r="D752" s="38"/>
    </row>
    <row r="753" spans="3:4" x14ac:dyDescent="0.2">
      <c r="C753" s="1"/>
      <c r="D753" s="38"/>
    </row>
    <row r="754" spans="3:4" x14ac:dyDescent="0.2">
      <c r="C754" s="1"/>
      <c r="D754" s="38"/>
    </row>
    <row r="755" spans="3:4" x14ac:dyDescent="0.2">
      <c r="C755" s="1"/>
      <c r="D755" s="38"/>
    </row>
    <row r="756" spans="3:4" x14ac:dyDescent="0.2">
      <c r="C756" s="1"/>
      <c r="D756" s="38"/>
    </row>
    <row r="757" spans="3:4" x14ac:dyDescent="0.2">
      <c r="C757" s="1"/>
      <c r="D757" s="38"/>
    </row>
    <row r="758" spans="3:4" x14ac:dyDescent="0.2">
      <c r="C758" s="1"/>
      <c r="D758" s="38"/>
    </row>
    <row r="759" spans="3:4" x14ac:dyDescent="0.2">
      <c r="C759" s="1"/>
      <c r="D759" s="38"/>
    </row>
    <row r="760" spans="3:4" x14ac:dyDescent="0.2">
      <c r="C760" s="1"/>
      <c r="D760" s="38"/>
    </row>
    <row r="761" spans="3:4" x14ac:dyDescent="0.2">
      <c r="C761" s="1"/>
      <c r="D761" s="38"/>
    </row>
    <row r="762" spans="3:4" x14ac:dyDescent="0.2">
      <c r="C762" s="1"/>
      <c r="D762" s="38"/>
    </row>
    <row r="763" spans="3:4" x14ac:dyDescent="0.2">
      <c r="C763" s="1"/>
      <c r="D763" s="38"/>
    </row>
    <row r="764" spans="3:4" x14ac:dyDescent="0.2">
      <c r="C764" s="1"/>
      <c r="D764" s="38"/>
    </row>
    <row r="765" spans="3:4" x14ac:dyDescent="0.2">
      <c r="C765" s="1"/>
      <c r="D765" s="38"/>
    </row>
    <row r="766" spans="3:4" x14ac:dyDescent="0.2">
      <c r="C766" s="1"/>
      <c r="D766" s="38"/>
    </row>
    <row r="767" spans="3:4" x14ac:dyDescent="0.2">
      <c r="C767" s="1"/>
      <c r="D767" s="38"/>
    </row>
    <row r="768" spans="3:4" x14ac:dyDescent="0.2">
      <c r="C768" s="1"/>
      <c r="D768" s="38"/>
    </row>
    <row r="769" spans="3:4" x14ac:dyDescent="0.2">
      <c r="C769" s="1"/>
      <c r="D769" s="38"/>
    </row>
    <row r="770" spans="3:4" x14ac:dyDescent="0.2">
      <c r="C770" s="1"/>
      <c r="D770" s="38"/>
    </row>
    <row r="771" spans="3:4" x14ac:dyDescent="0.2">
      <c r="C771" s="1"/>
      <c r="D771" s="38"/>
    </row>
    <row r="772" spans="3:4" x14ac:dyDescent="0.2">
      <c r="C772" s="1"/>
      <c r="D772" s="38"/>
    </row>
    <row r="773" spans="3:4" x14ac:dyDescent="0.2">
      <c r="C773" s="1"/>
      <c r="D773" s="38"/>
    </row>
    <row r="774" spans="3:4" x14ac:dyDescent="0.2">
      <c r="C774" s="1"/>
      <c r="D774" s="38"/>
    </row>
    <row r="775" spans="3:4" x14ac:dyDescent="0.2">
      <c r="C775" s="1"/>
      <c r="D775" s="38"/>
    </row>
    <row r="776" spans="3:4" x14ac:dyDescent="0.2">
      <c r="C776" s="1"/>
      <c r="D776" s="38"/>
    </row>
    <row r="777" spans="3:4" x14ac:dyDescent="0.2">
      <c r="C777" s="1"/>
      <c r="D777" s="38"/>
    </row>
    <row r="778" spans="3:4" x14ac:dyDescent="0.2">
      <c r="C778" s="1"/>
      <c r="D778" s="38"/>
    </row>
    <row r="779" spans="3:4" x14ac:dyDescent="0.2">
      <c r="C779" s="1"/>
      <c r="D779" s="38"/>
    </row>
    <row r="780" spans="3:4" x14ac:dyDescent="0.2">
      <c r="C780" s="1"/>
      <c r="D780" s="38"/>
    </row>
    <row r="781" spans="3:4" x14ac:dyDescent="0.2">
      <c r="C781" s="1"/>
      <c r="D781" s="38"/>
    </row>
    <row r="782" spans="3:4" x14ac:dyDescent="0.2">
      <c r="C782" s="1"/>
      <c r="D782" s="38"/>
    </row>
    <row r="783" spans="3:4" x14ac:dyDescent="0.2">
      <c r="C783" s="1"/>
      <c r="D783" s="38"/>
    </row>
    <row r="784" spans="3:4" x14ac:dyDescent="0.2">
      <c r="C784" s="1"/>
      <c r="D784" s="38"/>
    </row>
    <row r="785" spans="3:4" x14ac:dyDescent="0.2">
      <c r="C785" s="1"/>
      <c r="D785" s="38"/>
    </row>
    <row r="786" spans="3:4" x14ac:dyDescent="0.2">
      <c r="C786" s="1"/>
      <c r="D786" s="38"/>
    </row>
    <row r="787" spans="3:4" x14ac:dyDescent="0.2">
      <c r="C787" s="1"/>
      <c r="D787" s="38"/>
    </row>
    <row r="788" spans="3:4" x14ac:dyDescent="0.2">
      <c r="C788" s="1"/>
      <c r="D788" s="38"/>
    </row>
    <row r="789" spans="3:4" x14ac:dyDescent="0.2">
      <c r="C789" s="1"/>
      <c r="D789" s="38"/>
    </row>
    <row r="790" spans="3:4" x14ac:dyDescent="0.2">
      <c r="C790" s="1"/>
      <c r="D790" s="38"/>
    </row>
    <row r="791" spans="3:4" x14ac:dyDescent="0.2">
      <c r="C791" s="1"/>
      <c r="D791" s="38"/>
    </row>
    <row r="792" spans="3:4" x14ac:dyDescent="0.2">
      <c r="C792" s="1"/>
      <c r="D792" s="38"/>
    </row>
    <row r="793" spans="3:4" x14ac:dyDescent="0.2">
      <c r="C793" s="1"/>
      <c r="D793" s="38"/>
    </row>
    <row r="794" spans="3:4" x14ac:dyDescent="0.2">
      <c r="C794" s="1"/>
      <c r="D794" s="38"/>
    </row>
    <row r="795" spans="3:4" x14ac:dyDescent="0.2">
      <c r="C795" s="1"/>
      <c r="D795" s="38"/>
    </row>
    <row r="796" spans="3:4" x14ac:dyDescent="0.2">
      <c r="C796" s="1"/>
      <c r="D796" s="38"/>
    </row>
    <row r="797" spans="3:4" x14ac:dyDescent="0.2">
      <c r="C797" s="1"/>
      <c r="D797" s="38"/>
    </row>
    <row r="798" spans="3:4" x14ac:dyDescent="0.2">
      <c r="C798" s="1"/>
      <c r="D798" s="38"/>
    </row>
    <row r="799" spans="3:4" x14ac:dyDescent="0.2">
      <c r="C799" s="1"/>
      <c r="D799" s="38"/>
    </row>
    <row r="800" spans="3:4" x14ac:dyDescent="0.2">
      <c r="C800" s="1"/>
      <c r="D800" s="38"/>
    </row>
    <row r="801" spans="3:4" x14ac:dyDescent="0.2">
      <c r="C801" s="1"/>
      <c r="D801" s="38"/>
    </row>
    <row r="802" spans="3:4" x14ac:dyDescent="0.2">
      <c r="C802" s="1"/>
      <c r="D802" s="38"/>
    </row>
    <row r="803" spans="3:4" x14ac:dyDescent="0.2">
      <c r="C803" s="1"/>
      <c r="D803" s="38"/>
    </row>
    <row r="804" spans="3:4" x14ac:dyDescent="0.2">
      <c r="C804" s="1"/>
      <c r="D804" s="38"/>
    </row>
    <row r="805" spans="3:4" x14ac:dyDescent="0.2">
      <c r="C805" s="1"/>
      <c r="D805" s="38"/>
    </row>
    <row r="806" spans="3:4" x14ac:dyDescent="0.2">
      <c r="C806" s="1"/>
      <c r="D806" s="38"/>
    </row>
    <row r="807" spans="3:4" x14ac:dyDescent="0.2">
      <c r="C807" s="1"/>
      <c r="D807" s="38"/>
    </row>
    <row r="808" spans="3:4" x14ac:dyDescent="0.2">
      <c r="C808" s="1"/>
      <c r="D808" s="38"/>
    </row>
    <row r="809" spans="3:4" x14ac:dyDescent="0.2">
      <c r="C809" s="1"/>
      <c r="D809" s="38"/>
    </row>
    <row r="810" spans="3:4" x14ac:dyDescent="0.2">
      <c r="C810" s="1"/>
      <c r="D810" s="38"/>
    </row>
    <row r="811" spans="3:4" x14ac:dyDescent="0.2">
      <c r="C811" s="1"/>
      <c r="D811" s="38"/>
    </row>
    <row r="812" spans="3:4" x14ac:dyDescent="0.2">
      <c r="C812" s="1"/>
      <c r="D812" s="38"/>
    </row>
    <row r="813" spans="3:4" x14ac:dyDescent="0.2">
      <c r="C813" s="1"/>
      <c r="D813" s="38"/>
    </row>
    <row r="814" spans="3:4" x14ac:dyDescent="0.2">
      <c r="C814" s="1"/>
      <c r="D814" s="38"/>
    </row>
    <row r="815" spans="3:4" x14ac:dyDescent="0.2">
      <c r="C815" s="1"/>
      <c r="D815" s="38"/>
    </row>
    <row r="816" spans="3:4" x14ac:dyDescent="0.2">
      <c r="C816" s="1"/>
      <c r="D816" s="38"/>
    </row>
    <row r="817" spans="3:4" x14ac:dyDescent="0.2">
      <c r="C817" s="1"/>
      <c r="D817" s="38"/>
    </row>
    <row r="818" spans="3:4" x14ac:dyDescent="0.2">
      <c r="C818" s="1"/>
      <c r="D818" s="38"/>
    </row>
    <row r="819" spans="3:4" x14ac:dyDescent="0.2">
      <c r="C819" s="1"/>
      <c r="D819" s="38"/>
    </row>
    <row r="820" spans="3:4" x14ac:dyDescent="0.2">
      <c r="C820" s="1"/>
      <c r="D820" s="38"/>
    </row>
    <row r="821" spans="3:4" x14ac:dyDescent="0.2">
      <c r="C821" s="1"/>
      <c r="D821" s="38"/>
    </row>
    <row r="822" spans="3:4" x14ac:dyDescent="0.2">
      <c r="C822" s="1"/>
      <c r="D822" s="38"/>
    </row>
    <row r="823" spans="3:4" x14ac:dyDescent="0.2">
      <c r="C823" s="1"/>
      <c r="D823" s="38"/>
    </row>
    <row r="824" spans="3:4" x14ac:dyDescent="0.2">
      <c r="C824" s="1"/>
      <c r="D824" s="38"/>
    </row>
    <row r="825" spans="3:4" x14ac:dyDescent="0.2">
      <c r="C825" s="1"/>
      <c r="D825" s="38"/>
    </row>
    <row r="826" spans="3:4" x14ac:dyDescent="0.2">
      <c r="C826" s="1"/>
      <c r="D826" s="38"/>
    </row>
    <row r="827" spans="3:4" x14ac:dyDescent="0.2">
      <c r="C827" s="1"/>
      <c r="D827" s="38"/>
    </row>
    <row r="828" spans="3:4" x14ac:dyDescent="0.2">
      <c r="C828" s="1"/>
      <c r="D828" s="38"/>
    </row>
    <row r="829" spans="3:4" x14ac:dyDescent="0.2">
      <c r="C829" s="1"/>
      <c r="D829" s="38"/>
    </row>
    <row r="830" spans="3:4" x14ac:dyDescent="0.2">
      <c r="C830" s="1"/>
      <c r="D830" s="38"/>
    </row>
    <row r="831" spans="3:4" x14ac:dyDescent="0.2">
      <c r="C831" s="1"/>
      <c r="D831" s="38"/>
    </row>
    <row r="832" spans="3:4" x14ac:dyDescent="0.2">
      <c r="C832" s="1"/>
      <c r="D832" s="38"/>
    </row>
    <row r="833" spans="3:4" x14ac:dyDescent="0.2">
      <c r="C833" s="1"/>
      <c r="D833" s="38"/>
    </row>
    <row r="834" spans="3:4" x14ac:dyDescent="0.2">
      <c r="C834" s="1"/>
      <c r="D834" s="38"/>
    </row>
    <row r="835" spans="3:4" x14ac:dyDescent="0.2">
      <c r="C835" s="1"/>
      <c r="D835" s="38"/>
    </row>
    <row r="836" spans="3:4" x14ac:dyDescent="0.2">
      <c r="C836" s="1"/>
      <c r="D836" s="38"/>
    </row>
    <row r="837" spans="3:4" x14ac:dyDescent="0.2">
      <c r="C837" s="1"/>
      <c r="D837" s="38"/>
    </row>
    <row r="838" spans="3:4" x14ac:dyDescent="0.2">
      <c r="C838" s="1"/>
      <c r="D838" s="38"/>
    </row>
    <row r="839" spans="3:4" x14ac:dyDescent="0.2">
      <c r="C839" s="1"/>
      <c r="D839" s="38"/>
    </row>
    <row r="840" spans="3:4" x14ac:dyDescent="0.2">
      <c r="C840" s="1"/>
      <c r="D840" s="38"/>
    </row>
    <row r="841" spans="3:4" x14ac:dyDescent="0.2">
      <c r="C841" s="1"/>
      <c r="D841" s="38"/>
    </row>
    <row r="842" spans="3:4" x14ac:dyDescent="0.2">
      <c r="C842" s="1"/>
      <c r="D842" s="38"/>
    </row>
    <row r="843" spans="3:4" x14ac:dyDescent="0.2">
      <c r="C843" s="1"/>
      <c r="D843" s="38"/>
    </row>
    <row r="844" spans="3:4" x14ac:dyDescent="0.2">
      <c r="C844" s="1"/>
      <c r="D844" s="38"/>
    </row>
    <row r="845" spans="3:4" x14ac:dyDescent="0.2">
      <c r="C845" s="1"/>
      <c r="D845" s="38"/>
    </row>
    <row r="846" spans="3:4" x14ac:dyDescent="0.2">
      <c r="C846" s="1"/>
      <c r="D846" s="38"/>
    </row>
    <row r="847" spans="3:4" x14ac:dyDescent="0.2">
      <c r="C847" s="1"/>
      <c r="D847" s="38"/>
    </row>
    <row r="848" spans="3:4" x14ac:dyDescent="0.2">
      <c r="C848" s="1"/>
      <c r="D848" s="38"/>
    </row>
    <row r="849" spans="3:4" x14ac:dyDescent="0.2">
      <c r="C849" s="1"/>
      <c r="D849" s="38"/>
    </row>
    <row r="850" spans="3:4" x14ac:dyDescent="0.2">
      <c r="C850" s="1"/>
      <c r="D850" s="38"/>
    </row>
    <row r="851" spans="3:4" x14ac:dyDescent="0.2">
      <c r="C851" s="1"/>
      <c r="D851" s="38"/>
    </row>
    <row r="852" spans="3:4" x14ac:dyDescent="0.2">
      <c r="C852" s="1"/>
      <c r="D852" s="38"/>
    </row>
    <row r="853" spans="3:4" x14ac:dyDescent="0.2">
      <c r="C853" s="1"/>
      <c r="D853" s="38"/>
    </row>
    <row r="854" spans="3:4" x14ac:dyDescent="0.2">
      <c r="C854" s="1"/>
      <c r="D854" s="38"/>
    </row>
    <row r="855" spans="3:4" x14ac:dyDescent="0.2">
      <c r="C855" s="1"/>
      <c r="D855" s="38"/>
    </row>
    <row r="856" spans="3:4" x14ac:dyDescent="0.2">
      <c r="C856" s="1"/>
      <c r="D856" s="38"/>
    </row>
    <row r="857" spans="3:4" x14ac:dyDescent="0.2">
      <c r="C857" s="1"/>
      <c r="D857" s="38"/>
    </row>
    <row r="858" spans="3:4" x14ac:dyDescent="0.2">
      <c r="C858" s="1"/>
      <c r="D858" s="38"/>
    </row>
    <row r="859" spans="3:4" x14ac:dyDescent="0.2">
      <c r="C859" s="1"/>
      <c r="D859" s="38"/>
    </row>
    <row r="860" spans="3:4" x14ac:dyDescent="0.2">
      <c r="C860" s="1"/>
      <c r="D860" s="38"/>
    </row>
    <row r="861" spans="3:4" x14ac:dyDescent="0.2">
      <c r="C861" s="1"/>
      <c r="D861" s="38"/>
    </row>
    <row r="862" spans="3:4" x14ac:dyDescent="0.2">
      <c r="C862" s="1"/>
      <c r="D862" s="38"/>
    </row>
    <row r="863" spans="3:4" x14ac:dyDescent="0.2">
      <c r="C863" s="1"/>
      <c r="D863" s="38"/>
    </row>
    <row r="864" spans="3:4" x14ac:dyDescent="0.2">
      <c r="C864" s="1"/>
      <c r="D864" s="38"/>
    </row>
    <row r="865" spans="3:4" x14ac:dyDescent="0.2">
      <c r="C865" s="1"/>
      <c r="D865" s="38"/>
    </row>
    <row r="866" spans="3:4" x14ac:dyDescent="0.2">
      <c r="C866" s="1"/>
      <c r="D866" s="38"/>
    </row>
    <row r="867" spans="3:4" x14ac:dyDescent="0.2">
      <c r="C867" s="1"/>
      <c r="D867" s="38"/>
    </row>
    <row r="868" spans="3:4" x14ac:dyDescent="0.2">
      <c r="C868" s="1"/>
      <c r="D868" s="38"/>
    </row>
    <row r="869" spans="3:4" x14ac:dyDescent="0.2">
      <c r="C869" s="1"/>
      <c r="D869" s="38"/>
    </row>
    <row r="870" spans="3:4" x14ac:dyDescent="0.2">
      <c r="C870" s="1"/>
      <c r="D870" s="38"/>
    </row>
    <row r="871" spans="3:4" x14ac:dyDescent="0.2">
      <c r="C871" s="1"/>
      <c r="D871" s="38"/>
    </row>
    <row r="872" spans="3:4" x14ac:dyDescent="0.2">
      <c r="C872" s="1"/>
      <c r="D872" s="38"/>
    </row>
    <row r="873" spans="3:4" x14ac:dyDescent="0.2">
      <c r="C873" s="1"/>
      <c r="D873" s="38"/>
    </row>
    <row r="874" spans="3:4" x14ac:dyDescent="0.2">
      <c r="C874" s="1"/>
      <c r="D874" s="38"/>
    </row>
    <row r="875" spans="3:4" x14ac:dyDescent="0.2">
      <c r="C875" s="1"/>
      <c r="D875" s="38"/>
    </row>
    <row r="876" spans="3:4" x14ac:dyDescent="0.2">
      <c r="C876" s="1"/>
      <c r="D876" s="38"/>
    </row>
    <row r="877" spans="3:4" x14ac:dyDescent="0.2">
      <c r="C877" s="1"/>
      <c r="D877" s="38"/>
    </row>
    <row r="878" spans="3:4" x14ac:dyDescent="0.2">
      <c r="C878" s="1"/>
      <c r="D878" s="38"/>
    </row>
    <row r="879" spans="3:4" x14ac:dyDescent="0.2">
      <c r="C879" s="1"/>
      <c r="D879" s="38"/>
    </row>
    <row r="880" spans="3:4" x14ac:dyDescent="0.2">
      <c r="C880" s="1"/>
      <c r="D880" s="38"/>
    </row>
    <row r="881" spans="3:4" x14ac:dyDescent="0.2">
      <c r="C881" s="1"/>
      <c r="D881" s="38"/>
    </row>
    <row r="882" spans="3:4" x14ac:dyDescent="0.2">
      <c r="C882" s="1"/>
      <c r="D882" s="38"/>
    </row>
    <row r="883" spans="3:4" x14ac:dyDescent="0.2">
      <c r="C883" s="1"/>
      <c r="D883" s="38"/>
    </row>
    <row r="884" spans="3:4" x14ac:dyDescent="0.2">
      <c r="C884" s="1"/>
      <c r="D884" s="38"/>
    </row>
    <row r="885" spans="3:4" x14ac:dyDescent="0.2">
      <c r="C885" s="1"/>
      <c r="D885" s="38"/>
    </row>
    <row r="886" spans="3:4" x14ac:dyDescent="0.2">
      <c r="C886" s="1"/>
      <c r="D886" s="38"/>
    </row>
    <row r="887" spans="3:4" x14ac:dyDescent="0.2">
      <c r="C887" s="1"/>
      <c r="D887" s="38"/>
    </row>
    <row r="888" spans="3:4" x14ac:dyDescent="0.2">
      <c r="C888" s="1"/>
      <c r="D888" s="38"/>
    </row>
    <row r="889" spans="3:4" x14ac:dyDescent="0.2">
      <c r="C889" s="1"/>
      <c r="D889" s="38"/>
    </row>
    <row r="890" spans="3:4" x14ac:dyDescent="0.2">
      <c r="C890" s="1"/>
      <c r="D890" s="38"/>
    </row>
    <row r="891" spans="3:4" x14ac:dyDescent="0.2">
      <c r="C891" s="1"/>
      <c r="D891" s="38"/>
    </row>
    <row r="892" spans="3:4" x14ac:dyDescent="0.2">
      <c r="C892" s="1"/>
      <c r="D892" s="38"/>
    </row>
    <row r="893" spans="3:4" x14ac:dyDescent="0.2">
      <c r="C893" s="1"/>
      <c r="D893" s="38"/>
    </row>
    <row r="894" spans="3:4" x14ac:dyDescent="0.2">
      <c r="C894" s="1"/>
      <c r="D894" s="38"/>
    </row>
    <row r="895" spans="3:4" x14ac:dyDescent="0.2">
      <c r="C895" s="1"/>
      <c r="D895" s="38"/>
    </row>
    <row r="896" spans="3:4" x14ac:dyDescent="0.2">
      <c r="C896" s="1"/>
      <c r="D896" s="38"/>
    </row>
    <row r="897" spans="3:4" x14ac:dyDescent="0.2">
      <c r="C897" s="1"/>
      <c r="D897" s="38"/>
    </row>
    <row r="898" spans="3:4" x14ac:dyDescent="0.2">
      <c r="C898" s="1"/>
      <c r="D898" s="38"/>
    </row>
    <row r="899" spans="3:4" x14ac:dyDescent="0.2">
      <c r="C899" s="1"/>
      <c r="D899" s="38"/>
    </row>
    <row r="900" spans="3:4" x14ac:dyDescent="0.2">
      <c r="C900" s="1"/>
      <c r="D900" s="38"/>
    </row>
    <row r="901" spans="3:4" x14ac:dyDescent="0.2">
      <c r="C901" s="1"/>
      <c r="D901" s="38"/>
    </row>
    <row r="902" spans="3:4" x14ac:dyDescent="0.2">
      <c r="C902" s="1"/>
      <c r="D902" s="38"/>
    </row>
    <row r="903" spans="3:4" x14ac:dyDescent="0.2">
      <c r="C903" s="1"/>
      <c r="D903" s="38"/>
    </row>
    <row r="904" spans="3:4" x14ac:dyDescent="0.2">
      <c r="C904" s="1"/>
      <c r="D904" s="38"/>
    </row>
    <row r="905" spans="3:4" x14ac:dyDescent="0.2">
      <c r="C905" s="1"/>
      <c r="D905" s="38"/>
    </row>
    <row r="906" spans="3:4" x14ac:dyDescent="0.2">
      <c r="C906" s="1"/>
      <c r="D906" s="38"/>
    </row>
    <row r="907" spans="3:4" x14ac:dyDescent="0.2">
      <c r="C907" s="1"/>
      <c r="D907" s="38"/>
    </row>
    <row r="908" spans="3:4" x14ac:dyDescent="0.2">
      <c r="C908" s="1"/>
      <c r="D908" s="38"/>
    </row>
    <row r="909" spans="3:4" x14ac:dyDescent="0.2">
      <c r="C909" s="1"/>
      <c r="D909" s="38"/>
    </row>
    <row r="910" spans="3:4" x14ac:dyDescent="0.2">
      <c r="C910" s="1"/>
      <c r="D910" s="38"/>
    </row>
    <row r="911" spans="3:4" x14ac:dyDescent="0.2">
      <c r="C911" s="1"/>
      <c r="D911" s="38"/>
    </row>
    <row r="912" spans="3:4" x14ac:dyDescent="0.2">
      <c r="C912" s="1"/>
      <c r="D912" s="38"/>
    </row>
    <row r="913" spans="3:4" x14ac:dyDescent="0.2">
      <c r="C913" s="1"/>
      <c r="D913" s="38"/>
    </row>
    <row r="914" spans="3:4" x14ac:dyDescent="0.2">
      <c r="C914" s="1"/>
      <c r="D914" s="38"/>
    </row>
    <row r="915" spans="3:4" x14ac:dyDescent="0.2">
      <c r="C915" s="1"/>
      <c r="D915" s="38"/>
    </row>
    <row r="916" spans="3:4" x14ac:dyDescent="0.2">
      <c r="C916" s="1"/>
      <c r="D916" s="38"/>
    </row>
    <row r="917" spans="3:4" x14ac:dyDescent="0.2">
      <c r="C917" s="1"/>
      <c r="D917" s="38"/>
    </row>
    <row r="918" spans="3:4" x14ac:dyDescent="0.2">
      <c r="C918" s="1"/>
      <c r="D918" s="38"/>
    </row>
    <row r="919" spans="3:4" x14ac:dyDescent="0.2">
      <c r="C919" s="1"/>
      <c r="D919" s="38"/>
    </row>
    <row r="920" spans="3:4" x14ac:dyDescent="0.2">
      <c r="C920" s="1"/>
      <c r="D920" s="38"/>
    </row>
    <row r="921" spans="3:4" x14ac:dyDescent="0.2">
      <c r="C921" s="1"/>
      <c r="D921" s="38"/>
    </row>
    <row r="922" spans="3:4" x14ac:dyDescent="0.2">
      <c r="C922" s="1"/>
      <c r="D922" s="38"/>
    </row>
    <row r="923" spans="3:4" x14ac:dyDescent="0.2">
      <c r="C923" s="1"/>
      <c r="D923" s="38"/>
    </row>
    <row r="924" spans="3:4" x14ac:dyDescent="0.2">
      <c r="C924" s="1"/>
      <c r="D924" s="38"/>
    </row>
    <row r="925" spans="3:4" x14ac:dyDescent="0.2">
      <c r="C925" s="1"/>
      <c r="D925" s="38"/>
    </row>
    <row r="926" spans="3:4" x14ac:dyDescent="0.2">
      <c r="C926" s="1"/>
      <c r="D926" s="38"/>
    </row>
    <row r="927" spans="3:4" x14ac:dyDescent="0.2">
      <c r="C927" s="1"/>
      <c r="D927" s="38"/>
    </row>
    <row r="928" spans="3:4" x14ac:dyDescent="0.2">
      <c r="C928" s="1"/>
      <c r="D928" s="38"/>
    </row>
    <row r="929" spans="3:4" x14ac:dyDescent="0.2">
      <c r="C929" s="1"/>
      <c r="D929" s="38"/>
    </row>
    <row r="930" spans="3:4" x14ac:dyDescent="0.2">
      <c r="C930" s="1"/>
      <c r="D930" s="38"/>
    </row>
    <row r="931" spans="3:4" x14ac:dyDescent="0.2">
      <c r="C931" s="1"/>
      <c r="D931" s="38"/>
    </row>
    <row r="932" spans="3:4" x14ac:dyDescent="0.2">
      <c r="C932" s="1"/>
      <c r="D932" s="38"/>
    </row>
    <row r="933" spans="3:4" x14ac:dyDescent="0.2">
      <c r="C933" s="1"/>
      <c r="D933" s="38"/>
    </row>
    <row r="934" spans="3:4" x14ac:dyDescent="0.2">
      <c r="C934" s="1"/>
      <c r="D934" s="38"/>
    </row>
    <row r="935" spans="3:4" x14ac:dyDescent="0.2">
      <c r="C935" s="1"/>
      <c r="D935" s="38"/>
    </row>
    <row r="936" spans="3:4" x14ac:dyDescent="0.2">
      <c r="C936" s="1"/>
      <c r="D936" s="38"/>
    </row>
    <row r="937" spans="3:4" x14ac:dyDescent="0.2">
      <c r="C937" s="1"/>
      <c r="D937" s="38"/>
    </row>
    <row r="938" spans="3:4" x14ac:dyDescent="0.2">
      <c r="C938" s="1"/>
      <c r="D938" s="38"/>
    </row>
    <row r="939" spans="3:4" x14ac:dyDescent="0.2">
      <c r="C939" s="1"/>
      <c r="D939" s="38"/>
    </row>
    <row r="940" spans="3:4" x14ac:dyDescent="0.2">
      <c r="C940" s="1"/>
      <c r="D940" s="38"/>
    </row>
    <row r="941" spans="3:4" x14ac:dyDescent="0.2">
      <c r="C941" s="1"/>
      <c r="D941" s="38"/>
    </row>
    <row r="942" spans="3:4" x14ac:dyDescent="0.2">
      <c r="C942" s="1"/>
      <c r="D942" s="38"/>
    </row>
    <row r="943" spans="3:4" x14ac:dyDescent="0.2">
      <c r="C943" s="1"/>
      <c r="D943" s="38"/>
    </row>
    <row r="944" spans="3:4" x14ac:dyDescent="0.2">
      <c r="C944" s="1"/>
      <c r="D944" s="38"/>
    </row>
    <row r="945" spans="3:4" x14ac:dyDescent="0.2">
      <c r="C945" s="1"/>
      <c r="D945" s="38"/>
    </row>
    <row r="946" spans="3:4" x14ac:dyDescent="0.2">
      <c r="C946" s="1"/>
      <c r="D946" s="38"/>
    </row>
    <row r="947" spans="3:4" x14ac:dyDescent="0.2">
      <c r="C947" s="1"/>
      <c r="D947" s="38"/>
    </row>
    <row r="948" spans="3:4" x14ac:dyDescent="0.2">
      <c r="C948" s="1"/>
      <c r="D948" s="38"/>
    </row>
    <row r="949" spans="3:4" x14ac:dyDescent="0.2">
      <c r="C949" s="1"/>
      <c r="D949" s="38"/>
    </row>
    <row r="950" spans="3:4" x14ac:dyDescent="0.2">
      <c r="C950" s="1"/>
      <c r="D950" s="38"/>
    </row>
    <row r="951" spans="3:4" x14ac:dyDescent="0.2">
      <c r="C951" s="1"/>
      <c r="D951" s="38"/>
    </row>
    <row r="952" spans="3:4" x14ac:dyDescent="0.2">
      <c r="C952" s="1"/>
      <c r="D952" s="38"/>
    </row>
    <row r="953" spans="3:4" x14ac:dyDescent="0.2">
      <c r="C953" s="1"/>
      <c r="D953" s="38"/>
    </row>
    <row r="954" spans="3:4" x14ac:dyDescent="0.2">
      <c r="C954" s="1"/>
      <c r="D954" s="38"/>
    </row>
    <row r="955" spans="3:4" x14ac:dyDescent="0.2">
      <c r="C955" s="1"/>
      <c r="D955" s="38"/>
    </row>
    <row r="956" spans="3:4" x14ac:dyDescent="0.2">
      <c r="C956" s="1"/>
      <c r="D956" s="38"/>
    </row>
    <row r="957" spans="3:4" x14ac:dyDescent="0.2">
      <c r="C957" s="1"/>
      <c r="D957" s="38"/>
    </row>
    <row r="958" spans="3:4" x14ac:dyDescent="0.2">
      <c r="C958" s="1"/>
      <c r="D958" s="38"/>
    </row>
    <row r="959" spans="3:4" x14ac:dyDescent="0.2">
      <c r="C959" s="1"/>
      <c r="D959" s="38"/>
    </row>
    <row r="960" spans="3:4" x14ac:dyDescent="0.2">
      <c r="C960" s="1"/>
      <c r="D960" s="38"/>
    </row>
    <row r="961" spans="3:4" x14ac:dyDescent="0.2">
      <c r="C961" s="1"/>
      <c r="D961" s="38"/>
    </row>
    <row r="962" spans="3:4" x14ac:dyDescent="0.2">
      <c r="C962" s="1"/>
      <c r="D962" s="38"/>
    </row>
    <row r="963" spans="3:4" x14ac:dyDescent="0.2">
      <c r="C963" s="1"/>
      <c r="D963" s="38"/>
    </row>
    <row r="964" spans="3:4" x14ac:dyDescent="0.2">
      <c r="C964" s="1"/>
      <c r="D964" s="38"/>
    </row>
    <row r="965" spans="3:4" x14ac:dyDescent="0.2">
      <c r="C965" s="1"/>
      <c r="D965" s="38"/>
    </row>
    <row r="966" spans="3:4" x14ac:dyDescent="0.2">
      <c r="C966" s="1"/>
      <c r="D966" s="38"/>
    </row>
    <row r="967" spans="3:4" x14ac:dyDescent="0.2">
      <c r="C967" s="1"/>
      <c r="D967" s="38"/>
    </row>
    <row r="968" spans="3:4" x14ac:dyDescent="0.2">
      <c r="C968" s="1"/>
      <c r="D968" s="38"/>
    </row>
    <row r="969" spans="3:4" x14ac:dyDescent="0.2">
      <c r="C969" s="1"/>
      <c r="D969" s="38"/>
    </row>
    <row r="970" spans="3:4" x14ac:dyDescent="0.2">
      <c r="C970" s="1"/>
      <c r="D970" s="38"/>
    </row>
    <row r="971" spans="3:4" x14ac:dyDescent="0.2">
      <c r="C971" s="1"/>
      <c r="D971" s="38"/>
    </row>
    <row r="972" spans="3:4" x14ac:dyDescent="0.2">
      <c r="C972" s="1"/>
      <c r="D972" s="38"/>
    </row>
    <row r="973" spans="3:4" x14ac:dyDescent="0.2">
      <c r="C973" s="1"/>
      <c r="D973" s="38"/>
    </row>
    <row r="974" spans="3:4" x14ac:dyDescent="0.2">
      <c r="C974" s="1"/>
      <c r="D974" s="38"/>
    </row>
    <row r="975" spans="3:4" x14ac:dyDescent="0.2">
      <c r="C975" s="1"/>
      <c r="D975" s="38"/>
    </row>
    <row r="976" spans="3:4" x14ac:dyDescent="0.2">
      <c r="C976" s="1"/>
      <c r="D976" s="38"/>
    </row>
    <row r="977" spans="3:4" x14ac:dyDescent="0.2">
      <c r="C977" s="1"/>
      <c r="D977" s="38"/>
    </row>
    <row r="978" spans="3:4" x14ac:dyDescent="0.2">
      <c r="C978" s="1"/>
      <c r="D978" s="38"/>
    </row>
    <row r="979" spans="3:4" x14ac:dyDescent="0.2">
      <c r="C979" s="1"/>
      <c r="D979" s="38"/>
    </row>
    <row r="980" spans="3:4" x14ac:dyDescent="0.2">
      <c r="C980" s="1"/>
      <c r="D980" s="38"/>
    </row>
    <row r="981" spans="3:4" x14ac:dyDescent="0.2">
      <c r="C981" s="1"/>
      <c r="D981" s="38"/>
    </row>
    <row r="982" spans="3:4" x14ac:dyDescent="0.2">
      <c r="C982" s="1"/>
      <c r="D982" s="38"/>
    </row>
    <row r="983" spans="3:4" x14ac:dyDescent="0.2">
      <c r="C983" s="1"/>
      <c r="D983" s="38"/>
    </row>
    <row r="984" spans="3:4" x14ac:dyDescent="0.2">
      <c r="C984" s="1"/>
      <c r="D984" s="38"/>
    </row>
    <row r="985" spans="3:4" x14ac:dyDescent="0.2">
      <c r="C985" s="1"/>
      <c r="D985" s="38"/>
    </row>
    <row r="986" spans="3:4" x14ac:dyDescent="0.2">
      <c r="C986" s="1"/>
      <c r="D986" s="38"/>
    </row>
    <row r="987" spans="3:4" x14ac:dyDescent="0.2">
      <c r="C987" s="1"/>
      <c r="D987" s="38"/>
    </row>
    <row r="988" spans="3:4" x14ac:dyDescent="0.2">
      <c r="C988" s="1"/>
      <c r="D988" s="38"/>
    </row>
    <row r="989" spans="3:4" x14ac:dyDescent="0.2">
      <c r="C989" s="1"/>
      <c r="D989" s="38"/>
    </row>
    <row r="990" spans="3:4" x14ac:dyDescent="0.2">
      <c r="C990" s="1"/>
      <c r="D990" s="38"/>
    </row>
    <row r="991" spans="3:4" x14ac:dyDescent="0.2">
      <c r="C991" s="1"/>
      <c r="D991" s="38"/>
    </row>
    <row r="992" spans="3:4" x14ac:dyDescent="0.2">
      <c r="C992" s="1"/>
      <c r="D992" s="38"/>
    </row>
    <row r="993" spans="3:4" x14ac:dyDescent="0.2">
      <c r="C993" s="1"/>
      <c r="D993" s="38"/>
    </row>
    <row r="994" spans="3:4" x14ac:dyDescent="0.2">
      <c r="C994" s="1"/>
      <c r="D994" s="38"/>
    </row>
    <row r="995" spans="3:4" x14ac:dyDescent="0.2">
      <c r="C995" s="1"/>
      <c r="D995" s="38"/>
    </row>
    <row r="996" spans="3:4" x14ac:dyDescent="0.2">
      <c r="C996" s="1"/>
      <c r="D996" s="38"/>
    </row>
    <row r="997" spans="3:4" x14ac:dyDescent="0.2">
      <c r="C997" s="1"/>
      <c r="D997" s="38"/>
    </row>
    <row r="998" spans="3:4" x14ac:dyDescent="0.2">
      <c r="C998" s="1"/>
      <c r="D998" s="38"/>
    </row>
    <row r="999" spans="3:4" x14ac:dyDescent="0.2">
      <c r="C999" s="1"/>
      <c r="D999" s="38"/>
    </row>
    <row r="1000" spans="3:4" x14ac:dyDescent="0.2">
      <c r="C1000" s="1"/>
      <c r="D1000" s="38"/>
    </row>
    <row r="1001" spans="3:4" x14ac:dyDescent="0.2">
      <c r="C1001" s="1"/>
      <c r="D1001" s="38"/>
    </row>
    <row r="1002" spans="3:4" x14ac:dyDescent="0.2">
      <c r="C1002" s="1"/>
      <c r="D1002" s="38"/>
    </row>
    <row r="1003" spans="3:4" x14ac:dyDescent="0.2">
      <c r="C1003" s="1"/>
      <c r="D1003" s="38"/>
    </row>
    <row r="1004" spans="3:4" x14ac:dyDescent="0.2">
      <c r="C1004" s="1"/>
      <c r="D1004" s="38"/>
    </row>
    <row r="1005" spans="3:4" x14ac:dyDescent="0.2">
      <c r="C1005" s="1"/>
      <c r="D1005" s="38"/>
    </row>
    <row r="1006" spans="3:4" x14ac:dyDescent="0.2">
      <c r="C1006" s="1"/>
      <c r="D1006" s="38"/>
    </row>
    <row r="1007" spans="3:4" x14ac:dyDescent="0.2">
      <c r="C1007" s="1"/>
      <c r="D1007" s="38"/>
    </row>
    <row r="1008" spans="3:4" x14ac:dyDescent="0.2">
      <c r="C1008" s="1"/>
      <c r="D1008" s="38"/>
    </row>
    <row r="1009" spans="3:4" x14ac:dyDescent="0.2">
      <c r="C1009" s="1"/>
      <c r="D1009" s="38"/>
    </row>
    <row r="1010" spans="3:4" x14ac:dyDescent="0.2">
      <c r="C1010" s="1"/>
      <c r="D1010" s="38"/>
    </row>
    <row r="1011" spans="3:4" x14ac:dyDescent="0.2">
      <c r="C1011" s="1"/>
      <c r="D1011" s="38"/>
    </row>
    <row r="1012" spans="3:4" x14ac:dyDescent="0.2">
      <c r="C1012" s="1"/>
      <c r="D1012" s="38"/>
    </row>
    <row r="1013" spans="3:4" x14ac:dyDescent="0.2">
      <c r="C1013" s="1"/>
      <c r="D1013" s="38"/>
    </row>
    <row r="1014" spans="3:4" x14ac:dyDescent="0.2">
      <c r="C1014" s="1"/>
      <c r="D1014" s="38"/>
    </row>
    <row r="1015" spans="3:4" x14ac:dyDescent="0.2">
      <c r="C1015" s="1"/>
      <c r="D1015" s="38"/>
    </row>
    <row r="1016" spans="3:4" x14ac:dyDescent="0.2">
      <c r="C1016" s="1"/>
      <c r="D1016" s="38"/>
    </row>
    <row r="1017" spans="3:4" x14ac:dyDescent="0.2">
      <c r="C1017" s="1"/>
      <c r="D1017" s="38"/>
    </row>
    <row r="1018" spans="3:4" x14ac:dyDescent="0.2">
      <c r="C1018" s="1"/>
      <c r="D1018" s="38"/>
    </row>
    <row r="1019" spans="3:4" x14ac:dyDescent="0.2">
      <c r="C1019" s="1"/>
      <c r="D1019" s="38"/>
    </row>
    <row r="1020" spans="3:4" x14ac:dyDescent="0.2">
      <c r="C1020" s="1"/>
      <c r="D1020" s="38"/>
    </row>
    <row r="1021" spans="3:4" x14ac:dyDescent="0.2">
      <c r="C1021" s="1"/>
      <c r="D1021" s="38"/>
    </row>
    <row r="1022" spans="3:4" x14ac:dyDescent="0.2">
      <c r="C1022" s="1"/>
      <c r="D1022" s="38"/>
    </row>
    <row r="1023" spans="3:4" x14ac:dyDescent="0.2">
      <c r="C1023" s="1"/>
      <c r="D1023" s="38"/>
    </row>
    <row r="1024" spans="3:4" x14ac:dyDescent="0.2">
      <c r="C1024" s="1"/>
      <c r="D1024" s="38"/>
    </row>
    <row r="1025" spans="3:4" x14ac:dyDescent="0.2">
      <c r="C1025" s="1"/>
      <c r="D1025" s="38"/>
    </row>
    <row r="1026" spans="3:4" x14ac:dyDescent="0.2">
      <c r="C1026" s="1"/>
      <c r="D1026" s="38"/>
    </row>
    <row r="1027" spans="3:4" x14ac:dyDescent="0.2">
      <c r="C1027" s="1"/>
      <c r="D1027" s="38"/>
    </row>
    <row r="1028" spans="3:4" x14ac:dyDescent="0.2">
      <c r="C1028" s="1"/>
      <c r="D1028" s="38"/>
    </row>
    <row r="1029" spans="3:4" x14ac:dyDescent="0.2">
      <c r="C1029" s="1"/>
      <c r="D1029" s="38"/>
    </row>
    <row r="1030" spans="3:4" x14ac:dyDescent="0.2">
      <c r="C1030" s="1"/>
      <c r="D1030" s="38"/>
    </row>
    <row r="1031" spans="3:4" x14ac:dyDescent="0.2">
      <c r="C1031" s="1"/>
      <c r="D1031" s="38"/>
    </row>
    <row r="1032" spans="3:4" x14ac:dyDescent="0.2">
      <c r="C1032" s="1"/>
      <c r="D1032" s="38"/>
    </row>
    <row r="1033" spans="3:4" x14ac:dyDescent="0.2">
      <c r="C1033" s="1"/>
      <c r="D1033" s="38"/>
    </row>
    <row r="1034" spans="3:4" x14ac:dyDescent="0.2">
      <c r="C1034" s="1"/>
      <c r="D1034" s="38"/>
    </row>
    <row r="1035" spans="3:4" x14ac:dyDescent="0.2">
      <c r="C1035" s="1"/>
      <c r="D1035" s="38"/>
    </row>
    <row r="1036" spans="3:4" x14ac:dyDescent="0.2">
      <c r="C1036" s="1"/>
      <c r="D1036" s="38"/>
    </row>
    <row r="1037" spans="3:4" x14ac:dyDescent="0.2">
      <c r="C1037" s="1"/>
      <c r="D1037" s="38"/>
    </row>
    <row r="1038" spans="3:4" x14ac:dyDescent="0.2">
      <c r="C1038" s="1"/>
      <c r="D1038" s="38"/>
    </row>
    <row r="1039" spans="3:4" x14ac:dyDescent="0.2">
      <c r="C1039" s="1"/>
      <c r="D1039" s="38"/>
    </row>
    <row r="1040" spans="3:4" x14ac:dyDescent="0.2">
      <c r="C1040" s="1"/>
      <c r="D1040" s="38"/>
    </row>
    <row r="1041" spans="3:4" x14ac:dyDescent="0.2">
      <c r="C1041" s="1"/>
      <c r="D1041" s="38"/>
    </row>
    <row r="1042" spans="3:4" x14ac:dyDescent="0.2">
      <c r="C1042" s="1"/>
      <c r="D1042" s="38"/>
    </row>
    <row r="1043" spans="3:4" x14ac:dyDescent="0.2">
      <c r="C1043" s="1"/>
      <c r="D1043" s="38"/>
    </row>
    <row r="1044" spans="3:4" x14ac:dyDescent="0.2">
      <c r="C1044" s="1"/>
      <c r="D1044" s="38"/>
    </row>
    <row r="1045" spans="3:4" x14ac:dyDescent="0.2">
      <c r="C1045" s="1"/>
      <c r="D1045" s="38"/>
    </row>
    <row r="1046" spans="3:4" x14ac:dyDescent="0.2">
      <c r="C1046" s="1"/>
      <c r="D1046" s="38"/>
    </row>
    <row r="1047" spans="3:4" x14ac:dyDescent="0.2">
      <c r="C1047" s="1"/>
      <c r="D1047" s="38"/>
    </row>
    <row r="1048" spans="3:4" x14ac:dyDescent="0.2">
      <c r="C1048" s="1"/>
      <c r="D1048" s="38"/>
    </row>
    <row r="1049" spans="3:4" x14ac:dyDescent="0.2">
      <c r="C1049" s="1"/>
      <c r="D1049" s="38"/>
    </row>
    <row r="1050" spans="3:4" x14ac:dyDescent="0.2">
      <c r="C1050" s="1"/>
      <c r="D1050" s="38"/>
    </row>
    <row r="1051" spans="3:4" x14ac:dyDescent="0.2">
      <c r="C1051" s="1"/>
      <c r="D1051" s="38"/>
    </row>
    <row r="1052" spans="3:4" x14ac:dyDescent="0.2">
      <c r="C1052" s="1"/>
      <c r="D1052" s="38"/>
    </row>
    <row r="1053" spans="3:4" x14ac:dyDescent="0.2">
      <c r="C1053" s="1"/>
      <c r="D1053" s="38"/>
    </row>
    <row r="1054" spans="3:4" x14ac:dyDescent="0.2">
      <c r="C1054" s="1"/>
      <c r="D1054" s="38"/>
    </row>
    <row r="1055" spans="3:4" x14ac:dyDescent="0.2">
      <c r="C1055" s="1"/>
      <c r="D1055" s="38"/>
    </row>
    <row r="1056" spans="3:4" x14ac:dyDescent="0.2">
      <c r="C1056" s="1"/>
      <c r="D1056" s="38"/>
    </row>
    <row r="1057" spans="3:4" x14ac:dyDescent="0.2">
      <c r="C1057" s="1"/>
      <c r="D1057" s="38"/>
    </row>
    <row r="1058" spans="3:4" x14ac:dyDescent="0.2">
      <c r="C1058" s="1"/>
      <c r="D1058" s="38"/>
    </row>
    <row r="1059" spans="3:4" x14ac:dyDescent="0.2">
      <c r="C1059" s="1"/>
      <c r="D1059" s="38"/>
    </row>
    <row r="1060" spans="3:4" x14ac:dyDescent="0.2">
      <c r="C1060" s="1"/>
      <c r="D1060" s="38"/>
    </row>
    <row r="1061" spans="3:4" x14ac:dyDescent="0.2">
      <c r="C1061" s="1"/>
      <c r="D1061" s="38"/>
    </row>
    <row r="1062" spans="3:4" x14ac:dyDescent="0.2">
      <c r="C1062" s="1"/>
      <c r="D1062" s="38"/>
    </row>
    <row r="1063" spans="3:4" x14ac:dyDescent="0.2">
      <c r="C1063" s="1"/>
      <c r="D1063" s="38"/>
    </row>
    <row r="1064" spans="3:4" x14ac:dyDescent="0.2">
      <c r="C1064" s="1"/>
      <c r="D1064" s="38"/>
    </row>
    <row r="1065" spans="3:4" x14ac:dyDescent="0.2">
      <c r="C1065" s="1"/>
      <c r="D1065" s="38"/>
    </row>
    <row r="1066" spans="3:4" x14ac:dyDescent="0.2">
      <c r="C1066" s="1"/>
      <c r="D1066" s="38"/>
    </row>
    <row r="1067" spans="3:4" x14ac:dyDescent="0.2">
      <c r="C1067" s="1"/>
      <c r="D1067" s="38"/>
    </row>
    <row r="1068" spans="3:4" x14ac:dyDescent="0.2">
      <c r="C1068" s="1"/>
      <c r="D1068" s="38"/>
    </row>
    <row r="1069" spans="3:4" x14ac:dyDescent="0.2">
      <c r="C1069" s="1"/>
      <c r="D1069" s="38"/>
    </row>
    <row r="1070" spans="3:4" x14ac:dyDescent="0.2">
      <c r="C1070" s="1"/>
      <c r="D1070" s="38"/>
    </row>
    <row r="1071" spans="3:4" x14ac:dyDescent="0.2">
      <c r="C1071" s="1"/>
      <c r="D1071" s="38"/>
    </row>
    <row r="1072" spans="3:4" x14ac:dyDescent="0.2">
      <c r="C1072" s="1"/>
      <c r="D1072" s="38"/>
    </row>
    <row r="1073" spans="3:4" x14ac:dyDescent="0.2">
      <c r="C1073" s="1"/>
      <c r="D1073" s="38"/>
    </row>
    <row r="1074" spans="3:4" x14ac:dyDescent="0.2">
      <c r="C1074" s="1"/>
      <c r="D1074" s="38"/>
    </row>
    <row r="1075" spans="3:4" x14ac:dyDescent="0.2">
      <c r="C1075" s="1"/>
      <c r="D1075" s="38"/>
    </row>
    <row r="1076" spans="3:4" x14ac:dyDescent="0.2">
      <c r="C1076" s="1"/>
      <c r="D1076" s="38"/>
    </row>
    <row r="1077" spans="3:4" x14ac:dyDescent="0.2">
      <c r="C1077" s="1"/>
      <c r="D1077" s="38"/>
    </row>
    <row r="1078" spans="3:4" x14ac:dyDescent="0.2">
      <c r="C1078" s="1"/>
      <c r="D1078" s="38"/>
    </row>
    <row r="1079" spans="3:4" x14ac:dyDescent="0.2">
      <c r="C1079" s="1"/>
      <c r="D1079" s="38"/>
    </row>
    <row r="1080" spans="3:4" x14ac:dyDescent="0.2">
      <c r="C1080" s="1"/>
      <c r="D1080" s="38"/>
    </row>
    <row r="1081" spans="3:4" x14ac:dyDescent="0.2">
      <c r="C1081" s="1"/>
      <c r="D1081" s="38"/>
    </row>
    <row r="1082" spans="3:4" x14ac:dyDescent="0.2">
      <c r="C1082" s="1"/>
      <c r="D1082" s="38"/>
    </row>
    <row r="1083" spans="3:4" x14ac:dyDescent="0.2">
      <c r="C1083" s="1"/>
      <c r="D1083" s="38"/>
    </row>
    <row r="1084" spans="3:4" x14ac:dyDescent="0.2">
      <c r="C1084" s="1"/>
      <c r="D1084" s="38"/>
    </row>
    <row r="1085" spans="3:4" x14ac:dyDescent="0.2">
      <c r="C1085" s="1"/>
      <c r="D1085" s="38"/>
    </row>
    <row r="1086" spans="3:4" x14ac:dyDescent="0.2">
      <c r="C1086" s="1"/>
      <c r="D1086" s="38"/>
    </row>
    <row r="1087" spans="3:4" x14ac:dyDescent="0.2">
      <c r="C1087" s="1"/>
      <c r="D1087" s="38"/>
    </row>
    <row r="1088" spans="3:4" x14ac:dyDescent="0.2">
      <c r="C1088" s="1"/>
      <c r="D1088" s="38"/>
    </row>
    <row r="1089" spans="3:4" x14ac:dyDescent="0.2">
      <c r="C1089" s="1"/>
      <c r="D1089" s="38"/>
    </row>
    <row r="1090" spans="3:4" x14ac:dyDescent="0.2">
      <c r="C1090" s="1"/>
      <c r="D1090" s="38"/>
    </row>
    <row r="1091" spans="3:4" x14ac:dyDescent="0.2">
      <c r="C1091" s="1"/>
      <c r="D1091" s="38"/>
    </row>
    <row r="1092" spans="3:4" x14ac:dyDescent="0.2">
      <c r="C1092" s="1"/>
      <c r="D1092" s="38"/>
    </row>
    <row r="1093" spans="3:4" x14ac:dyDescent="0.2">
      <c r="C1093" s="1"/>
      <c r="D1093" s="38"/>
    </row>
    <row r="1094" spans="3:4" x14ac:dyDescent="0.2">
      <c r="C1094" s="1"/>
      <c r="D1094" s="38"/>
    </row>
    <row r="1095" spans="3:4" x14ac:dyDescent="0.2">
      <c r="C1095" s="1"/>
      <c r="D1095" s="38"/>
    </row>
    <row r="1096" spans="3:4" x14ac:dyDescent="0.2">
      <c r="C1096" s="1"/>
      <c r="D1096" s="38"/>
    </row>
    <row r="1097" spans="3:4" x14ac:dyDescent="0.2">
      <c r="C1097" s="1"/>
      <c r="D1097" s="38"/>
    </row>
    <row r="1098" spans="3:4" x14ac:dyDescent="0.2">
      <c r="C1098" s="1"/>
      <c r="D1098" s="38"/>
    </row>
    <row r="1099" spans="3:4" x14ac:dyDescent="0.2">
      <c r="C1099" s="1"/>
      <c r="D1099" s="38"/>
    </row>
    <row r="1100" spans="3:4" x14ac:dyDescent="0.2">
      <c r="C1100" s="1"/>
      <c r="D1100" s="38"/>
    </row>
    <row r="1101" spans="3:4" x14ac:dyDescent="0.2">
      <c r="C1101" s="1"/>
      <c r="D1101" s="38"/>
    </row>
    <row r="1102" spans="3:4" x14ac:dyDescent="0.2">
      <c r="C1102" s="1"/>
      <c r="D1102" s="38"/>
    </row>
    <row r="1103" spans="3:4" x14ac:dyDescent="0.2">
      <c r="C1103" s="1"/>
      <c r="D1103" s="38"/>
    </row>
    <row r="1104" spans="3:4" x14ac:dyDescent="0.2">
      <c r="C1104" s="1"/>
      <c r="D1104" s="38"/>
    </row>
    <row r="1105" spans="3:4" x14ac:dyDescent="0.2">
      <c r="C1105" s="1"/>
      <c r="D1105" s="38"/>
    </row>
    <row r="1106" spans="3:4" x14ac:dyDescent="0.2">
      <c r="C1106" s="1"/>
      <c r="D1106" s="38"/>
    </row>
    <row r="1107" spans="3:4" x14ac:dyDescent="0.2">
      <c r="C1107" s="1"/>
      <c r="D1107" s="38"/>
    </row>
    <row r="1108" spans="3:4" x14ac:dyDescent="0.2">
      <c r="C1108" s="1"/>
      <c r="D1108" s="38"/>
    </row>
    <row r="1109" spans="3:4" x14ac:dyDescent="0.2">
      <c r="C1109" s="1"/>
      <c r="D1109" s="38"/>
    </row>
    <row r="1110" spans="3:4" x14ac:dyDescent="0.2">
      <c r="C1110" s="1"/>
      <c r="D1110" s="38"/>
    </row>
    <row r="1111" spans="3:4" x14ac:dyDescent="0.2">
      <c r="C1111" s="1"/>
      <c r="D1111" s="38"/>
    </row>
    <row r="1112" spans="3:4" x14ac:dyDescent="0.2">
      <c r="C1112" s="1"/>
      <c r="D1112" s="38"/>
    </row>
    <row r="1113" spans="3:4" x14ac:dyDescent="0.2">
      <c r="C1113" s="1"/>
      <c r="D1113" s="38"/>
    </row>
    <row r="1114" spans="3:4" x14ac:dyDescent="0.2">
      <c r="C1114" s="1"/>
      <c r="D1114" s="38"/>
    </row>
    <row r="1115" spans="3:4" x14ac:dyDescent="0.2">
      <c r="C1115" s="1"/>
      <c r="D1115" s="38"/>
    </row>
    <row r="1116" spans="3:4" x14ac:dyDescent="0.2">
      <c r="C1116" s="1"/>
      <c r="D1116" s="38"/>
    </row>
    <row r="1117" spans="3:4" x14ac:dyDescent="0.2">
      <c r="C1117" s="1"/>
      <c r="D1117" s="38"/>
    </row>
    <row r="1118" spans="3:4" x14ac:dyDescent="0.2">
      <c r="C1118" s="1"/>
      <c r="D1118" s="38"/>
    </row>
    <row r="1119" spans="3:4" x14ac:dyDescent="0.2">
      <c r="C1119" s="1"/>
      <c r="D1119" s="38"/>
    </row>
    <row r="1120" spans="3:4" x14ac:dyDescent="0.2">
      <c r="C1120" s="1"/>
      <c r="D1120" s="38"/>
    </row>
    <row r="1121" spans="3:4" x14ac:dyDescent="0.2">
      <c r="C1121" s="1"/>
      <c r="D1121" s="38"/>
    </row>
    <row r="1122" spans="3:4" x14ac:dyDescent="0.2">
      <c r="C1122" s="1"/>
      <c r="D1122" s="38"/>
    </row>
    <row r="1123" spans="3:4" x14ac:dyDescent="0.2">
      <c r="C1123" s="1"/>
      <c r="D1123" s="38"/>
    </row>
    <row r="1124" spans="3:4" x14ac:dyDescent="0.2">
      <c r="C1124" s="1"/>
      <c r="D1124" s="38"/>
    </row>
    <row r="1125" spans="3:4" x14ac:dyDescent="0.2">
      <c r="C1125" s="1"/>
      <c r="D1125" s="38"/>
    </row>
    <row r="1126" spans="3:4" x14ac:dyDescent="0.2">
      <c r="C1126" s="1"/>
      <c r="D1126" s="38"/>
    </row>
    <row r="1127" spans="3:4" x14ac:dyDescent="0.2">
      <c r="C1127" s="1"/>
      <c r="D1127" s="38"/>
    </row>
    <row r="1128" spans="3:4" x14ac:dyDescent="0.2">
      <c r="C1128" s="1"/>
      <c r="D1128" s="38"/>
    </row>
    <row r="1129" spans="3:4" x14ac:dyDescent="0.2">
      <c r="C1129" s="1"/>
      <c r="D1129" s="38"/>
    </row>
    <row r="1130" spans="3:4" x14ac:dyDescent="0.2">
      <c r="C1130" s="1"/>
      <c r="D1130" s="38"/>
    </row>
    <row r="1131" spans="3:4" x14ac:dyDescent="0.2">
      <c r="C1131" s="1"/>
      <c r="D1131" s="38"/>
    </row>
    <row r="1132" spans="3:4" x14ac:dyDescent="0.2">
      <c r="C1132" s="1"/>
      <c r="D1132" s="38"/>
    </row>
    <row r="1133" spans="3:4" x14ac:dyDescent="0.2">
      <c r="C1133" s="1"/>
      <c r="D1133" s="38"/>
    </row>
    <row r="1134" spans="3:4" x14ac:dyDescent="0.2">
      <c r="C1134" s="1"/>
      <c r="D1134" s="38"/>
    </row>
    <row r="1135" spans="3:4" x14ac:dyDescent="0.2">
      <c r="C1135" s="1"/>
      <c r="D1135" s="38"/>
    </row>
    <row r="1136" spans="3:4" x14ac:dyDescent="0.2">
      <c r="C1136" s="1"/>
      <c r="D1136" s="38"/>
    </row>
    <row r="1137" spans="3:4" x14ac:dyDescent="0.2">
      <c r="C1137" s="1"/>
      <c r="D1137" s="38"/>
    </row>
    <row r="1138" spans="3:4" x14ac:dyDescent="0.2">
      <c r="C1138" s="1"/>
      <c r="D1138" s="38"/>
    </row>
    <row r="1139" spans="3:4" x14ac:dyDescent="0.2">
      <c r="C1139" s="1"/>
      <c r="D1139" s="38"/>
    </row>
    <row r="1140" spans="3:4" x14ac:dyDescent="0.2">
      <c r="C1140" s="1"/>
      <c r="D1140" s="38"/>
    </row>
    <row r="1141" spans="3:4" x14ac:dyDescent="0.2">
      <c r="C1141" s="1"/>
      <c r="D1141" s="38"/>
    </row>
    <row r="1142" spans="3:4" x14ac:dyDescent="0.2">
      <c r="C1142" s="1"/>
      <c r="D1142" s="38"/>
    </row>
    <row r="1143" spans="3:4" x14ac:dyDescent="0.2">
      <c r="C1143" s="1"/>
      <c r="D1143" s="38"/>
    </row>
    <row r="1144" spans="3:4" x14ac:dyDescent="0.2">
      <c r="C1144" s="1"/>
      <c r="D1144" s="38"/>
    </row>
    <row r="1145" spans="3:4" x14ac:dyDescent="0.2">
      <c r="C1145" s="1"/>
      <c r="D1145" s="38"/>
    </row>
    <row r="1146" spans="3:4" x14ac:dyDescent="0.2">
      <c r="C1146" s="1"/>
      <c r="D1146" s="38"/>
    </row>
    <row r="1147" spans="3:4" x14ac:dyDescent="0.2">
      <c r="C1147" s="1"/>
      <c r="D1147" s="38"/>
    </row>
    <row r="1148" spans="3:4" x14ac:dyDescent="0.2">
      <c r="C1148" s="1"/>
      <c r="D1148" s="38"/>
    </row>
    <row r="1149" spans="3:4" x14ac:dyDescent="0.2">
      <c r="C1149" s="1"/>
      <c r="D1149" s="38"/>
    </row>
    <row r="1150" spans="3:4" x14ac:dyDescent="0.2">
      <c r="C1150" s="1"/>
      <c r="D1150" s="38"/>
    </row>
    <row r="1151" spans="3:4" x14ac:dyDescent="0.2">
      <c r="C1151" s="1"/>
      <c r="D1151" s="38"/>
    </row>
    <row r="1152" spans="3:4" x14ac:dyDescent="0.2">
      <c r="C1152" s="1"/>
      <c r="D1152" s="38"/>
    </row>
    <row r="1153" spans="3:4" x14ac:dyDescent="0.2">
      <c r="C1153" s="1"/>
      <c r="D1153" s="38"/>
    </row>
    <row r="1154" spans="3:4" x14ac:dyDescent="0.2">
      <c r="C1154" s="1"/>
      <c r="D1154" s="38"/>
    </row>
    <row r="1155" spans="3:4" x14ac:dyDescent="0.2">
      <c r="C1155" s="1"/>
      <c r="D1155" s="38"/>
    </row>
    <row r="1156" spans="3:4" x14ac:dyDescent="0.2">
      <c r="C1156" s="1"/>
      <c r="D1156" s="38"/>
    </row>
    <row r="1157" spans="3:4" x14ac:dyDescent="0.2">
      <c r="C1157" s="1"/>
      <c r="D1157" s="38"/>
    </row>
    <row r="1158" spans="3:4" x14ac:dyDescent="0.2">
      <c r="C1158" s="1"/>
      <c r="D1158" s="38"/>
    </row>
    <row r="1159" spans="3:4" x14ac:dyDescent="0.2">
      <c r="C1159" s="1"/>
      <c r="D1159" s="38"/>
    </row>
    <row r="1160" spans="3:4" x14ac:dyDescent="0.2">
      <c r="C1160" s="1"/>
      <c r="D1160" s="38"/>
    </row>
    <row r="1161" spans="3:4" x14ac:dyDescent="0.2">
      <c r="C1161" s="1"/>
      <c r="D1161" s="38"/>
    </row>
    <row r="1162" spans="3:4" x14ac:dyDescent="0.2">
      <c r="C1162" s="1"/>
      <c r="D1162" s="38"/>
    </row>
    <row r="1163" spans="3:4" x14ac:dyDescent="0.2">
      <c r="C1163" s="1"/>
      <c r="D1163" s="38"/>
    </row>
    <row r="1164" spans="3:4" x14ac:dyDescent="0.2">
      <c r="C1164" s="1"/>
      <c r="D1164" s="38"/>
    </row>
    <row r="1165" spans="3:4" x14ac:dyDescent="0.2">
      <c r="C1165" s="1"/>
      <c r="D1165" s="38"/>
    </row>
    <row r="1166" spans="3:4" x14ac:dyDescent="0.2">
      <c r="C1166" s="1"/>
      <c r="D1166" s="38"/>
    </row>
    <row r="1167" spans="3:4" x14ac:dyDescent="0.2">
      <c r="C1167" s="1"/>
      <c r="D1167" s="38"/>
    </row>
    <row r="1168" spans="3:4" x14ac:dyDescent="0.2">
      <c r="C1168" s="1"/>
      <c r="D1168" s="38"/>
    </row>
    <row r="1169" spans="3:4" x14ac:dyDescent="0.2">
      <c r="C1169" s="1"/>
      <c r="D1169" s="38"/>
    </row>
    <row r="1170" spans="3:4" x14ac:dyDescent="0.2">
      <c r="C1170" s="1"/>
      <c r="D1170" s="38"/>
    </row>
    <row r="1171" spans="3:4" x14ac:dyDescent="0.2">
      <c r="C1171" s="1"/>
      <c r="D1171" s="38"/>
    </row>
    <row r="1172" spans="3:4" x14ac:dyDescent="0.2">
      <c r="C1172" s="1"/>
      <c r="D1172" s="38"/>
    </row>
    <row r="1173" spans="3:4" x14ac:dyDescent="0.2">
      <c r="C1173" s="1"/>
      <c r="D1173" s="38"/>
    </row>
    <row r="1174" spans="3:4" x14ac:dyDescent="0.2">
      <c r="C1174" s="1"/>
      <c r="D1174" s="38"/>
    </row>
    <row r="1175" spans="3:4" x14ac:dyDescent="0.2">
      <c r="C1175" s="1"/>
      <c r="D1175" s="38"/>
    </row>
    <row r="1176" spans="3:4" x14ac:dyDescent="0.2">
      <c r="C1176" s="1"/>
      <c r="D1176" s="38"/>
    </row>
    <row r="1177" spans="3:4" x14ac:dyDescent="0.2">
      <c r="C1177" s="1"/>
      <c r="D1177" s="38"/>
    </row>
    <row r="1178" spans="3:4" x14ac:dyDescent="0.2">
      <c r="C1178" s="1"/>
      <c r="D1178" s="38"/>
    </row>
    <row r="1179" spans="3:4" x14ac:dyDescent="0.2">
      <c r="C1179" s="1"/>
      <c r="D1179" s="38"/>
    </row>
    <row r="1180" spans="3:4" x14ac:dyDescent="0.2">
      <c r="C1180" s="1"/>
      <c r="D1180" s="38"/>
    </row>
    <row r="1181" spans="3:4" x14ac:dyDescent="0.2">
      <c r="C1181" s="1"/>
      <c r="D1181" s="38"/>
    </row>
    <row r="1182" spans="3:4" x14ac:dyDescent="0.2">
      <c r="C1182" s="1"/>
      <c r="D1182" s="38"/>
    </row>
    <row r="1183" spans="3:4" x14ac:dyDescent="0.2">
      <c r="C1183" s="1"/>
      <c r="D1183" s="38"/>
    </row>
    <row r="1184" spans="3:4" x14ac:dyDescent="0.2">
      <c r="C1184" s="1"/>
      <c r="D1184" s="38"/>
    </row>
    <row r="1185" spans="3:4" x14ac:dyDescent="0.2">
      <c r="C1185" s="1"/>
      <c r="D1185" s="38"/>
    </row>
    <row r="1186" spans="3:4" x14ac:dyDescent="0.2">
      <c r="C1186" s="1"/>
      <c r="D1186" s="38"/>
    </row>
    <row r="1187" spans="3:4" x14ac:dyDescent="0.2">
      <c r="C1187" s="1"/>
      <c r="D1187" s="38"/>
    </row>
    <row r="1188" spans="3:4" x14ac:dyDescent="0.2">
      <c r="C1188" s="1"/>
      <c r="D1188" s="38"/>
    </row>
    <row r="1189" spans="3:4" x14ac:dyDescent="0.2">
      <c r="C1189" s="1"/>
      <c r="D1189" s="38"/>
    </row>
    <row r="1190" spans="3:4" x14ac:dyDescent="0.2">
      <c r="C1190" s="1"/>
      <c r="D1190" s="38"/>
    </row>
    <row r="1191" spans="3:4" x14ac:dyDescent="0.2">
      <c r="C1191" s="1"/>
      <c r="D1191" s="38"/>
    </row>
    <row r="1192" spans="3:4" x14ac:dyDescent="0.2">
      <c r="C1192" s="1"/>
      <c r="D1192" s="38"/>
    </row>
    <row r="1193" spans="3:4" x14ac:dyDescent="0.2">
      <c r="C1193" s="1"/>
      <c r="D1193" s="38"/>
    </row>
    <row r="1194" spans="3:4" x14ac:dyDescent="0.2">
      <c r="C1194" s="1"/>
      <c r="D1194" s="38"/>
    </row>
    <row r="1195" spans="3:4" x14ac:dyDescent="0.2">
      <c r="C1195" s="1"/>
      <c r="D1195" s="38"/>
    </row>
    <row r="1196" spans="3:4" x14ac:dyDescent="0.2">
      <c r="C1196" s="1"/>
      <c r="D1196" s="38"/>
    </row>
    <row r="1197" spans="3:4" x14ac:dyDescent="0.2">
      <c r="C1197" s="1"/>
      <c r="D1197" s="38"/>
    </row>
    <row r="1198" spans="3:4" x14ac:dyDescent="0.2">
      <c r="C1198" s="1"/>
      <c r="D1198" s="38"/>
    </row>
    <row r="1199" spans="3:4" x14ac:dyDescent="0.2">
      <c r="C1199" s="1"/>
      <c r="D1199" s="38"/>
    </row>
    <row r="1200" spans="3:4" x14ac:dyDescent="0.2">
      <c r="C1200" s="1"/>
      <c r="D1200" s="38"/>
    </row>
    <row r="1201" spans="3:4" x14ac:dyDescent="0.2">
      <c r="C1201" s="1"/>
      <c r="D1201" s="38"/>
    </row>
    <row r="1202" spans="3:4" x14ac:dyDescent="0.2">
      <c r="C1202" s="1"/>
      <c r="D1202" s="38"/>
    </row>
    <row r="1203" spans="3:4" x14ac:dyDescent="0.2">
      <c r="C1203" s="1"/>
      <c r="D1203" s="38"/>
    </row>
    <row r="1204" spans="3:4" x14ac:dyDescent="0.2">
      <c r="C1204" s="1"/>
      <c r="D1204" s="38"/>
    </row>
    <row r="1205" spans="3:4" x14ac:dyDescent="0.2">
      <c r="C1205" s="1"/>
      <c r="D1205" s="38"/>
    </row>
    <row r="1206" spans="3:4" x14ac:dyDescent="0.2">
      <c r="C1206" s="1"/>
      <c r="D1206" s="38"/>
    </row>
    <row r="1207" spans="3:4" x14ac:dyDescent="0.2">
      <c r="C1207" s="1"/>
      <c r="D1207" s="38"/>
    </row>
    <row r="1208" spans="3:4" x14ac:dyDescent="0.2">
      <c r="C1208" s="1"/>
      <c r="D1208" s="38"/>
    </row>
    <row r="1209" spans="3:4" x14ac:dyDescent="0.2">
      <c r="C1209" s="1"/>
      <c r="D1209" s="38"/>
    </row>
    <row r="1210" spans="3:4" x14ac:dyDescent="0.2">
      <c r="C1210" s="1"/>
      <c r="D1210" s="38"/>
    </row>
    <row r="1211" spans="3:4" x14ac:dyDescent="0.2">
      <c r="C1211" s="1"/>
      <c r="D1211" s="38"/>
    </row>
    <row r="1212" spans="3:4" x14ac:dyDescent="0.2">
      <c r="C1212" s="1"/>
      <c r="D1212" s="38"/>
    </row>
    <row r="1213" spans="3:4" x14ac:dyDescent="0.2">
      <c r="C1213" s="1"/>
      <c r="D1213" s="38"/>
    </row>
    <row r="1214" spans="3:4" x14ac:dyDescent="0.2">
      <c r="C1214" s="1"/>
      <c r="D1214" s="38"/>
    </row>
    <row r="1215" spans="3:4" x14ac:dyDescent="0.2">
      <c r="C1215" s="1"/>
      <c r="D1215" s="38"/>
    </row>
    <row r="1216" spans="3:4" x14ac:dyDescent="0.2">
      <c r="C1216" s="1"/>
      <c r="D1216" s="38"/>
    </row>
    <row r="1217" spans="3:4" x14ac:dyDescent="0.2">
      <c r="C1217" s="1"/>
      <c r="D1217" s="38"/>
    </row>
    <row r="1218" spans="3:4" x14ac:dyDescent="0.2">
      <c r="C1218" s="1"/>
      <c r="D1218" s="38"/>
    </row>
    <row r="1219" spans="3:4" x14ac:dyDescent="0.2">
      <c r="C1219" s="1"/>
      <c r="D1219" s="38"/>
    </row>
    <row r="1220" spans="3:4" x14ac:dyDescent="0.2">
      <c r="C1220" s="1"/>
      <c r="D1220" s="38"/>
    </row>
    <row r="1221" spans="3:4" x14ac:dyDescent="0.2">
      <c r="C1221" s="1"/>
      <c r="D1221" s="38"/>
    </row>
    <row r="1222" spans="3:4" x14ac:dyDescent="0.2">
      <c r="C1222" s="1"/>
      <c r="D1222" s="38"/>
    </row>
    <row r="1223" spans="3:4" x14ac:dyDescent="0.2">
      <c r="C1223" s="1"/>
      <c r="D1223" s="38"/>
    </row>
    <row r="1224" spans="3:4" x14ac:dyDescent="0.2">
      <c r="C1224" s="1"/>
      <c r="D1224" s="38"/>
    </row>
    <row r="1225" spans="3:4" x14ac:dyDescent="0.2">
      <c r="C1225" s="1"/>
      <c r="D1225" s="38"/>
    </row>
    <row r="1226" spans="3:4" x14ac:dyDescent="0.2">
      <c r="C1226" s="1"/>
      <c r="D1226" s="38"/>
    </row>
    <row r="1227" spans="3:4" x14ac:dyDescent="0.2">
      <c r="C1227" s="1"/>
      <c r="D1227" s="38"/>
    </row>
    <row r="1228" spans="3:4" x14ac:dyDescent="0.2">
      <c r="C1228" s="1"/>
      <c r="D1228" s="38"/>
    </row>
    <row r="1229" spans="3:4" x14ac:dyDescent="0.2">
      <c r="C1229" s="1"/>
      <c r="D1229" s="38"/>
    </row>
    <row r="1230" spans="3:4" x14ac:dyDescent="0.2">
      <c r="C1230" s="1"/>
      <c r="D1230" s="38"/>
    </row>
    <row r="1231" spans="3:4" x14ac:dyDescent="0.2">
      <c r="C1231" s="1"/>
      <c r="D1231" s="38"/>
    </row>
    <row r="1232" spans="3:4" x14ac:dyDescent="0.2">
      <c r="C1232" s="1"/>
      <c r="D1232" s="38"/>
    </row>
    <row r="1233" spans="3:4" x14ac:dyDescent="0.2">
      <c r="C1233" s="1"/>
      <c r="D1233" s="38"/>
    </row>
    <row r="1234" spans="3:4" x14ac:dyDescent="0.2">
      <c r="C1234" s="1"/>
      <c r="D1234" s="38"/>
    </row>
    <row r="1235" spans="3:4" x14ac:dyDescent="0.2">
      <c r="C1235" s="1"/>
      <c r="D1235" s="38"/>
    </row>
    <row r="1236" spans="3:4" x14ac:dyDescent="0.2">
      <c r="C1236" s="1"/>
      <c r="D1236" s="38"/>
    </row>
    <row r="1237" spans="3:4" x14ac:dyDescent="0.2">
      <c r="C1237" s="1"/>
      <c r="D1237" s="38"/>
    </row>
    <row r="1238" spans="3:4" x14ac:dyDescent="0.2">
      <c r="C1238" s="1"/>
      <c r="D1238" s="38"/>
    </row>
    <row r="1239" spans="3:4" x14ac:dyDescent="0.2">
      <c r="C1239" s="1"/>
      <c r="D1239" s="38"/>
    </row>
    <row r="1240" spans="3:4" x14ac:dyDescent="0.2">
      <c r="C1240" s="1"/>
      <c r="D1240" s="38"/>
    </row>
    <row r="1241" spans="3:4" x14ac:dyDescent="0.2">
      <c r="C1241" s="1"/>
      <c r="D1241" s="38"/>
    </row>
    <row r="1242" spans="3:4" x14ac:dyDescent="0.2">
      <c r="C1242" s="1"/>
      <c r="D1242" s="38"/>
    </row>
    <row r="1243" spans="3:4" x14ac:dyDescent="0.2">
      <c r="C1243" s="1"/>
      <c r="D1243" s="38"/>
    </row>
    <row r="1244" spans="3:4" x14ac:dyDescent="0.2">
      <c r="C1244" s="1"/>
      <c r="D1244" s="38"/>
    </row>
    <row r="1245" spans="3:4" x14ac:dyDescent="0.2">
      <c r="C1245" s="1"/>
      <c r="D1245" s="38"/>
    </row>
    <row r="1246" spans="3:4" x14ac:dyDescent="0.2">
      <c r="C1246" s="1"/>
      <c r="D1246" s="38"/>
    </row>
    <row r="1247" spans="3:4" x14ac:dyDescent="0.2">
      <c r="C1247" s="1"/>
      <c r="D1247" s="38"/>
    </row>
    <row r="1248" spans="3:4" x14ac:dyDescent="0.2">
      <c r="C1248" s="1"/>
      <c r="D1248" s="38"/>
    </row>
    <row r="1249" spans="3:4" x14ac:dyDescent="0.2">
      <c r="C1249" s="1"/>
      <c r="D1249" s="38"/>
    </row>
    <row r="1250" spans="3:4" x14ac:dyDescent="0.2">
      <c r="C1250" s="1"/>
      <c r="D1250" s="38"/>
    </row>
    <row r="1251" spans="3:4" x14ac:dyDescent="0.2">
      <c r="C1251" s="1"/>
      <c r="D1251" s="38"/>
    </row>
    <row r="1252" spans="3:4" x14ac:dyDescent="0.2">
      <c r="C1252" s="1"/>
      <c r="D1252" s="38"/>
    </row>
    <row r="1253" spans="3:4" x14ac:dyDescent="0.2">
      <c r="C1253" s="1"/>
      <c r="D1253" s="38"/>
    </row>
    <row r="1254" spans="3:4" x14ac:dyDescent="0.2">
      <c r="C1254" s="1"/>
      <c r="D1254" s="38"/>
    </row>
    <row r="1255" spans="3:4" x14ac:dyDescent="0.2">
      <c r="C1255" s="1"/>
      <c r="D1255" s="38"/>
    </row>
    <row r="1256" spans="3:4" x14ac:dyDescent="0.2">
      <c r="C1256" s="1"/>
      <c r="D1256" s="38"/>
    </row>
    <row r="1257" spans="3:4" x14ac:dyDescent="0.2">
      <c r="C1257" s="1"/>
      <c r="D1257" s="38"/>
    </row>
    <row r="1258" spans="3:4" x14ac:dyDescent="0.2">
      <c r="C1258" s="1"/>
      <c r="D1258" s="38"/>
    </row>
    <row r="1259" spans="3:4" x14ac:dyDescent="0.2">
      <c r="C1259" s="1"/>
      <c r="D1259" s="38"/>
    </row>
    <row r="1260" spans="3:4" x14ac:dyDescent="0.2">
      <c r="C1260" s="1"/>
      <c r="D1260" s="38"/>
    </row>
    <row r="1261" spans="3:4" x14ac:dyDescent="0.2">
      <c r="C1261" s="1"/>
      <c r="D1261" s="38"/>
    </row>
    <row r="1262" spans="3:4" x14ac:dyDescent="0.2">
      <c r="C1262" s="1"/>
      <c r="D1262" s="38"/>
    </row>
    <row r="1263" spans="3:4" x14ac:dyDescent="0.2">
      <c r="C1263" s="1"/>
      <c r="D1263" s="38"/>
    </row>
    <row r="1264" spans="3:4" x14ac:dyDescent="0.2">
      <c r="C1264" s="1"/>
      <c r="D1264" s="38"/>
    </row>
    <row r="1265" spans="3:4" x14ac:dyDescent="0.2">
      <c r="C1265" s="1"/>
      <c r="D1265" s="38"/>
    </row>
    <row r="1266" spans="3:4" x14ac:dyDescent="0.2">
      <c r="C1266" s="1"/>
      <c r="D1266" s="38"/>
    </row>
    <row r="1267" spans="3:4" x14ac:dyDescent="0.2">
      <c r="C1267" s="1"/>
      <c r="D1267" s="38"/>
    </row>
    <row r="1268" spans="3:4" x14ac:dyDescent="0.2">
      <c r="C1268" s="1"/>
      <c r="D1268" s="38"/>
    </row>
    <row r="1269" spans="3:4" x14ac:dyDescent="0.2">
      <c r="C1269" s="1"/>
      <c r="D1269" s="38"/>
    </row>
    <row r="1270" spans="3:4" x14ac:dyDescent="0.2">
      <c r="C1270" s="1"/>
      <c r="D1270" s="38"/>
    </row>
    <row r="1271" spans="3:4" x14ac:dyDescent="0.2">
      <c r="C1271" s="1"/>
      <c r="D1271" s="38"/>
    </row>
    <row r="1272" spans="3:4" x14ac:dyDescent="0.2">
      <c r="C1272" s="1"/>
      <c r="D1272" s="38"/>
    </row>
    <row r="1273" spans="3:4" x14ac:dyDescent="0.2">
      <c r="C1273" s="1"/>
      <c r="D1273" s="38"/>
    </row>
    <row r="1274" spans="3:4" x14ac:dyDescent="0.2">
      <c r="C1274" s="1"/>
      <c r="D1274" s="38"/>
    </row>
    <row r="1275" spans="3:4" x14ac:dyDescent="0.2">
      <c r="C1275" s="1"/>
      <c r="D1275" s="38"/>
    </row>
    <row r="1276" spans="3:4" x14ac:dyDescent="0.2">
      <c r="C1276" s="1"/>
      <c r="D1276" s="38"/>
    </row>
    <row r="1277" spans="3:4" x14ac:dyDescent="0.2">
      <c r="C1277" s="1"/>
      <c r="D1277" s="38"/>
    </row>
    <row r="1278" spans="3:4" x14ac:dyDescent="0.2">
      <c r="C1278" s="1"/>
      <c r="D1278" s="38"/>
    </row>
    <row r="1279" spans="3:4" x14ac:dyDescent="0.2">
      <c r="C1279" s="1"/>
      <c r="D1279" s="38"/>
    </row>
    <row r="1280" spans="3:4" x14ac:dyDescent="0.2">
      <c r="C1280" s="1"/>
      <c r="D1280" s="38"/>
    </row>
    <row r="1281" spans="3:4" x14ac:dyDescent="0.2">
      <c r="C1281" s="1"/>
      <c r="D1281" s="38"/>
    </row>
    <row r="1282" spans="3:4" x14ac:dyDescent="0.2">
      <c r="C1282" s="1"/>
      <c r="D1282" s="38"/>
    </row>
    <row r="1283" spans="3:4" x14ac:dyDescent="0.2">
      <c r="C1283" s="1"/>
      <c r="D1283" s="38"/>
    </row>
    <row r="1284" spans="3:4" x14ac:dyDescent="0.2">
      <c r="C1284" s="1"/>
      <c r="D1284" s="38"/>
    </row>
    <row r="1285" spans="3:4" x14ac:dyDescent="0.2">
      <c r="C1285" s="1"/>
      <c r="D1285" s="38"/>
    </row>
    <row r="1286" spans="3:4" x14ac:dyDescent="0.2">
      <c r="C1286" s="1"/>
      <c r="D1286" s="38"/>
    </row>
    <row r="1287" spans="3:4" x14ac:dyDescent="0.2">
      <c r="C1287" s="1"/>
      <c r="D1287" s="38"/>
    </row>
    <row r="1288" spans="3:4" x14ac:dyDescent="0.2">
      <c r="C1288" s="1"/>
      <c r="D1288" s="38"/>
    </row>
    <row r="1289" spans="3:4" x14ac:dyDescent="0.2">
      <c r="C1289" s="1"/>
      <c r="D1289" s="38"/>
    </row>
    <row r="1290" spans="3:4" x14ac:dyDescent="0.2">
      <c r="C1290" s="1"/>
      <c r="D1290" s="38"/>
    </row>
    <row r="1291" spans="3:4" x14ac:dyDescent="0.2">
      <c r="C1291" s="1"/>
      <c r="D1291" s="38"/>
    </row>
    <row r="1292" spans="3:4" x14ac:dyDescent="0.2">
      <c r="C1292" s="1"/>
      <c r="D1292" s="38"/>
    </row>
    <row r="1293" spans="3:4" x14ac:dyDescent="0.2">
      <c r="C1293" s="1"/>
      <c r="D1293" s="38"/>
    </row>
    <row r="1294" spans="3:4" x14ac:dyDescent="0.2">
      <c r="C1294" s="1"/>
      <c r="D1294" s="38"/>
    </row>
    <row r="1295" spans="3:4" x14ac:dyDescent="0.2">
      <c r="C1295" s="1"/>
      <c r="D1295" s="38"/>
    </row>
    <row r="1296" spans="3:4" x14ac:dyDescent="0.2">
      <c r="C1296" s="1"/>
      <c r="D1296" s="38"/>
    </row>
    <row r="1297" spans="3:4" x14ac:dyDescent="0.2">
      <c r="C1297" s="1"/>
      <c r="D1297" s="38"/>
    </row>
    <row r="1298" spans="3:4" x14ac:dyDescent="0.2">
      <c r="C1298" s="1"/>
      <c r="D1298" s="38"/>
    </row>
    <row r="1299" spans="3:4" x14ac:dyDescent="0.2">
      <c r="C1299" s="1"/>
      <c r="D1299" s="38"/>
    </row>
    <row r="1300" spans="3:4" x14ac:dyDescent="0.2">
      <c r="C1300" s="1"/>
      <c r="D1300" s="38"/>
    </row>
    <row r="1301" spans="3:4" x14ac:dyDescent="0.2">
      <c r="C1301" s="1"/>
      <c r="D1301" s="38"/>
    </row>
    <row r="1302" spans="3:4" x14ac:dyDescent="0.2">
      <c r="C1302" s="1"/>
      <c r="D1302" s="38"/>
    </row>
    <row r="1303" spans="3:4" x14ac:dyDescent="0.2">
      <c r="C1303" s="1"/>
      <c r="D1303" s="38"/>
    </row>
    <row r="1304" spans="3:4" x14ac:dyDescent="0.2">
      <c r="C1304" s="1"/>
      <c r="D1304" s="38"/>
    </row>
    <row r="1305" spans="3:4" x14ac:dyDescent="0.2">
      <c r="C1305" s="1"/>
      <c r="D1305" s="38"/>
    </row>
    <row r="1306" spans="3:4" x14ac:dyDescent="0.2">
      <c r="C1306" s="1"/>
      <c r="D1306" s="38"/>
    </row>
    <row r="1307" spans="3:4" x14ac:dyDescent="0.2">
      <c r="C1307" s="1"/>
      <c r="D1307" s="38"/>
    </row>
    <row r="1308" spans="3:4" x14ac:dyDescent="0.2">
      <c r="C1308" s="1"/>
      <c r="D1308" s="38"/>
    </row>
    <row r="1309" spans="3:4" x14ac:dyDescent="0.2">
      <c r="C1309" s="1"/>
      <c r="D1309" s="38"/>
    </row>
    <row r="1310" spans="3:4" x14ac:dyDescent="0.2">
      <c r="C1310" s="1"/>
      <c r="D1310" s="38"/>
    </row>
    <row r="1311" spans="3:4" x14ac:dyDescent="0.2">
      <c r="C1311" s="1"/>
      <c r="D1311" s="38"/>
    </row>
    <row r="1312" spans="3:4" x14ac:dyDescent="0.2">
      <c r="C1312" s="1"/>
      <c r="D1312" s="38"/>
    </row>
    <row r="1313" spans="3:4" x14ac:dyDescent="0.2">
      <c r="C1313" s="1"/>
      <c r="D1313" s="38"/>
    </row>
    <row r="1314" spans="3:4" x14ac:dyDescent="0.2">
      <c r="C1314" s="1"/>
      <c r="D1314" s="38"/>
    </row>
    <row r="1315" spans="3:4" x14ac:dyDescent="0.2">
      <c r="C1315" s="1"/>
      <c r="D1315" s="38"/>
    </row>
    <row r="1316" spans="3:4" x14ac:dyDescent="0.2">
      <c r="C1316" s="1"/>
      <c r="D1316" s="38"/>
    </row>
    <row r="1317" spans="3:4" x14ac:dyDescent="0.2">
      <c r="C1317" s="1"/>
      <c r="D1317" s="38"/>
    </row>
    <row r="1318" spans="3:4" x14ac:dyDescent="0.2">
      <c r="C1318" s="1"/>
      <c r="D1318" s="38"/>
    </row>
    <row r="1319" spans="3:4" x14ac:dyDescent="0.2">
      <c r="C1319" s="1"/>
      <c r="D1319" s="38"/>
    </row>
    <row r="1320" spans="3:4" x14ac:dyDescent="0.2">
      <c r="C1320" s="1"/>
      <c r="D1320" s="38"/>
    </row>
    <row r="1321" spans="3:4" x14ac:dyDescent="0.2">
      <c r="C1321" s="1"/>
      <c r="D1321" s="38"/>
    </row>
    <row r="1322" spans="3:4" x14ac:dyDescent="0.2">
      <c r="C1322" s="1"/>
      <c r="D1322" s="38"/>
    </row>
    <row r="1323" spans="3:4" x14ac:dyDescent="0.2">
      <c r="C1323" s="1"/>
      <c r="D1323" s="38"/>
    </row>
    <row r="1324" spans="3:4" x14ac:dyDescent="0.2">
      <c r="C1324" s="1"/>
      <c r="D1324" s="38"/>
    </row>
    <row r="1325" spans="3:4" x14ac:dyDescent="0.2">
      <c r="C1325" s="1"/>
      <c r="D1325" s="38"/>
    </row>
    <row r="1326" spans="3:4" x14ac:dyDescent="0.2">
      <c r="C1326" s="1"/>
      <c r="D1326" s="38"/>
    </row>
    <row r="1327" spans="3:4" x14ac:dyDescent="0.2">
      <c r="C1327" s="1"/>
      <c r="D1327" s="38"/>
    </row>
    <row r="1328" spans="3:4" x14ac:dyDescent="0.2">
      <c r="C1328" s="1"/>
      <c r="D1328" s="38"/>
    </row>
    <row r="1329" spans="3:4" x14ac:dyDescent="0.2">
      <c r="C1329" s="1"/>
      <c r="D1329" s="38"/>
    </row>
    <row r="1330" spans="3:4" x14ac:dyDescent="0.2">
      <c r="C1330" s="1"/>
      <c r="D1330" s="38"/>
    </row>
    <row r="1331" spans="3:4" x14ac:dyDescent="0.2">
      <c r="C1331" s="1"/>
      <c r="D1331" s="38"/>
    </row>
    <row r="1332" spans="3:4" x14ac:dyDescent="0.2">
      <c r="C1332" s="1"/>
      <c r="D1332" s="38"/>
    </row>
    <row r="1333" spans="3:4" x14ac:dyDescent="0.2">
      <c r="C1333" s="1"/>
      <c r="D1333" s="38"/>
    </row>
    <row r="1334" spans="3:4" x14ac:dyDescent="0.2">
      <c r="C1334" s="1"/>
      <c r="D1334" s="38"/>
    </row>
    <row r="1335" spans="3:4" x14ac:dyDescent="0.2">
      <c r="C1335" s="1"/>
      <c r="D1335" s="38"/>
    </row>
    <row r="1336" spans="3:4" x14ac:dyDescent="0.2">
      <c r="C1336" s="1"/>
      <c r="D1336" s="38"/>
    </row>
    <row r="1337" spans="3:4" x14ac:dyDescent="0.2">
      <c r="C1337" s="1"/>
      <c r="D1337" s="38"/>
    </row>
    <row r="1338" spans="3:4" x14ac:dyDescent="0.2">
      <c r="C1338" s="1"/>
      <c r="D1338" s="38"/>
    </row>
    <row r="1339" spans="3:4" x14ac:dyDescent="0.2">
      <c r="C1339" s="1"/>
      <c r="D1339" s="38"/>
    </row>
    <row r="1340" spans="3:4" x14ac:dyDescent="0.2">
      <c r="C1340" s="1"/>
      <c r="D1340" s="38"/>
    </row>
    <row r="1341" spans="3:4" x14ac:dyDescent="0.2">
      <c r="C1341" s="1"/>
      <c r="D1341" s="38"/>
    </row>
    <row r="1342" spans="3:4" x14ac:dyDescent="0.2">
      <c r="C1342" s="1"/>
      <c r="D1342" s="38"/>
    </row>
    <row r="1343" spans="3:4" x14ac:dyDescent="0.2">
      <c r="C1343" s="1"/>
      <c r="D1343" s="38"/>
    </row>
    <row r="1344" spans="3:4" x14ac:dyDescent="0.2">
      <c r="C1344" s="1"/>
      <c r="D1344" s="38"/>
    </row>
    <row r="1345" spans="3:4" x14ac:dyDescent="0.2">
      <c r="C1345" s="1"/>
      <c r="D1345" s="38"/>
    </row>
    <row r="1346" spans="3:4" x14ac:dyDescent="0.2">
      <c r="C1346" s="1"/>
      <c r="D1346" s="38"/>
    </row>
    <row r="1347" spans="3:4" x14ac:dyDescent="0.2">
      <c r="C1347" s="1"/>
      <c r="D1347" s="38"/>
    </row>
    <row r="1348" spans="3:4" x14ac:dyDescent="0.2">
      <c r="C1348" s="1"/>
      <c r="D1348" s="38"/>
    </row>
    <row r="1349" spans="3:4" x14ac:dyDescent="0.2">
      <c r="C1349" s="1"/>
      <c r="D1349" s="38"/>
    </row>
    <row r="1350" spans="3:4" x14ac:dyDescent="0.2">
      <c r="C1350" s="1"/>
      <c r="D1350" s="38"/>
    </row>
    <row r="1351" spans="3:4" x14ac:dyDescent="0.2">
      <c r="C1351" s="1"/>
      <c r="D1351" s="38"/>
    </row>
    <row r="1352" spans="3:4" x14ac:dyDescent="0.2">
      <c r="C1352" s="1"/>
      <c r="D1352" s="38"/>
    </row>
    <row r="1353" spans="3:4" x14ac:dyDescent="0.2">
      <c r="C1353" s="1"/>
      <c r="D1353" s="38"/>
    </row>
    <row r="1354" spans="3:4" x14ac:dyDescent="0.2">
      <c r="C1354" s="1"/>
      <c r="D1354" s="38"/>
    </row>
    <row r="1355" spans="3:4" x14ac:dyDescent="0.2">
      <c r="C1355" s="1"/>
      <c r="D1355" s="38"/>
    </row>
    <row r="1356" spans="3:4" x14ac:dyDescent="0.2">
      <c r="C1356" s="1"/>
      <c r="D1356" s="38"/>
    </row>
    <row r="1357" spans="3:4" x14ac:dyDescent="0.2">
      <c r="C1357" s="1"/>
      <c r="D1357" s="38"/>
    </row>
    <row r="1358" spans="3:4" x14ac:dyDescent="0.2">
      <c r="C1358" s="1"/>
      <c r="D1358" s="38"/>
    </row>
    <row r="1359" spans="3:4" x14ac:dyDescent="0.2">
      <c r="C1359" s="1"/>
      <c r="D1359" s="38"/>
    </row>
    <row r="1360" spans="3:4" x14ac:dyDescent="0.2">
      <c r="C1360" s="1"/>
      <c r="D1360" s="38"/>
    </row>
    <row r="1361" spans="3:4" x14ac:dyDescent="0.2">
      <c r="C1361" s="1"/>
      <c r="D1361" s="38"/>
    </row>
    <row r="1362" spans="3:4" x14ac:dyDescent="0.2">
      <c r="C1362" s="1"/>
      <c r="D1362" s="38"/>
    </row>
    <row r="1363" spans="3:4" x14ac:dyDescent="0.2">
      <c r="C1363" s="1"/>
      <c r="D1363" s="38"/>
    </row>
    <row r="1364" spans="3:4" x14ac:dyDescent="0.2">
      <c r="C1364" s="1"/>
      <c r="D1364" s="38"/>
    </row>
    <row r="1365" spans="3:4" x14ac:dyDescent="0.2">
      <c r="C1365" s="1"/>
      <c r="D1365" s="38"/>
    </row>
    <row r="1366" spans="3:4" x14ac:dyDescent="0.2">
      <c r="C1366" s="1"/>
      <c r="D1366" s="38"/>
    </row>
    <row r="1367" spans="3:4" x14ac:dyDescent="0.2">
      <c r="C1367" s="1"/>
      <c r="D1367" s="38"/>
    </row>
    <row r="1368" spans="3:4" x14ac:dyDescent="0.2">
      <c r="C1368" s="1"/>
      <c r="D1368" s="38"/>
    </row>
    <row r="1369" spans="3:4" x14ac:dyDescent="0.2">
      <c r="C1369" s="1"/>
      <c r="D1369" s="38"/>
    </row>
    <row r="1370" spans="3:4" x14ac:dyDescent="0.2">
      <c r="C1370" s="1"/>
      <c r="D1370" s="38"/>
    </row>
    <row r="1371" spans="3:4" x14ac:dyDescent="0.2">
      <c r="C1371" s="1"/>
      <c r="D1371" s="38"/>
    </row>
    <row r="1372" spans="3:4" x14ac:dyDescent="0.2">
      <c r="C1372" s="1"/>
      <c r="D1372" s="38"/>
    </row>
    <row r="1373" spans="3:4" x14ac:dyDescent="0.2">
      <c r="C1373" s="1"/>
      <c r="D1373" s="38"/>
    </row>
    <row r="1374" spans="3:4" x14ac:dyDescent="0.2">
      <c r="C1374" s="1"/>
      <c r="D1374" s="38"/>
    </row>
    <row r="1375" spans="3:4" x14ac:dyDescent="0.2">
      <c r="C1375" s="1"/>
      <c r="D1375" s="38"/>
    </row>
    <row r="1376" spans="3:4" x14ac:dyDescent="0.2">
      <c r="C1376" s="1"/>
      <c r="D1376" s="38"/>
    </row>
    <row r="1377" spans="3:4" x14ac:dyDescent="0.2">
      <c r="C1377" s="1"/>
      <c r="D1377" s="38"/>
    </row>
    <row r="1378" spans="3:4" x14ac:dyDescent="0.2">
      <c r="C1378" s="1"/>
      <c r="D1378" s="38"/>
    </row>
    <row r="1379" spans="3:4" x14ac:dyDescent="0.2">
      <c r="C1379" s="1"/>
      <c r="D1379" s="38"/>
    </row>
    <row r="1380" spans="3:4" x14ac:dyDescent="0.2">
      <c r="C1380" s="1"/>
      <c r="D1380" s="38"/>
    </row>
    <row r="1381" spans="3:4" x14ac:dyDescent="0.2">
      <c r="C1381" s="1"/>
      <c r="D1381" s="38"/>
    </row>
    <row r="1382" spans="3:4" x14ac:dyDescent="0.2">
      <c r="C1382" s="1"/>
      <c r="D1382" s="38"/>
    </row>
    <row r="1383" spans="3:4" x14ac:dyDescent="0.2">
      <c r="C1383" s="1"/>
      <c r="D1383" s="38"/>
    </row>
    <row r="1384" spans="3:4" x14ac:dyDescent="0.2">
      <c r="C1384" s="1"/>
      <c r="D1384" s="38"/>
    </row>
    <row r="1385" spans="3:4" x14ac:dyDescent="0.2">
      <c r="C1385" s="1"/>
      <c r="D1385" s="38"/>
    </row>
    <row r="1386" spans="3:4" x14ac:dyDescent="0.2">
      <c r="C1386" s="1"/>
      <c r="D1386" s="38"/>
    </row>
    <row r="1387" spans="3:4" x14ac:dyDescent="0.2">
      <c r="C1387" s="1"/>
      <c r="D1387" s="38"/>
    </row>
    <row r="1388" spans="3:4" x14ac:dyDescent="0.2">
      <c r="C1388" s="1"/>
      <c r="D1388" s="38"/>
    </row>
    <row r="1389" spans="3:4" x14ac:dyDescent="0.2">
      <c r="C1389" s="1"/>
      <c r="D1389" s="38"/>
    </row>
    <row r="1390" spans="3:4" x14ac:dyDescent="0.2">
      <c r="C1390" s="1"/>
      <c r="D1390" s="38"/>
    </row>
    <row r="1391" spans="3:4" x14ac:dyDescent="0.2">
      <c r="C1391" s="1"/>
      <c r="D1391" s="38"/>
    </row>
    <row r="1392" spans="3:4" x14ac:dyDescent="0.2">
      <c r="C1392" s="1"/>
      <c r="D1392" s="38"/>
    </row>
    <row r="1393" spans="3:4" x14ac:dyDescent="0.2">
      <c r="C1393" s="1"/>
      <c r="D1393" s="38"/>
    </row>
    <row r="1394" spans="3:4" x14ac:dyDescent="0.2">
      <c r="C1394" s="1"/>
      <c r="D1394" s="38"/>
    </row>
    <row r="1395" spans="3:4" x14ac:dyDescent="0.2">
      <c r="C1395" s="1"/>
      <c r="D1395" s="38"/>
    </row>
    <row r="1396" spans="3:4" x14ac:dyDescent="0.2">
      <c r="C1396" s="1"/>
      <c r="D1396" s="38"/>
    </row>
    <row r="1397" spans="3:4" x14ac:dyDescent="0.2">
      <c r="C1397" s="1"/>
      <c r="D1397" s="38"/>
    </row>
    <row r="1398" spans="3:4" x14ac:dyDescent="0.2">
      <c r="C1398" s="1"/>
      <c r="D1398" s="38"/>
    </row>
    <row r="1399" spans="3:4" x14ac:dyDescent="0.2">
      <c r="C1399" s="1"/>
      <c r="D1399" s="38"/>
    </row>
    <row r="1400" spans="3:4" x14ac:dyDescent="0.2">
      <c r="C1400" s="1"/>
      <c r="D1400" s="38"/>
    </row>
    <row r="1401" spans="3:4" x14ac:dyDescent="0.2">
      <c r="C1401" s="1"/>
      <c r="D1401" s="38"/>
    </row>
    <row r="1402" spans="3:4" x14ac:dyDescent="0.2">
      <c r="C1402" s="1"/>
      <c r="D1402" s="38"/>
    </row>
    <row r="1403" spans="3:4" x14ac:dyDescent="0.2">
      <c r="C1403" s="1"/>
      <c r="D1403" s="38"/>
    </row>
    <row r="1404" spans="3:4" x14ac:dyDescent="0.2">
      <c r="C1404" s="1"/>
      <c r="D1404" s="38"/>
    </row>
    <row r="1405" spans="3:4" x14ac:dyDescent="0.2">
      <c r="C1405" s="1"/>
      <c r="D1405" s="38"/>
    </row>
    <row r="1406" spans="3:4" x14ac:dyDescent="0.2">
      <c r="C1406" s="1"/>
      <c r="D1406" s="38"/>
    </row>
    <row r="1407" spans="3:4" x14ac:dyDescent="0.2">
      <c r="C1407" s="1"/>
      <c r="D1407" s="38"/>
    </row>
    <row r="1408" spans="3:4" x14ac:dyDescent="0.2">
      <c r="C1408" s="1"/>
      <c r="D1408" s="38"/>
    </row>
    <row r="1409" spans="3:4" x14ac:dyDescent="0.2">
      <c r="C1409" s="1"/>
      <c r="D1409" s="38"/>
    </row>
    <row r="1410" spans="3:4" x14ac:dyDescent="0.2">
      <c r="C1410" s="1"/>
      <c r="D1410" s="38"/>
    </row>
    <row r="1411" spans="3:4" x14ac:dyDescent="0.2">
      <c r="C1411" s="1"/>
      <c r="D1411" s="38"/>
    </row>
    <row r="1412" spans="3:4" x14ac:dyDescent="0.2">
      <c r="C1412" s="1"/>
      <c r="D1412" s="38"/>
    </row>
    <row r="1413" spans="3:4" x14ac:dyDescent="0.2">
      <c r="C1413" s="1"/>
      <c r="D1413" s="38"/>
    </row>
    <row r="1414" spans="3:4" x14ac:dyDescent="0.2">
      <c r="C1414" s="1"/>
      <c r="D1414" s="38"/>
    </row>
    <row r="1415" spans="3:4" x14ac:dyDescent="0.2">
      <c r="C1415" s="1"/>
      <c r="D1415" s="38"/>
    </row>
    <row r="1416" spans="3:4" x14ac:dyDescent="0.2">
      <c r="C1416" s="1"/>
      <c r="D1416" s="38"/>
    </row>
    <row r="1417" spans="3:4" x14ac:dyDescent="0.2">
      <c r="C1417" s="1"/>
      <c r="D1417" s="38"/>
    </row>
    <row r="1418" spans="3:4" x14ac:dyDescent="0.2">
      <c r="C1418" s="1"/>
      <c r="D1418" s="38"/>
    </row>
    <row r="1419" spans="3:4" x14ac:dyDescent="0.2">
      <c r="C1419" s="1"/>
      <c r="D1419" s="38"/>
    </row>
    <row r="1420" spans="3:4" x14ac:dyDescent="0.2">
      <c r="C1420" s="1"/>
      <c r="D1420" s="38"/>
    </row>
    <row r="1421" spans="3:4" x14ac:dyDescent="0.2">
      <c r="C1421" s="1"/>
      <c r="D1421" s="38"/>
    </row>
    <row r="1422" spans="3:4" x14ac:dyDescent="0.2">
      <c r="C1422" s="1"/>
      <c r="D1422" s="38"/>
    </row>
    <row r="1423" spans="3:4" x14ac:dyDescent="0.2">
      <c r="C1423" s="1"/>
      <c r="D1423" s="38"/>
    </row>
    <row r="1424" spans="3:4" x14ac:dyDescent="0.2">
      <c r="C1424" s="1"/>
      <c r="D1424" s="38"/>
    </row>
    <row r="1425" spans="3:4" x14ac:dyDescent="0.2">
      <c r="C1425" s="1"/>
      <c r="D1425" s="38"/>
    </row>
    <row r="1426" spans="3:4" x14ac:dyDescent="0.2">
      <c r="C1426" s="1"/>
      <c r="D1426" s="38"/>
    </row>
    <row r="1427" spans="3:4" x14ac:dyDescent="0.2">
      <c r="C1427" s="1"/>
      <c r="D1427" s="38"/>
    </row>
    <row r="1428" spans="3:4" x14ac:dyDescent="0.2">
      <c r="C1428" s="1"/>
      <c r="D1428" s="38"/>
    </row>
    <row r="1429" spans="3:4" x14ac:dyDescent="0.2">
      <c r="C1429" s="1"/>
      <c r="D1429" s="38"/>
    </row>
    <row r="1430" spans="3:4" x14ac:dyDescent="0.2">
      <c r="C1430" s="1"/>
      <c r="D1430" s="38"/>
    </row>
    <row r="1431" spans="3:4" x14ac:dyDescent="0.2">
      <c r="C1431" s="1"/>
      <c r="D1431" s="38"/>
    </row>
    <row r="1432" spans="3:4" x14ac:dyDescent="0.2">
      <c r="C1432" s="1"/>
      <c r="D1432" s="38"/>
    </row>
    <row r="1433" spans="3:4" x14ac:dyDescent="0.2">
      <c r="C1433" s="1"/>
      <c r="D1433" s="38"/>
    </row>
    <row r="1434" spans="3:4" x14ac:dyDescent="0.2">
      <c r="C1434" s="1"/>
      <c r="D1434" s="38"/>
    </row>
    <row r="1435" spans="3:4" x14ac:dyDescent="0.2">
      <c r="C1435" s="1"/>
      <c r="D1435" s="38"/>
    </row>
    <row r="1436" spans="3:4" x14ac:dyDescent="0.2">
      <c r="C1436" s="1"/>
      <c r="D1436" s="38"/>
    </row>
    <row r="1437" spans="3:4" x14ac:dyDescent="0.2">
      <c r="C1437" s="1"/>
      <c r="D1437" s="38"/>
    </row>
    <row r="1438" spans="3:4" x14ac:dyDescent="0.2">
      <c r="C1438" s="1"/>
      <c r="D1438" s="38"/>
    </row>
    <row r="1439" spans="3:4" x14ac:dyDescent="0.2">
      <c r="C1439" s="1"/>
      <c r="D1439" s="38"/>
    </row>
    <row r="1440" spans="3:4" x14ac:dyDescent="0.2">
      <c r="C1440" s="1"/>
      <c r="D1440" s="38"/>
    </row>
    <row r="1441" spans="3:4" x14ac:dyDescent="0.2">
      <c r="C1441" s="1"/>
      <c r="D1441" s="38"/>
    </row>
    <row r="1442" spans="3:4" x14ac:dyDescent="0.2">
      <c r="C1442" s="1"/>
      <c r="D1442" s="38"/>
    </row>
    <row r="1443" spans="3:4" x14ac:dyDescent="0.2">
      <c r="C1443" s="1"/>
      <c r="D1443" s="38"/>
    </row>
    <row r="1444" spans="3:4" x14ac:dyDescent="0.2">
      <c r="C1444" s="1"/>
      <c r="D1444" s="38"/>
    </row>
    <row r="1445" spans="3:4" x14ac:dyDescent="0.2">
      <c r="C1445" s="1"/>
      <c r="D1445" s="38"/>
    </row>
    <row r="1446" spans="3:4" x14ac:dyDescent="0.2">
      <c r="C1446" s="1"/>
      <c r="D1446" s="38"/>
    </row>
    <row r="1447" spans="3:4" x14ac:dyDescent="0.2">
      <c r="C1447" s="1"/>
      <c r="D1447" s="38"/>
    </row>
    <row r="1448" spans="3:4" x14ac:dyDescent="0.2">
      <c r="C1448" s="1"/>
      <c r="D1448" s="38"/>
    </row>
    <row r="1449" spans="3:4" x14ac:dyDescent="0.2">
      <c r="C1449" s="1"/>
      <c r="D1449" s="38"/>
    </row>
    <row r="1450" spans="3:4" x14ac:dyDescent="0.2">
      <c r="C1450" s="1"/>
      <c r="D1450" s="38"/>
    </row>
    <row r="1451" spans="3:4" x14ac:dyDescent="0.2">
      <c r="C1451" s="1"/>
      <c r="D1451" s="38"/>
    </row>
    <row r="1452" spans="3:4" x14ac:dyDescent="0.2">
      <c r="C1452" s="1"/>
      <c r="D1452" s="38"/>
    </row>
    <row r="1453" spans="3:4" x14ac:dyDescent="0.2">
      <c r="C1453" s="1"/>
      <c r="D1453" s="38"/>
    </row>
    <row r="1454" spans="3:4" x14ac:dyDescent="0.2">
      <c r="C1454" s="1"/>
      <c r="D1454" s="38"/>
    </row>
    <row r="1455" spans="3:4" x14ac:dyDescent="0.2">
      <c r="C1455" s="1"/>
      <c r="D1455" s="38"/>
    </row>
    <row r="1456" spans="3:4" x14ac:dyDescent="0.2">
      <c r="C1456" s="1"/>
      <c r="D1456" s="38"/>
    </row>
    <row r="1457" spans="3:4" x14ac:dyDescent="0.2">
      <c r="C1457" s="1"/>
      <c r="D1457" s="38"/>
    </row>
    <row r="1458" spans="3:4" x14ac:dyDescent="0.2">
      <c r="C1458" s="1"/>
      <c r="D1458" s="38"/>
    </row>
    <row r="1459" spans="3:4" x14ac:dyDescent="0.2">
      <c r="C1459" s="1"/>
      <c r="D1459" s="38"/>
    </row>
    <row r="1460" spans="3:4" x14ac:dyDescent="0.2">
      <c r="C1460" s="1"/>
      <c r="D1460" s="38"/>
    </row>
    <row r="1461" spans="3:4" x14ac:dyDescent="0.2">
      <c r="C1461" s="1"/>
      <c r="D1461" s="38"/>
    </row>
    <row r="1462" spans="3:4" x14ac:dyDescent="0.2">
      <c r="C1462" s="1"/>
      <c r="D1462" s="38"/>
    </row>
    <row r="1463" spans="3:4" x14ac:dyDescent="0.2">
      <c r="C1463" s="1"/>
      <c r="D1463" s="38"/>
    </row>
    <row r="1464" spans="3:4" x14ac:dyDescent="0.2">
      <c r="C1464" s="1"/>
      <c r="D1464" s="38"/>
    </row>
    <row r="1465" spans="3:4" x14ac:dyDescent="0.2">
      <c r="C1465" s="1"/>
      <c r="D1465" s="38"/>
    </row>
    <row r="1466" spans="3:4" x14ac:dyDescent="0.2">
      <c r="C1466" s="1"/>
      <c r="D1466" s="38"/>
    </row>
    <row r="1467" spans="3:4" x14ac:dyDescent="0.2">
      <c r="C1467" s="1"/>
      <c r="D1467" s="38"/>
    </row>
    <row r="1468" spans="3:4" x14ac:dyDescent="0.2">
      <c r="C1468" s="1"/>
      <c r="D1468" s="38"/>
    </row>
    <row r="1469" spans="3:4" x14ac:dyDescent="0.2">
      <c r="C1469" s="1"/>
      <c r="D1469" s="38"/>
    </row>
    <row r="1470" spans="3:4" x14ac:dyDescent="0.2">
      <c r="C1470" s="1"/>
      <c r="D1470" s="38"/>
    </row>
    <row r="1471" spans="3:4" x14ac:dyDescent="0.2">
      <c r="C1471" s="1"/>
      <c r="D1471" s="38"/>
    </row>
    <row r="1472" spans="3:4" x14ac:dyDescent="0.2">
      <c r="C1472" s="1"/>
      <c r="D1472" s="38"/>
    </row>
    <row r="1473" spans="3:4" x14ac:dyDescent="0.2">
      <c r="C1473" s="1"/>
      <c r="D1473" s="38"/>
    </row>
    <row r="1474" spans="3:4" x14ac:dyDescent="0.2">
      <c r="C1474" s="1"/>
      <c r="D1474" s="38"/>
    </row>
    <row r="1475" spans="3:4" x14ac:dyDescent="0.2">
      <c r="C1475" s="1"/>
      <c r="D1475" s="38"/>
    </row>
    <row r="1476" spans="3:4" x14ac:dyDescent="0.2">
      <c r="C1476" s="1"/>
      <c r="D1476" s="38"/>
    </row>
    <row r="1477" spans="3:4" x14ac:dyDescent="0.2">
      <c r="C1477" s="1"/>
      <c r="D1477" s="38"/>
    </row>
    <row r="1478" spans="3:4" x14ac:dyDescent="0.2">
      <c r="C1478" s="1"/>
      <c r="D1478" s="38"/>
    </row>
    <row r="1479" spans="3:4" x14ac:dyDescent="0.2">
      <c r="C1479" s="1"/>
      <c r="D1479" s="38"/>
    </row>
    <row r="1480" spans="3:4" x14ac:dyDescent="0.2">
      <c r="C1480" s="1"/>
      <c r="D1480" s="38"/>
    </row>
    <row r="1481" spans="3:4" x14ac:dyDescent="0.2">
      <c r="C1481" s="1"/>
      <c r="D1481" s="38"/>
    </row>
    <row r="1482" spans="3:4" x14ac:dyDescent="0.2">
      <c r="C1482" s="1"/>
      <c r="D1482" s="38"/>
    </row>
    <row r="1483" spans="3:4" x14ac:dyDescent="0.2">
      <c r="C1483" s="1"/>
      <c r="D1483" s="38"/>
    </row>
    <row r="1484" spans="3:4" x14ac:dyDescent="0.2">
      <c r="C1484" s="1"/>
      <c r="D1484" s="38"/>
    </row>
    <row r="1485" spans="3:4" x14ac:dyDescent="0.2">
      <c r="C1485" s="1"/>
      <c r="D1485" s="38"/>
    </row>
    <row r="1486" spans="3:4" x14ac:dyDescent="0.2">
      <c r="C1486" s="1"/>
      <c r="D1486" s="38"/>
    </row>
    <row r="1487" spans="3:4" x14ac:dyDescent="0.2">
      <c r="C1487" s="1"/>
      <c r="D1487" s="38"/>
    </row>
    <row r="1488" spans="3:4" x14ac:dyDescent="0.2">
      <c r="C1488" s="1"/>
      <c r="D1488" s="38"/>
    </row>
    <row r="1489" spans="3:4" x14ac:dyDescent="0.2">
      <c r="C1489" s="1"/>
      <c r="D1489" s="38"/>
    </row>
    <row r="1490" spans="3:4" x14ac:dyDescent="0.2">
      <c r="C1490" s="1"/>
      <c r="D1490" s="38"/>
    </row>
    <row r="1491" spans="3:4" x14ac:dyDescent="0.2">
      <c r="C1491" s="1"/>
      <c r="D1491" s="38"/>
    </row>
    <row r="1492" spans="3:4" x14ac:dyDescent="0.2">
      <c r="C1492" s="1"/>
      <c r="D1492" s="38"/>
    </row>
    <row r="1493" spans="3:4" x14ac:dyDescent="0.2">
      <c r="C1493" s="1"/>
      <c r="D1493" s="38"/>
    </row>
    <row r="1494" spans="3:4" x14ac:dyDescent="0.2">
      <c r="C1494" s="1"/>
      <c r="D1494" s="38"/>
    </row>
    <row r="1495" spans="3:4" x14ac:dyDescent="0.2">
      <c r="C1495" s="1"/>
      <c r="D1495" s="38"/>
    </row>
    <row r="1496" spans="3:4" x14ac:dyDescent="0.2">
      <c r="C1496" s="1"/>
      <c r="D1496" s="38"/>
    </row>
    <row r="1497" spans="3:4" x14ac:dyDescent="0.2">
      <c r="C1497" s="1"/>
      <c r="D1497" s="38"/>
    </row>
    <row r="1498" spans="3:4" x14ac:dyDescent="0.2">
      <c r="C1498" s="1"/>
      <c r="D1498" s="38"/>
    </row>
    <row r="1499" spans="3:4" x14ac:dyDescent="0.2">
      <c r="C1499" s="1"/>
      <c r="D1499" s="38"/>
    </row>
    <row r="1500" spans="3:4" x14ac:dyDescent="0.2">
      <c r="C1500" s="1"/>
      <c r="D1500" s="38"/>
    </row>
    <row r="1501" spans="3:4" x14ac:dyDescent="0.2">
      <c r="C1501" s="1"/>
      <c r="D1501" s="38"/>
    </row>
    <row r="1502" spans="3:4" x14ac:dyDescent="0.2">
      <c r="C1502" s="1"/>
      <c r="D1502" s="38"/>
    </row>
    <row r="1503" spans="3:4" x14ac:dyDescent="0.2">
      <c r="C1503" s="1"/>
      <c r="D1503" s="38"/>
    </row>
    <row r="1504" spans="3:4" x14ac:dyDescent="0.2">
      <c r="C1504" s="1"/>
      <c r="D1504" s="38"/>
    </row>
    <row r="1505" spans="3:4" x14ac:dyDescent="0.2">
      <c r="C1505" s="1"/>
      <c r="D1505" s="38"/>
    </row>
    <row r="1506" spans="3:4" x14ac:dyDescent="0.2">
      <c r="C1506" s="1"/>
      <c r="D1506" s="38"/>
    </row>
    <row r="1507" spans="3:4" x14ac:dyDescent="0.2">
      <c r="C1507" s="1"/>
      <c r="D1507" s="38"/>
    </row>
    <row r="1508" spans="3:4" x14ac:dyDescent="0.2">
      <c r="C1508" s="1"/>
      <c r="D1508" s="38"/>
    </row>
    <row r="1509" spans="3:4" x14ac:dyDescent="0.2">
      <c r="C1509" s="1"/>
      <c r="D1509" s="38"/>
    </row>
    <row r="1510" spans="3:4" x14ac:dyDescent="0.2">
      <c r="C1510" s="1"/>
      <c r="D1510" s="38"/>
    </row>
    <row r="1511" spans="3:4" x14ac:dyDescent="0.2">
      <c r="C1511" s="1"/>
      <c r="D1511" s="38"/>
    </row>
    <row r="1512" spans="3:4" x14ac:dyDescent="0.2">
      <c r="C1512" s="1"/>
      <c r="D1512" s="38"/>
    </row>
    <row r="1513" spans="3:4" x14ac:dyDescent="0.2">
      <c r="C1513" s="1"/>
      <c r="D1513" s="38"/>
    </row>
    <row r="1514" spans="3:4" x14ac:dyDescent="0.2">
      <c r="C1514" s="1"/>
      <c r="D1514" s="38"/>
    </row>
    <row r="1515" spans="3:4" x14ac:dyDescent="0.2">
      <c r="C1515" s="1"/>
      <c r="D1515" s="38"/>
    </row>
    <row r="1516" spans="3:4" x14ac:dyDescent="0.2">
      <c r="C1516" s="1"/>
      <c r="D1516" s="38"/>
    </row>
    <row r="1517" spans="3:4" x14ac:dyDescent="0.2">
      <c r="C1517" s="1"/>
      <c r="D1517" s="38"/>
    </row>
    <row r="1518" spans="3:4" x14ac:dyDescent="0.2">
      <c r="C1518" s="1"/>
      <c r="D1518" s="38"/>
    </row>
    <row r="1519" spans="3:4" x14ac:dyDescent="0.2">
      <c r="C1519" s="1"/>
      <c r="D1519" s="38"/>
    </row>
    <row r="1520" spans="3:4" x14ac:dyDescent="0.2">
      <c r="C1520" s="1"/>
      <c r="D1520" s="38"/>
    </row>
    <row r="1521" spans="3:4" x14ac:dyDescent="0.2">
      <c r="C1521" s="1"/>
      <c r="D1521" s="38"/>
    </row>
    <row r="1522" spans="3:4" x14ac:dyDescent="0.2">
      <c r="C1522" s="1"/>
      <c r="D1522" s="38"/>
    </row>
    <row r="1523" spans="3:4" x14ac:dyDescent="0.2">
      <c r="C1523" s="1"/>
      <c r="D1523" s="38"/>
    </row>
    <row r="1524" spans="3:4" x14ac:dyDescent="0.2">
      <c r="C1524" s="1"/>
      <c r="D1524" s="38"/>
    </row>
    <row r="1525" spans="3:4" x14ac:dyDescent="0.2">
      <c r="C1525" s="1"/>
      <c r="D1525" s="38"/>
    </row>
    <row r="1526" spans="3:4" x14ac:dyDescent="0.2">
      <c r="C1526" s="1"/>
      <c r="D1526" s="38"/>
    </row>
    <row r="1527" spans="3:4" x14ac:dyDescent="0.2">
      <c r="C1527" s="1"/>
      <c r="D1527" s="38"/>
    </row>
    <row r="1528" spans="3:4" x14ac:dyDescent="0.2">
      <c r="C1528" s="1"/>
      <c r="D1528" s="38"/>
    </row>
    <row r="1529" spans="3:4" x14ac:dyDescent="0.2">
      <c r="C1529" s="1"/>
      <c r="D1529" s="38"/>
    </row>
    <row r="1530" spans="3:4" x14ac:dyDescent="0.2">
      <c r="C1530" s="1"/>
      <c r="D1530" s="38"/>
    </row>
    <row r="1531" spans="3:4" x14ac:dyDescent="0.2">
      <c r="C1531" s="1"/>
      <c r="D1531" s="38"/>
    </row>
    <row r="1532" spans="3:4" x14ac:dyDescent="0.2">
      <c r="C1532" s="1"/>
      <c r="D1532" s="38"/>
    </row>
    <row r="1533" spans="3:4" x14ac:dyDescent="0.2">
      <c r="C1533" s="1"/>
      <c r="D1533" s="38"/>
    </row>
    <row r="1534" spans="3:4" x14ac:dyDescent="0.2">
      <c r="C1534" s="1"/>
      <c r="D1534" s="38"/>
    </row>
    <row r="1535" spans="3:4" x14ac:dyDescent="0.2">
      <c r="C1535" s="1"/>
      <c r="D1535" s="38"/>
    </row>
    <row r="1536" spans="3:4" x14ac:dyDescent="0.2">
      <c r="C1536" s="1"/>
      <c r="D1536" s="38"/>
    </row>
    <row r="1537" spans="3:4" x14ac:dyDescent="0.2">
      <c r="C1537" s="1"/>
      <c r="D1537" s="38"/>
    </row>
    <row r="1538" spans="3:4" x14ac:dyDescent="0.2">
      <c r="C1538" s="1"/>
      <c r="D1538" s="38"/>
    </row>
    <row r="1539" spans="3:4" x14ac:dyDescent="0.2">
      <c r="C1539" s="1"/>
      <c r="D1539" s="38"/>
    </row>
    <row r="1540" spans="3:4" x14ac:dyDescent="0.2">
      <c r="C1540" s="1"/>
      <c r="D1540" s="38"/>
    </row>
    <row r="1541" spans="3:4" x14ac:dyDescent="0.2">
      <c r="C1541" s="1"/>
      <c r="D1541" s="38"/>
    </row>
    <row r="1542" spans="3:4" x14ac:dyDescent="0.2">
      <c r="C1542" s="1"/>
      <c r="D1542" s="38"/>
    </row>
    <row r="1543" spans="3:4" x14ac:dyDescent="0.2">
      <c r="C1543" s="1"/>
      <c r="D1543" s="38"/>
    </row>
    <row r="1544" spans="3:4" x14ac:dyDescent="0.2">
      <c r="C1544" s="1"/>
      <c r="D1544" s="38"/>
    </row>
    <row r="1545" spans="3:4" x14ac:dyDescent="0.2">
      <c r="C1545" s="1"/>
      <c r="D1545" s="38"/>
    </row>
    <row r="1546" spans="3:4" x14ac:dyDescent="0.2">
      <c r="C1546" s="1"/>
      <c r="D1546" s="38"/>
    </row>
    <row r="1547" spans="3:4" x14ac:dyDescent="0.2">
      <c r="C1547" s="1"/>
      <c r="D1547" s="38"/>
    </row>
    <row r="1548" spans="3:4" x14ac:dyDescent="0.2">
      <c r="C1548" s="1"/>
      <c r="D1548" s="38"/>
    </row>
    <row r="1549" spans="3:4" x14ac:dyDescent="0.2">
      <c r="C1549" s="1"/>
      <c r="D1549" s="38"/>
    </row>
    <row r="1550" spans="3:4" x14ac:dyDescent="0.2">
      <c r="C1550" s="1"/>
      <c r="D1550" s="38"/>
    </row>
    <row r="1551" spans="3:4" x14ac:dyDescent="0.2">
      <c r="C1551" s="1"/>
      <c r="D1551" s="38"/>
    </row>
    <row r="1552" spans="3:4" x14ac:dyDescent="0.2">
      <c r="C1552" s="1"/>
      <c r="D1552" s="38"/>
    </row>
    <row r="1553" spans="3:4" x14ac:dyDescent="0.2">
      <c r="C1553" s="1"/>
      <c r="D1553" s="38"/>
    </row>
    <row r="1554" spans="3:4" x14ac:dyDescent="0.2">
      <c r="C1554" s="1"/>
      <c r="D1554" s="38"/>
    </row>
    <row r="1555" spans="3:4" x14ac:dyDescent="0.2">
      <c r="C1555" s="1"/>
      <c r="D1555" s="38"/>
    </row>
    <row r="1556" spans="3:4" x14ac:dyDescent="0.2">
      <c r="C1556" s="1"/>
      <c r="D1556" s="38"/>
    </row>
    <row r="1557" spans="3:4" x14ac:dyDescent="0.2">
      <c r="C1557" s="1"/>
      <c r="D1557" s="38"/>
    </row>
    <row r="1558" spans="3:4" x14ac:dyDescent="0.2">
      <c r="C1558" s="1"/>
      <c r="D1558" s="38"/>
    </row>
    <row r="1559" spans="3:4" x14ac:dyDescent="0.2">
      <c r="C1559" s="1"/>
      <c r="D1559" s="38"/>
    </row>
    <row r="1560" spans="3:4" x14ac:dyDescent="0.2">
      <c r="C1560" s="1"/>
      <c r="D1560" s="38"/>
    </row>
    <row r="1561" spans="3:4" x14ac:dyDescent="0.2">
      <c r="C1561" s="1"/>
      <c r="D1561" s="38"/>
    </row>
    <row r="1562" spans="3:4" x14ac:dyDescent="0.2">
      <c r="C1562" s="1"/>
      <c r="D1562" s="38"/>
    </row>
    <row r="1563" spans="3:4" x14ac:dyDescent="0.2">
      <c r="C1563" s="1"/>
      <c r="D1563" s="38"/>
    </row>
    <row r="1564" spans="3:4" x14ac:dyDescent="0.2">
      <c r="C1564" s="1"/>
      <c r="D1564" s="38"/>
    </row>
    <row r="1565" spans="3:4" x14ac:dyDescent="0.2">
      <c r="C1565" s="1"/>
      <c r="D1565" s="38"/>
    </row>
    <row r="1566" spans="3:4" x14ac:dyDescent="0.2">
      <c r="C1566" s="1"/>
      <c r="D1566" s="38"/>
    </row>
    <row r="1567" spans="3:4" x14ac:dyDescent="0.2">
      <c r="C1567" s="1"/>
      <c r="D1567" s="38"/>
    </row>
    <row r="1568" spans="3:4" x14ac:dyDescent="0.2">
      <c r="C1568" s="1"/>
      <c r="D1568" s="38"/>
    </row>
    <row r="1569" spans="3:4" x14ac:dyDescent="0.2">
      <c r="C1569" s="1"/>
      <c r="D1569" s="38"/>
    </row>
    <row r="1570" spans="3:4" x14ac:dyDescent="0.2">
      <c r="C1570" s="1"/>
      <c r="D1570" s="38"/>
    </row>
    <row r="1571" spans="3:4" x14ac:dyDescent="0.2">
      <c r="C1571" s="1"/>
      <c r="D1571" s="38"/>
    </row>
    <row r="1572" spans="3:4" x14ac:dyDescent="0.2">
      <c r="C1572" s="1"/>
      <c r="D1572" s="38"/>
    </row>
    <row r="1573" spans="3:4" x14ac:dyDescent="0.2">
      <c r="C1573" s="1"/>
      <c r="D1573" s="38"/>
    </row>
    <row r="1574" spans="3:4" x14ac:dyDescent="0.2">
      <c r="C1574" s="1"/>
      <c r="D1574" s="38"/>
    </row>
    <row r="1575" spans="3:4" x14ac:dyDescent="0.2">
      <c r="C1575" s="1"/>
      <c r="D1575" s="38"/>
    </row>
    <row r="1576" spans="3:4" x14ac:dyDescent="0.2">
      <c r="C1576" s="1"/>
      <c r="D1576" s="38"/>
    </row>
    <row r="1577" spans="3:4" x14ac:dyDescent="0.2">
      <c r="C1577" s="1"/>
      <c r="D1577" s="38"/>
    </row>
    <row r="1578" spans="3:4" x14ac:dyDescent="0.2">
      <c r="C1578" s="1"/>
      <c r="D1578" s="38"/>
    </row>
    <row r="1579" spans="3:4" x14ac:dyDescent="0.2">
      <c r="C1579" s="1"/>
      <c r="D1579" s="38"/>
    </row>
    <row r="1580" spans="3:4" x14ac:dyDescent="0.2">
      <c r="C1580" s="1"/>
      <c r="D1580" s="38"/>
    </row>
    <row r="1581" spans="3:4" x14ac:dyDescent="0.2">
      <c r="C1581" s="1"/>
      <c r="D1581" s="38"/>
    </row>
    <row r="1582" spans="3:4" x14ac:dyDescent="0.2">
      <c r="C1582" s="1"/>
      <c r="D1582" s="38"/>
    </row>
    <row r="1583" spans="3:4" x14ac:dyDescent="0.2">
      <c r="C1583" s="1"/>
      <c r="D1583" s="38"/>
    </row>
    <row r="1584" spans="3:4" x14ac:dyDescent="0.2">
      <c r="C1584" s="1"/>
      <c r="D1584" s="38"/>
    </row>
    <row r="1585" spans="3:4" x14ac:dyDescent="0.2">
      <c r="C1585" s="1"/>
      <c r="D1585" s="38"/>
    </row>
    <row r="1586" spans="3:4" x14ac:dyDescent="0.2">
      <c r="C1586" s="1"/>
      <c r="D1586" s="38"/>
    </row>
    <row r="1587" spans="3:4" x14ac:dyDescent="0.2">
      <c r="C1587" s="1"/>
      <c r="D1587" s="38"/>
    </row>
    <row r="1588" spans="3:4" x14ac:dyDescent="0.2">
      <c r="C1588" s="1"/>
      <c r="D1588" s="38"/>
    </row>
    <row r="1589" spans="3:4" x14ac:dyDescent="0.2">
      <c r="C1589" s="1"/>
      <c r="D1589" s="38"/>
    </row>
    <row r="1590" spans="3:4" x14ac:dyDescent="0.2">
      <c r="C1590" s="1"/>
      <c r="D1590" s="38"/>
    </row>
    <row r="1591" spans="3:4" x14ac:dyDescent="0.2">
      <c r="C1591" s="1"/>
      <c r="D1591" s="38"/>
    </row>
    <row r="1592" spans="3:4" x14ac:dyDescent="0.2">
      <c r="C1592" s="1"/>
      <c r="D1592" s="38"/>
    </row>
    <row r="1593" spans="3:4" x14ac:dyDescent="0.2">
      <c r="C1593" s="1"/>
      <c r="D1593" s="38"/>
    </row>
    <row r="1594" spans="3:4" x14ac:dyDescent="0.2">
      <c r="C1594" s="1"/>
      <c r="D1594" s="38"/>
    </row>
    <row r="1595" spans="3:4" x14ac:dyDescent="0.2">
      <c r="C1595" s="1"/>
      <c r="D1595" s="38"/>
    </row>
    <row r="1596" spans="3:4" x14ac:dyDescent="0.2">
      <c r="C1596" s="1"/>
      <c r="D1596" s="38"/>
    </row>
    <row r="1597" spans="3:4" x14ac:dyDescent="0.2">
      <c r="C1597" s="1"/>
      <c r="D1597" s="38"/>
    </row>
    <row r="1598" spans="3:4" x14ac:dyDescent="0.2">
      <c r="C1598" s="1"/>
      <c r="D1598" s="38"/>
    </row>
    <row r="1599" spans="3:4" x14ac:dyDescent="0.2">
      <c r="C1599" s="1"/>
      <c r="D1599" s="38"/>
    </row>
    <row r="1600" spans="3:4" x14ac:dyDescent="0.2">
      <c r="C1600" s="1"/>
      <c r="D1600" s="38"/>
    </row>
    <row r="1601" spans="3:4" x14ac:dyDescent="0.2">
      <c r="C1601" s="1"/>
      <c r="D1601" s="38"/>
    </row>
    <row r="1602" spans="3:4" x14ac:dyDescent="0.2">
      <c r="C1602" s="1"/>
      <c r="D1602" s="38"/>
    </row>
    <row r="1603" spans="3:4" x14ac:dyDescent="0.2">
      <c r="C1603" s="1"/>
      <c r="D1603" s="38"/>
    </row>
    <row r="1604" spans="3:4" x14ac:dyDescent="0.2">
      <c r="C1604" s="1"/>
      <c r="D1604" s="38"/>
    </row>
    <row r="1605" spans="3:4" x14ac:dyDescent="0.2">
      <c r="C1605" s="1"/>
      <c r="D1605" s="38"/>
    </row>
    <row r="1606" spans="3:4" x14ac:dyDescent="0.2">
      <c r="C1606" s="1"/>
      <c r="D1606" s="38"/>
    </row>
    <row r="1607" spans="3:4" x14ac:dyDescent="0.2">
      <c r="C1607" s="1"/>
      <c r="D1607" s="38"/>
    </row>
    <row r="1608" spans="3:4" x14ac:dyDescent="0.2">
      <c r="C1608" s="1"/>
      <c r="D1608" s="38"/>
    </row>
    <row r="1609" spans="3:4" x14ac:dyDescent="0.2">
      <c r="C1609" s="1"/>
      <c r="D1609" s="38"/>
    </row>
    <row r="1610" spans="3:4" x14ac:dyDescent="0.2">
      <c r="C1610" s="1"/>
      <c r="D1610" s="38"/>
    </row>
    <row r="1611" spans="3:4" x14ac:dyDescent="0.2">
      <c r="C1611" s="1"/>
      <c r="D1611" s="38"/>
    </row>
    <row r="1612" spans="3:4" x14ac:dyDescent="0.2">
      <c r="C1612" s="1"/>
      <c r="D1612" s="38"/>
    </row>
    <row r="1613" spans="3:4" x14ac:dyDescent="0.2">
      <c r="C1613" s="1"/>
      <c r="D1613" s="38"/>
    </row>
    <row r="1614" spans="3:4" x14ac:dyDescent="0.2">
      <c r="C1614" s="1"/>
      <c r="D1614" s="38"/>
    </row>
    <row r="1615" spans="3:4" x14ac:dyDescent="0.2">
      <c r="C1615" s="1"/>
      <c r="D1615" s="38"/>
    </row>
    <row r="1616" spans="3:4" x14ac:dyDescent="0.2">
      <c r="C1616" s="1"/>
      <c r="D1616" s="38"/>
    </row>
    <row r="1617" spans="3:4" x14ac:dyDescent="0.2">
      <c r="C1617" s="1"/>
      <c r="D1617" s="38"/>
    </row>
    <row r="1618" spans="3:4" x14ac:dyDescent="0.2">
      <c r="C1618" s="1"/>
      <c r="D1618" s="38"/>
    </row>
    <row r="1619" spans="3:4" x14ac:dyDescent="0.2">
      <c r="C1619" s="1"/>
      <c r="D1619" s="38"/>
    </row>
    <row r="1620" spans="3:4" x14ac:dyDescent="0.2">
      <c r="C1620" s="1"/>
      <c r="D1620" s="38"/>
    </row>
    <row r="1621" spans="3:4" x14ac:dyDescent="0.2">
      <c r="C1621" s="1"/>
      <c r="D1621" s="38"/>
    </row>
    <row r="1622" spans="3:4" x14ac:dyDescent="0.2">
      <c r="C1622" s="1"/>
      <c r="D1622" s="38"/>
    </row>
    <row r="1623" spans="3:4" x14ac:dyDescent="0.2">
      <c r="C1623" s="1"/>
      <c r="D1623" s="38"/>
    </row>
    <row r="1624" spans="3:4" x14ac:dyDescent="0.2">
      <c r="C1624" s="1"/>
      <c r="D1624" s="38"/>
    </row>
    <row r="1625" spans="3:4" x14ac:dyDescent="0.2">
      <c r="C1625" s="1"/>
      <c r="D1625" s="38"/>
    </row>
    <row r="1626" spans="3:4" x14ac:dyDescent="0.2">
      <c r="C1626" s="1"/>
      <c r="D1626" s="38"/>
    </row>
    <row r="1627" spans="3:4" x14ac:dyDescent="0.2">
      <c r="C1627" s="1"/>
      <c r="D1627" s="38"/>
    </row>
    <row r="1628" spans="3:4" x14ac:dyDescent="0.2">
      <c r="C1628" s="1"/>
      <c r="D1628" s="38"/>
    </row>
    <row r="1629" spans="3:4" x14ac:dyDescent="0.2">
      <c r="C1629" s="1"/>
      <c r="D1629" s="38"/>
    </row>
    <row r="1630" spans="3:4" x14ac:dyDescent="0.2">
      <c r="C1630" s="1"/>
      <c r="D1630" s="38"/>
    </row>
    <row r="1631" spans="3:4" x14ac:dyDescent="0.2">
      <c r="C1631" s="1"/>
      <c r="D1631" s="38"/>
    </row>
    <row r="1632" spans="3:4" x14ac:dyDescent="0.2">
      <c r="C1632" s="1"/>
      <c r="D1632" s="38"/>
    </row>
    <row r="1633" spans="3:4" x14ac:dyDescent="0.2">
      <c r="C1633" s="1"/>
      <c r="D1633" s="38"/>
    </row>
    <row r="1634" spans="3:4" x14ac:dyDescent="0.2">
      <c r="C1634" s="1"/>
      <c r="D1634" s="38"/>
    </row>
    <row r="1635" spans="3:4" x14ac:dyDescent="0.2">
      <c r="C1635" s="1"/>
      <c r="D1635" s="38"/>
    </row>
    <row r="1636" spans="3:4" x14ac:dyDescent="0.2">
      <c r="C1636" s="1"/>
      <c r="D1636" s="38"/>
    </row>
    <row r="1637" spans="3:4" x14ac:dyDescent="0.2">
      <c r="C1637" s="1"/>
      <c r="D1637" s="38"/>
    </row>
    <row r="1638" spans="3:4" x14ac:dyDescent="0.2">
      <c r="C1638" s="1"/>
      <c r="D1638" s="38"/>
    </row>
    <row r="1639" spans="3:4" x14ac:dyDescent="0.2">
      <c r="C1639" s="1"/>
      <c r="D1639" s="38"/>
    </row>
    <row r="1640" spans="3:4" x14ac:dyDescent="0.2">
      <c r="C1640" s="1"/>
      <c r="D1640" s="38"/>
    </row>
    <row r="1641" spans="3:4" x14ac:dyDescent="0.2">
      <c r="C1641" s="1"/>
      <c r="D1641" s="38"/>
    </row>
    <row r="1642" spans="3:4" x14ac:dyDescent="0.2">
      <c r="C1642" s="1"/>
      <c r="D1642" s="38"/>
    </row>
    <row r="1643" spans="3:4" x14ac:dyDescent="0.2">
      <c r="C1643" s="1"/>
      <c r="D1643" s="38"/>
    </row>
    <row r="1644" spans="3:4" x14ac:dyDescent="0.2">
      <c r="C1644" s="1"/>
      <c r="D1644" s="38"/>
    </row>
    <row r="1645" spans="3:4" x14ac:dyDescent="0.2">
      <c r="C1645" s="1"/>
      <c r="D1645" s="38"/>
    </row>
    <row r="1646" spans="3:4" x14ac:dyDescent="0.2">
      <c r="C1646" s="1"/>
      <c r="D1646" s="38"/>
    </row>
    <row r="1647" spans="3:4" x14ac:dyDescent="0.2">
      <c r="C1647" s="1"/>
      <c r="D1647" s="38"/>
    </row>
    <row r="1648" spans="3:4" x14ac:dyDescent="0.2">
      <c r="C1648" s="1"/>
      <c r="D1648" s="38"/>
    </row>
    <row r="1649" spans="3:4" x14ac:dyDescent="0.2">
      <c r="C1649" s="1"/>
      <c r="D1649" s="38"/>
    </row>
    <row r="1650" spans="3:4" x14ac:dyDescent="0.2">
      <c r="C1650" s="1"/>
      <c r="D1650" s="38"/>
    </row>
    <row r="1651" spans="3:4" x14ac:dyDescent="0.2">
      <c r="C1651" s="1"/>
      <c r="D1651" s="38"/>
    </row>
    <row r="1652" spans="3:4" x14ac:dyDescent="0.2">
      <c r="C1652" s="1"/>
      <c r="D1652" s="38"/>
    </row>
    <row r="1653" spans="3:4" x14ac:dyDescent="0.2">
      <c r="C1653" s="1"/>
      <c r="D1653" s="38"/>
    </row>
    <row r="1654" spans="3:4" x14ac:dyDescent="0.2">
      <c r="C1654" s="1"/>
      <c r="D1654" s="38"/>
    </row>
    <row r="1655" spans="3:4" x14ac:dyDescent="0.2">
      <c r="C1655" s="1"/>
      <c r="D1655" s="38"/>
    </row>
    <row r="1656" spans="3:4" x14ac:dyDescent="0.2">
      <c r="C1656" s="1"/>
      <c r="D1656" s="38"/>
    </row>
    <row r="1657" spans="3:4" x14ac:dyDescent="0.2">
      <c r="C1657" s="1"/>
      <c r="D1657" s="38"/>
    </row>
    <row r="1658" spans="3:4" x14ac:dyDescent="0.2">
      <c r="C1658" s="1"/>
      <c r="D1658" s="38"/>
    </row>
    <row r="1659" spans="3:4" x14ac:dyDescent="0.2">
      <c r="C1659" s="1"/>
      <c r="D1659" s="38"/>
    </row>
    <row r="1660" spans="3:4" x14ac:dyDescent="0.2">
      <c r="C1660" s="1"/>
      <c r="D1660" s="38"/>
    </row>
    <row r="1661" spans="3:4" x14ac:dyDescent="0.2">
      <c r="C1661" s="1"/>
      <c r="D1661" s="38"/>
    </row>
    <row r="1662" spans="3:4" x14ac:dyDescent="0.2">
      <c r="C1662" s="1"/>
      <c r="D1662" s="38"/>
    </row>
    <row r="1663" spans="3:4" x14ac:dyDescent="0.2">
      <c r="C1663" s="1"/>
      <c r="D1663" s="38"/>
    </row>
    <row r="1664" spans="3:4" x14ac:dyDescent="0.2">
      <c r="C1664" s="1"/>
      <c r="D1664" s="38"/>
    </row>
    <row r="1665" spans="3:4" x14ac:dyDescent="0.2">
      <c r="C1665" s="1"/>
      <c r="D1665" s="38"/>
    </row>
    <row r="1666" spans="3:4" x14ac:dyDescent="0.2">
      <c r="C1666" s="1"/>
      <c r="D1666" s="38"/>
    </row>
    <row r="1667" spans="3:4" x14ac:dyDescent="0.2">
      <c r="C1667" s="1"/>
      <c r="D1667" s="38"/>
    </row>
    <row r="1668" spans="3:4" x14ac:dyDescent="0.2">
      <c r="C1668" s="1"/>
      <c r="D1668" s="38"/>
    </row>
    <row r="1669" spans="3:4" x14ac:dyDescent="0.2">
      <c r="C1669" s="1"/>
      <c r="D1669" s="38"/>
    </row>
    <row r="1670" spans="3:4" x14ac:dyDescent="0.2">
      <c r="C1670" s="1"/>
      <c r="D1670" s="38"/>
    </row>
    <row r="1671" spans="3:4" x14ac:dyDescent="0.2">
      <c r="C1671" s="1"/>
      <c r="D1671" s="38"/>
    </row>
    <row r="1672" spans="3:4" x14ac:dyDescent="0.2">
      <c r="C1672" s="1"/>
      <c r="D1672" s="38"/>
    </row>
    <row r="1673" spans="3:4" x14ac:dyDescent="0.2">
      <c r="C1673" s="1"/>
      <c r="D1673" s="38"/>
    </row>
    <row r="1674" spans="3:4" x14ac:dyDescent="0.2">
      <c r="C1674" s="1"/>
      <c r="D1674" s="38"/>
    </row>
    <row r="1675" spans="3:4" x14ac:dyDescent="0.2">
      <c r="C1675" s="1"/>
      <c r="D1675" s="38"/>
    </row>
    <row r="1676" spans="3:4" x14ac:dyDescent="0.2">
      <c r="C1676" s="1"/>
      <c r="D1676" s="38"/>
    </row>
    <row r="1677" spans="3:4" x14ac:dyDescent="0.2">
      <c r="C1677" s="1"/>
      <c r="D1677" s="38"/>
    </row>
    <row r="1678" spans="3:4" x14ac:dyDescent="0.2">
      <c r="C1678" s="1"/>
      <c r="D1678" s="38"/>
    </row>
    <row r="1679" spans="3:4" x14ac:dyDescent="0.2">
      <c r="C1679" s="1"/>
      <c r="D1679" s="38"/>
    </row>
    <row r="1680" spans="3:4" x14ac:dyDescent="0.2">
      <c r="C1680" s="1"/>
      <c r="D1680" s="38"/>
    </row>
    <row r="1681" spans="3:4" x14ac:dyDescent="0.2">
      <c r="C1681" s="1"/>
      <c r="D1681" s="38"/>
    </row>
    <row r="1682" spans="3:4" x14ac:dyDescent="0.2">
      <c r="C1682" s="1"/>
      <c r="D1682" s="38"/>
    </row>
    <row r="1683" spans="3:4" x14ac:dyDescent="0.2">
      <c r="C1683" s="1"/>
      <c r="D1683" s="38"/>
    </row>
    <row r="1684" spans="3:4" x14ac:dyDescent="0.2">
      <c r="C1684" s="1"/>
      <c r="D1684" s="38"/>
    </row>
    <row r="1685" spans="3:4" x14ac:dyDescent="0.2">
      <c r="C1685" s="1"/>
      <c r="D1685" s="38"/>
    </row>
    <row r="1686" spans="3:4" x14ac:dyDescent="0.2">
      <c r="C1686" s="1"/>
      <c r="D1686" s="38"/>
    </row>
    <row r="1687" spans="3:4" x14ac:dyDescent="0.2">
      <c r="C1687" s="1"/>
      <c r="D1687" s="38"/>
    </row>
    <row r="1688" spans="3:4" x14ac:dyDescent="0.2">
      <c r="C1688" s="1"/>
      <c r="D1688" s="38"/>
    </row>
    <row r="1689" spans="3:4" x14ac:dyDescent="0.2">
      <c r="C1689" s="1"/>
      <c r="D1689" s="38"/>
    </row>
    <row r="1690" spans="3:4" x14ac:dyDescent="0.2">
      <c r="C1690" s="1"/>
      <c r="D1690" s="38"/>
    </row>
    <row r="1691" spans="3:4" x14ac:dyDescent="0.2">
      <c r="C1691" s="1"/>
      <c r="D1691" s="38"/>
    </row>
    <row r="1692" spans="3:4" x14ac:dyDescent="0.2">
      <c r="C1692" s="1"/>
      <c r="D1692" s="38"/>
    </row>
    <row r="1693" spans="3:4" x14ac:dyDescent="0.2">
      <c r="C1693" s="1"/>
      <c r="D1693" s="38"/>
    </row>
    <row r="1694" spans="3:4" x14ac:dyDescent="0.2">
      <c r="C1694" s="1"/>
      <c r="D1694" s="38"/>
    </row>
    <row r="1695" spans="3:4" x14ac:dyDescent="0.2">
      <c r="C1695" s="1"/>
      <c r="D1695" s="38"/>
    </row>
    <row r="1696" spans="3:4" x14ac:dyDescent="0.2">
      <c r="C1696" s="1"/>
      <c r="D1696" s="38"/>
    </row>
    <row r="1697" spans="3:4" x14ac:dyDescent="0.2">
      <c r="C1697" s="1"/>
      <c r="D1697" s="38"/>
    </row>
    <row r="1698" spans="3:4" x14ac:dyDescent="0.2">
      <c r="C1698" s="1"/>
      <c r="D1698" s="38"/>
    </row>
    <row r="1699" spans="3:4" x14ac:dyDescent="0.2">
      <c r="C1699" s="1"/>
      <c r="D1699" s="38"/>
    </row>
    <row r="1700" spans="3:4" x14ac:dyDescent="0.2">
      <c r="C1700" s="1"/>
      <c r="D1700" s="38"/>
    </row>
    <row r="1701" spans="3:4" x14ac:dyDescent="0.2">
      <c r="C1701" s="1"/>
      <c r="D1701" s="38"/>
    </row>
    <row r="1702" spans="3:4" x14ac:dyDescent="0.2">
      <c r="C1702" s="1"/>
      <c r="D1702" s="38"/>
    </row>
    <row r="1703" spans="3:4" x14ac:dyDescent="0.2">
      <c r="C1703" s="1"/>
      <c r="D1703" s="38"/>
    </row>
    <row r="1704" spans="3:4" x14ac:dyDescent="0.2">
      <c r="C1704" s="1"/>
      <c r="D1704" s="38"/>
    </row>
    <row r="1705" spans="3:4" x14ac:dyDescent="0.2">
      <c r="C1705" s="1"/>
      <c r="D1705" s="38"/>
    </row>
    <row r="1706" spans="3:4" x14ac:dyDescent="0.2">
      <c r="C1706" s="1"/>
      <c r="D1706" s="38"/>
    </row>
    <row r="1707" spans="3:4" x14ac:dyDescent="0.2">
      <c r="C1707" s="1"/>
      <c r="D1707" s="38"/>
    </row>
    <row r="1708" spans="3:4" x14ac:dyDescent="0.2">
      <c r="C1708" s="1"/>
      <c r="D1708" s="38"/>
    </row>
    <row r="1709" spans="3:4" x14ac:dyDescent="0.2">
      <c r="C1709" s="1"/>
      <c r="D1709" s="38"/>
    </row>
    <row r="1710" spans="3:4" x14ac:dyDescent="0.2">
      <c r="C1710" s="1"/>
      <c r="D1710" s="38"/>
    </row>
    <row r="1711" spans="3:4" x14ac:dyDescent="0.2">
      <c r="C1711" s="1"/>
      <c r="D1711" s="38"/>
    </row>
    <row r="1712" spans="3:4" x14ac:dyDescent="0.2">
      <c r="C1712" s="1"/>
      <c r="D1712" s="38"/>
    </row>
    <row r="1713" spans="3:4" x14ac:dyDescent="0.2">
      <c r="C1713" s="1"/>
      <c r="D1713" s="38"/>
    </row>
    <row r="1714" spans="3:4" x14ac:dyDescent="0.2">
      <c r="C1714" s="1"/>
      <c r="D1714" s="38"/>
    </row>
    <row r="1715" spans="3:4" x14ac:dyDescent="0.2">
      <c r="C1715" s="1"/>
      <c r="D1715" s="38"/>
    </row>
    <row r="1716" spans="3:4" x14ac:dyDescent="0.2">
      <c r="C1716" s="1"/>
      <c r="D1716" s="38"/>
    </row>
    <row r="1717" spans="3:4" x14ac:dyDescent="0.2">
      <c r="C1717" s="1"/>
      <c r="D1717" s="38"/>
    </row>
    <row r="1718" spans="3:4" x14ac:dyDescent="0.2">
      <c r="C1718" s="1"/>
      <c r="D1718" s="38"/>
    </row>
    <row r="1719" spans="3:4" x14ac:dyDescent="0.2">
      <c r="C1719" s="1"/>
      <c r="D1719" s="38"/>
    </row>
    <row r="1720" spans="3:4" x14ac:dyDescent="0.2">
      <c r="C1720" s="1"/>
      <c r="D1720" s="38"/>
    </row>
    <row r="1721" spans="3:4" x14ac:dyDescent="0.2">
      <c r="C1721" s="1"/>
      <c r="D1721" s="38"/>
    </row>
    <row r="1722" spans="3:4" x14ac:dyDescent="0.2">
      <c r="C1722" s="1"/>
      <c r="D1722" s="38"/>
    </row>
    <row r="1723" spans="3:4" x14ac:dyDescent="0.2">
      <c r="C1723" s="1"/>
      <c r="D1723" s="38"/>
    </row>
    <row r="1724" spans="3:4" x14ac:dyDescent="0.2">
      <c r="C1724" s="1"/>
      <c r="D1724" s="38"/>
    </row>
    <row r="1725" spans="3:4" x14ac:dyDescent="0.2">
      <c r="C1725" s="1"/>
      <c r="D1725" s="38"/>
    </row>
    <row r="1726" spans="3:4" x14ac:dyDescent="0.2">
      <c r="C1726" s="1"/>
      <c r="D1726" s="38"/>
    </row>
    <row r="1727" spans="3:4" x14ac:dyDescent="0.2">
      <c r="C1727" s="1"/>
      <c r="D1727" s="38"/>
    </row>
    <row r="1728" spans="3:4" x14ac:dyDescent="0.2">
      <c r="C1728" s="1"/>
      <c r="D1728" s="38"/>
    </row>
    <row r="1729" spans="3:4" x14ac:dyDescent="0.2">
      <c r="C1729" s="1"/>
      <c r="D1729" s="38"/>
    </row>
    <row r="1730" spans="3:4" x14ac:dyDescent="0.2">
      <c r="C1730" s="1"/>
      <c r="D1730" s="38"/>
    </row>
    <row r="1731" spans="3:4" x14ac:dyDescent="0.2">
      <c r="C1731" s="1"/>
      <c r="D1731" s="38"/>
    </row>
    <row r="1732" spans="3:4" x14ac:dyDescent="0.2">
      <c r="C1732" s="1"/>
      <c r="D1732" s="38"/>
    </row>
    <row r="1733" spans="3:4" x14ac:dyDescent="0.2">
      <c r="C1733" s="1"/>
      <c r="D1733" s="38"/>
    </row>
    <row r="1734" spans="3:4" x14ac:dyDescent="0.2">
      <c r="C1734" s="1"/>
      <c r="D1734" s="38"/>
    </row>
    <row r="1735" spans="3:4" x14ac:dyDescent="0.2">
      <c r="C1735" s="1"/>
      <c r="D1735" s="38"/>
    </row>
    <row r="1736" spans="3:4" x14ac:dyDescent="0.2">
      <c r="C1736" s="1"/>
      <c r="D1736" s="38"/>
    </row>
    <row r="1737" spans="3:4" x14ac:dyDescent="0.2">
      <c r="C1737" s="1"/>
      <c r="D1737" s="38"/>
    </row>
    <row r="1738" spans="3:4" x14ac:dyDescent="0.2">
      <c r="C1738" s="1"/>
      <c r="D1738" s="38"/>
    </row>
    <row r="1739" spans="3:4" x14ac:dyDescent="0.2">
      <c r="C1739" s="1"/>
      <c r="D1739" s="38"/>
    </row>
    <row r="1740" spans="3:4" x14ac:dyDescent="0.2">
      <c r="C1740" s="1"/>
      <c r="D1740" s="38"/>
    </row>
    <row r="1741" spans="3:4" x14ac:dyDescent="0.2">
      <c r="C1741" s="1"/>
      <c r="D1741" s="38"/>
    </row>
    <row r="1742" spans="3:4" x14ac:dyDescent="0.2">
      <c r="C1742" s="1"/>
      <c r="D1742" s="38"/>
    </row>
    <row r="1743" spans="3:4" x14ac:dyDescent="0.2">
      <c r="C1743" s="1"/>
      <c r="D1743" s="38"/>
    </row>
    <row r="1744" spans="3:4" x14ac:dyDescent="0.2">
      <c r="C1744" s="1"/>
      <c r="D1744" s="38"/>
    </row>
    <row r="1745" spans="3:4" x14ac:dyDescent="0.2">
      <c r="C1745" s="1"/>
      <c r="D1745" s="38"/>
    </row>
    <row r="1746" spans="3:4" x14ac:dyDescent="0.2">
      <c r="C1746" s="1"/>
      <c r="D1746" s="38"/>
    </row>
    <row r="1747" spans="3:4" x14ac:dyDescent="0.2">
      <c r="C1747" s="1"/>
      <c r="D1747" s="38"/>
    </row>
    <row r="1748" spans="3:4" x14ac:dyDescent="0.2">
      <c r="C1748" s="1"/>
      <c r="D1748" s="38"/>
    </row>
    <row r="1749" spans="3:4" x14ac:dyDescent="0.2">
      <c r="C1749" s="1"/>
      <c r="D1749" s="38"/>
    </row>
    <row r="1750" spans="3:4" x14ac:dyDescent="0.2">
      <c r="C1750" s="1"/>
      <c r="D1750" s="38"/>
    </row>
    <row r="1751" spans="3:4" x14ac:dyDescent="0.2">
      <c r="C1751" s="1"/>
      <c r="D1751" s="38"/>
    </row>
    <row r="1752" spans="3:4" x14ac:dyDescent="0.2">
      <c r="C1752" s="1"/>
      <c r="D1752" s="38"/>
    </row>
    <row r="1753" spans="3:4" x14ac:dyDescent="0.2">
      <c r="C1753" s="1"/>
      <c r="D1753" s="38"/>
    </row>
    <row r="1754" spans="3:4" x14ac:dyDescent="0.2">
      <c r="C1754" s="1"/>
      <c r="D1754" s="38"/>
    </row>
    <row r="1755" spans="3:4" x14ac:dyDescent="0.2">
      <c r="C1755" s="1"/>
      <c r="D1755" s="38"/>
    </row>
    <row r="1756" spans="3:4" x14ac:dyDescent="0.2">
      <c r="C1756" s="1"/>
      <c r="D1756" s="38"/>
    </row>
    <row r="1757" spans="3:4" x14ac:dyDescent="0.2">
      <c r="C1757" s="1"/>
      <c r="D1757" s="38"/>
    </row>
    <row r="1758" spans="3:4" x14ac:dyDescent="0.2">
      <c r="C1758" s="1"/>
      <c r="D1758" s="38"/>
    </row>
    <row r="1759" spans="3:4" x14ac:dyDescent="0.2">
      <c r="C1759" s="1"/>
      <c r="D1759" s="38"/>
    </row>
    <row r="1760" spans="3:4" x14ac:dyDescent="0.2">
      <c r="C1760" s="1"/>
      <c r="D1760" s="38"/>
    </row>
    <row r="1761" spans="3:4" x14ac:dyDescent="0.2">
      <c r="C1761" s="1"/>
      <c r="D1761" s="38"/>
    </row>
    <row r="1762" spans="3:4" x14ac:dyDescent="0.2">
      <c r="C1762" s="1"/>
      <c r="D1762" s="38"/>
    </row>
    <row r="1763" spans="3:4" x14ac:dyDescent="0.2">
      <c r="C1763" s="1"/>
      <c r="D1763" s="38"/>
    </row>
    <row r="1764" spans="3:4" x14ac:dyDescent="0.2">
      <c r="C1764" s="1"/>
      <c r="D1764" s="38"/>
    </row>
    <row r="1765" spans="3:4" x14ac:dyDescent="0.2">
      <c r="C1765" s="1"/>
      <c r="D1765" s="38"/>
    </row>
    <row r="1766" spans="3:4" x14ac:dyDescent="0.2">
      <c r="C1766" s="1"/>
      <c r="D1766" s="38"/>
    </row>
    <row r="1767" spans="3:4" x14ac:dyDescent="0.2">
      <c r="C1767" s="1"/>
      <c r="D1767" s="38"/>
    </row>
    <row r="1768" spans="3:4" x14ac:dyDescent="0.2">
      <c r="C1768" s="1"/>
      <c r="D1768" s="38"/>
    </row>
    <row r="1769" spans="3:4" x14ac:dyDescent="0.2">
      <c r="C1769" s="1"/>
      <c r="D1769" s="38"/>
    </row>
    <row r="1770" spans="3:4" x14ac:dyDescent="0.2">
      <c r="C1770" s="1"/>
      <c r="D1770" s="38"/>
    </row>
    <row r="1771" spans="3:4" x14ac:dyDescent="0.2">
      <c r="C1771" s="1"/>
      <c r="D1771" s="38"/>
    </row>
    <row r="1772" spans="3:4" x14ac:dyDescent="0.2">
      <c r="C1772" s="1"/>
      <c r="D1772" s="38"/>
    </row>
    <row r="1773" spans="3:4" x14ac:dyDescent="0.2">
      <c r="C1773" s="1"/>
      <c r="D1773" s="38"/>
    </row>
    <row r="1774" spans="3:4" x14ac:dyDescent="0.2">
      <c r="C1774" s="1"/>
      <c r="D1774" s="38"/>
    </row>
    <row r="1775" spans="3:4" x14ac:dyDescent="0.2">
      <c r="C1775" s="1"/>
      <c r="D1775" s="38"/>
    </row>
    <row r="1776" spans="3:4" x14ac:dyDescent="0.2">
      <c r="C1776" s="1"/>
      <c r="D1776" s="38"/>
    </row>
    <row r="1777" spans="3:4" x14ac:dyDescent="0.2">
      <c r="C1777" s="1"/>
      <c r="D1777" s="38"/>
    </row>
    <row r="1778" spans="3:4" x14ac:dyDescent="0.2">
      <c r="C1778" s="1"/>
      <c r="D1778" s="38"/>
    </row>
    <row r="1779" spans="3:4" x14ac:dyDescent="0.2">
      <c r="C1779" s="1"/>
      <c r="D1779" s="38"/>
    </row>
    <row r="1780" spans="3:4" x14ac:dyDescent="0.2">
      <c r="C1780" s="1"/>
      <c r="D1780" s="38"/>
    </row>
    <row r="1781" spans="3:4" x14ac:dyDescent="0.2">
      <c r="C1781" s="1"/>
      <c r="D1781" s="38"/>
    </row>
    <row r="1782" spans="3:4" x14ac:dyDescent="0.2">
      <c r="C1782" s="1"/>
      <c r="D1782" s="38"/>
    </row>
    <row r="1783" spans="3:4" x14ac:dyDescent="0.2">
      <c r="C1783" s="1"/>
      <c r="D1783" s="38"/>
    </row>
    <row r="1784" spans="3:4" x14ac:dyDescent="0.2">
      <c r="C1784" s="1"/>
      <c r="D1784" s="38"/>
    </row>
    <row r="1785" spans="3:4" x14ac:dyDescent="0.2">
      <c r="C1785" s="1"/>
      <c r="D1785" s="38"/>
    </row>
    <row r="1786" spans="3:4" x14ac:dyDescent="0.2">
      <c r="C1786" s="1"/>
      <c r="D1786" s="38"/>
    </row>
    <row r="1787" spans="3:4" x14ac:dyDescent="0.2">
      <c r="C1787" s="1"/>
      <c r="D1787" s="38"/>
    </row>
    <row r="1788" spans="3:4" x14ac:dyDescent="0.2">
      <c r="C1788" s="1"/>
      <c r="D1788" s="38"/>
    </row>
    <row r="1789" spans="3:4" x14ac:dyDescent="0.2">
      <c r="C1789" s="1"/>
      <c r="D1789" s="38"/>
    </row>
    <row r="1790" spans="3:4" x14ac:dyDescent="0.2">
      <c r="C1790" s="1"/>
      <c r="D1790" s="38"/>
    </row>
    <row r="1791" spans="3:4" x14ac:dyDescent="0.2">
      <c r="C1791" s="1"/>
      <c r="D1791" s="38"/>
    </row>
    <row r="1792" spans="3:4" x14ac:dyDescent="0.2">
      <c r="C1792" s="1"/>
      <c r="D1792" s="38"/>
    </row>
    <row r="1793" spans="3:4" x14ac:dyDescent="0.2">
      <c r="C1793" s="1"/>
      <c r="D1793" s="38"/>
    </row>
    <row r="1794" spans="3:4" x14ac:dyDescent="0.2">
      <c r="C1794" s="1"/>
      <c r="D1794" s="38"/>
    </row>
    <row r="1795" spans="3:4" x14ac:dyDescent="0.2">
      <c r="C1795" s="1"/>
      <c r="D1795" s="38"/>
    </row>
    <row r="1796" spans="3:4" x14ac:dyDescent="0.2">
      <c r="C1796" s="1"/>
      <c r="D1796" s="38"/>
    </row>
    <row r="1797" spans="3:4" x14ac:dyDescent="0.2">
      <c r="C1797" s="1"/>
      <c r="D1797" s="38"/>
    </row>
    <row r="1798" spans="3:4" x14ac:dyDescent="0.2">
      <c r="C1798" s="1"/>
      <c r="D1798" s="38"/>
    </row>
    <row r="1799" spans="3:4" x14ac:dyDescent="0.2">
      <c r="C1799" s="1"/>
      <c r="D1799" s="38"/>
    </row>
    <row r="1800" spans="3:4" x14ac:dyDescent="0.2">
      <c r="C1800" s="1"/>
      <c r="D1800" s="38"/>
    </row>
    <row r="1801" spans="3:4" x14ac:dyDescent="0.2">
      <c r="C1801" s="1"/>
      <c r="D1801" s="38"/>
    </row>
    <row r="1802" spans="3:4" x14ac:dyDescent="0.2">
      <c r="C1802" s="1"/>
      <c r="D1802" s="38"/>
    </row>
    <row r="1803" spans="3:4" x14ac:dyDescent="0.2">
      <c r="C1803" s="1"/>
      <c r="D1803" s="38"/>
    </row>
    <row r="1804" spans="3:4" x14ac:dyDescent="0.2">
      <c r="C1804" s="1"/>
      <c r="D1804" s="38"/>
    </row>
    <row r="1805" spans="3:4" x14ac:dyDescent="0.2">
      <c r="C1805" s="1"/>
      <c r="D1805" s="38"/>
    </row>
    <row r="1806" spans="3:4" x14ac:dyDescent="0.2">
      <c r="C1806" s="1"/>
      <c r="D1806" s="38"/>
    </row>
    <row r="1807" spans="3:4" x14ac:dyDescent="0.2">
      <c r="C1807" s="1"/>
      <c r="D1807" s="38"/>
    </row>
    <row r="1808" spans="3:4" x14ac:dyDescent="0.2">
      <c r="C1808" s="1"/>
      <c r="D1808" s="38"/>
    </row>
    <row r="1809" spans="3:4" x14ac:dyDescent="0.2">
      <c r="C1809" s="1"/>
      <c r="D1809" s="38"/>
    </row>
    <row r="1810" spans="3:4" x14ac:dyDescent="0.2">
      <c r="C1810" s="1"/>
      <c r="D1810" s="38"/>
    </row>
    <row r="1811" spans="3:4" x14ac:dyDescent="0.2">
      <c r="C1811" s="1"/>
      <c r="D1811" s="38"/>
    </row>
    <row r="1812" spans="3:4" x14ac:dyDescent="0.2">
      <c r="C1812" s="1"/>
      <c r="D1812" s="38"/>
    </row>
    <row r="1813" spans="3:4" x14ac:dyDescent="0.2">
      <c r="C1813" s="1"/>
      <c r="D1813" s="38"/>
    </row>
    <row r="1814" spans="3:4" x14ac:dyDescent="0.2">
      <c r="C1814" s="1"/>
      <c r="D1814" s="38"/>
    </row>
    <row r="1815" spans="3:4" x14ac:dyDescent="0.2">
      <c r="C1815" s="1"/>
      <c r="D1815" s="38"/>
    </row>
    <row r="1816" spans="3:4" x14ac:dyDescent="0.2">
      <c r="C1816" s="1"/>
      <c r="D1816" s="38"/>
    </row>
    <row r="1817" spans="3:4" x14ac:dyDescent="0.2">
      <c r="C1817" s="1"/>
      <c r="D1817" s="38"/>
    </row>
    <row r="1818" spans="3:4" x14ac:dyDescent="0.2">
      <c r="C1818" s="1"/>
      <c r="D1818" s="38"/>
    </row>
    <row r="1819" spans="3:4" x14ac:dyDescent="0.2">
      <c r="C1819" s="1"/>
      <c r="D1819" s="38"/>
    </row>
    <row r="1820" spans="3:4" x14ac:dyDescent="0.2">
      <c r="C1820" s="1"/>
      <c r="D1820" s="38"/>
    </row>
    <row r="1821" spans="3:4" x14ac:dyDescent="0.2">
      <c r="C1821" s="1"/>
      <c r="D1821" s="38"/>
    </row>
    <row r="1822" spans="3:4" x14ac:dyDescent="0.2">
      <c r="C1822" s="1"/>
      <c r="D1822" s="38"/>
    </row>
    <row r="1823" spans="3:4" x14ac:dyDescent="0.2">
      <c r="C1823" s="1"/>
      <c r="D1823" s="38"/>
    </row>
    <row r="1824" spans="3:4" x14ac:dyDescent="0.2">
      <c r="C1824" s="1"/>
      <c r="D1824" s="38"/>
    </row>
    <row r="1825" spans="3:4" x14ac:dyDescent="0.2">
      <c r="C1825" s="1"/>
      <c r="D1825" s="38"/>
    </row>
    <row r="1826" spans="3:4" x14ac:dyDescent="0.2">
      <c r="C1826" s="1"/>
      <c r="D1826" s="38"/>
    </row>
    <row r="1827" spans="3:4" x14ac:dyDescent="0.2">
      <c r="C1827" s="1"/>
      <c r="D1827" s="38"/>
    </row>
    <row r="1828" spans="3:4" x14ac:dyDescent="0.2">
      <c r="C1828" s="1"/>
      <c r="D1828" s="38"/>
    </row>
    <row r="1829" spans="3:4" x14ac:dyDescent="0.2">
      <c r="C1829" s="1"/>
      <c r="D1829" s="38"/>
    </row>
    <row r="1830" spans="3:4" x14ac:dyDescent="0.2">
      <c r="C1830" s="1"/>
      <c r="D1830" s="38"/>
    </row>
    <row r="1831" spans="3:4" x14ac:dyDescent="0.2">
      <c r="C1831" s="1"/>
      <c r="D1831" s="38"/>
    </row>
    <row r="1832" spans="3:4" x14ac:dyDescent="0.2">
      <c r="C1832" s="1"/>
      <c r="D1832" s="38"/>
    </row>
    <row r="1833" spans="3:4" x14ac:dyDescent="0.2">
      <c r="C1833" s="1"/>
      <c r="D1833" s="38"/>
    </row>
    <row r="1834" spans="3:4" x14ac:dyDescent="0.2">
      <c r="C1834" s="1"/>
      <c r="D1834" s="38"/>
    </row>
    <row r="1835" spans="3:4" x14ac:dyDescent="0.2">
      <c r="C1835" s="1"/>
      <c r="D1835" s="38"/>
    </row>
    <row r="1836" spans="3:4" x14ac:dyDescent="0.2">
      <c r="C1836" s="1"/>
      <c r="D1836" s="38"/>
    </row>
    <row r="1837" spans="3:4" x14ac:dyDescent="0.2">
      <c r="C1837" s="1"/>
      <c r="D1837" s="38"/>
    </row>
    <row r="1838" spans="3:4" x14ac:dyDescent="0.2">
      <c r="C1838" s="1"/>
      <c r="D1838" s="38"/>
    </row>
    <row r="1839" spans="3:4" x14ac:dyDescent="0.2">
      <c r="C1839" s="1"/>
      <c r="D1839" s="38"/>
    </row>
    <row r="1840" spans="3:4" x14ac:dyDescent="0.2">
      <c r="C1840" s="1"/>
      <c r="D1840" s="38"/>
    </row>
    <row r="1841" spans="3:4" x14ac:dyDescent="0.2">
      <c r="C1841" s="1"/>
      <c r="D1841" s="38"/>
    </row>
    <row r="1842" spans="3:4" x14ac:dyDescent="0.2">
      <c r="C1842" s="1"/>
      <c r="D1842" s="38"/>
    </row>
    <row r="1843" spans="3:4" x14ac:dyDescent="0.2">
      <c r="C1843" s="1"/>
      <c r="D1843" s="38"/>
    </row>
    <row r="1844" spans="3:4" x14ac:dyDescent="0.2">
      <c r="C1844" s="1"/>
      <c r="D1844" s="38"/>
    </row>
    <row r="1845" spans="3:4" x14ac:dyDescent="0.2">
      <c r="C1845" s="1"/>
      <c r="D1845" s="38"/>
    </row>
    <row r="1846" spans="3:4" x14ac:dyDescent="0.2">
      <c r="C1846" s="1"/>
      <c r="D1846" s="38"/>
    </row>
    <row r="1847" spans="3:4" x14ac:dyDescent="0.2">
      <c r="C1847" s="1"/>
      <c r="D1847" s="38"/>
    </row>
    <row r="1848" spans="3:4" x14ac:dyDescent="0.2">
      <c r="C1848" s="1"/>
      <c r="D1848" s="38"/>
    </row>
    <row r="1849" spans="3:4" x14ac:dyDescent="0.2">
      <c r="C1849" s="1"/>
      <c r="D1849" s="38"/>
    </row>
    <row r="1850" spans="3:4" x14ac:dyDescent="0.2">
      <c r="C1850" s="1"/>
      <c r="D1850" s="38"/>
    </row>
    <row r="1851" spans="3:4" x14ac:dyDescent="0.2">
      <c r="C1851" s="1"/>
      <c r="D1851" s="38"/>
    </row>
    <row r="1852" spans="3:4" x14ac:dyDescent="0.2">
      <c r="C1852" s="1"/>
      <c r="D1852" s="38"/>
    </row>
    <row r="1853" spans="3:4" x14ac:dyDescent="0.2">
      <c r="C1853" s="1"/>
      <c r="D1853" s="38"/>
    </row>
    <row r="1854" spans="3:4" x14ac:dyDescent="0.2">
      <c r="C1854" s="1"/>
      <c r="D1854" s="38"/>
    </row>
    <row r="1855" spans="3:4" x14ac:dyDescent="0.2">
      <c r="C1855" s="1"/>
      <c r="D1855" s="38"/>
    </row>
    <row r="1856" spans="3:4" x14ac:dyDescent="0.2">
      <c r="C1856" s="1"/>
      <c r="D1856" s="38"/>
    </row>
    <row r="1857" spans="3:4" x14ac:dyDescent="0.2">
      <c r="C1857" s="1"/>
      <c r="D1857" s="38"/>
    </row>
    <row r="1858" spans="3:4" x14ac:dyDescent="0.2">
      <c r="C1858" s="1"/>
      <c r="D1858" s="38"/>
    </row>
    <row r="1859" spans="3:4" x14ac:dyDescent="0.2">
      <c r="C1859" s="1"/>
      <c r="D1859" s="38"/>
    </row>
    <row r="1860" spans="3:4" x14ac:dyDescent="0.2">
      <c r="C1860" s="1"/>
      <c r="D1860" s="38"/>
    </row>
    <row r="1861" spans="3:4" x14ac:dyDescent="0.2">
      <c r="C1861" s="1"/>
      <c r="D1861" s="38"/>
    </row>
    <row r="1862" spans="3:4" x14ac:dyDescent="0.2">
      <c r="C1862" s="1"/>
      <c r="D1862" s="38"/>
    </row>
    <row r="1863" spans="3:4" x14ac:dyDescent="0.2">
      <c r="C1863" s="1"/>
      <c r="D1863" s="38"/>
    </row>
    <row r="1864" spans="3:4" x14ac:dyDescent="0.2">
      <c r="C1864" s="1"/>
      <c r="D1864" s="38"/>
    </row>
    <row r="1865" spans="3:4" x14ac:dyDescent="0.2">
      <c r="C1865" s="1"/>
      <c r="D1865" s="38"/>
    </row>
    <row r="1866" spans="3:4" x14ac:dyDescent="0.2">
      <c r="C1866" s="1"/>
      <c r="D1866" s="38"/>
    </row>
    <row r="1867" spans="3:4" x14ac:dyDescent="0.2">
      <c r="C1867" s="1"/>
      <c r="D1867" s="38"/>
    </row>
    <row r="1868" spans="3:4" x14ac:dyDescent="0.2">
      <c r="C1868" s="1"/>
      <c r="D1868" s="38"/>
    </row>
    <row r="1869" spans="3:4" x14ac:dyDescent="0.2">
      <c r="C1869" s="1"/>
      <c r="D1869" s="38"/>
    </row>
    <row r="1870" spans="3:4" x14ac:dyDescent="0.2">
      <c r="C1870" s="1"/>
      <c r="D1870" s="38"/>
    </row>
    <row r="1871" spans="3:4" x14ac:dyDescent="0.2">
      <c r="C1871" s="1"/>
      <c r="D1871" s="38"/>
    </row>
    <row r="1872" spans="3:4" x14ac:dyDescent="0.2">
      <c r="C1872" s="1"/>
      <c r="D1872" s="38"/>
    </row>
    <row r="1873" spans="3:4" x14ac:dyDescent="0.2">
      <c r="C1873" s="1"/>
      <c r="D1873" s="38"/>
    </row>
    <row r="1874" spans="3:4" x14ac:dyDescent="0.2">
      <c r="C1874" s="1"/>
      <c r="D1874" s="38"/>
    </row>
    <row r="1875" spans="3:4" x14ac:dyDescent="0.2">
      <c r="C1875" s="1"/>
      <c r="D1875" s="38"/>
    </row>
    <row r="1876" spans="3:4" x14ac:dyDescent="0.2">
      <c r="C1876" s="1"/>
      <c r="D1876" s="38"/>
    </row>
    <row r="1877" spans="3:4" x14ac:dyDescent="0.2">
      <c r="C1877" s="1"/>
      <c r="D1877" s="38"/>
    </row>
    <row r="1878" spans="3:4" x14ac:dyDescent="0.2">
      <c r="C1878" s="1"/>
      <c r="D1878" s="38"/>
    </row>
    <row r="1879" spans="3:4" x14ac:dyDescent="0.2">
      <c r="C1879" s="1"/>
      <c r="D1879" s="38"/>
    </row>
    <row r="1880" spans="3:4" x14ac:dyDescent="0.2">
      <c r="C1880" s="1"/>
      <c r="D1880" s="38"/>
    </row>
    <row r="1881" spans="3:4" x14ac:dyDescent="0.2">
      <c r="C1881" s="1"/>
      <c r="D1881" s="38"/>
    </row>
    <row r="1882" spans="3:4" x14ac:dyDescent="0.2">
      <c r="C1882" s="1"/>
      <c r="D1882" s="38"/>
    </row>
    <row r="1883" spans="3:4" x14ac:dyDescent="0.2">
      <c r="C1883" s="1"/>
      <c r="D1883" s="38"/>
    </row>
    <row r="1884" spans="3:4" x14ac:dyDescent="0.2">
      <c r="C1884" s="1"/>
      <c r="D1884" s="38"/>
    </row>
    <row r="1885" spans="3:4" x14ac:dyDescent="0.2">
      <c r="C1885" s="1"/>
      <c r="D1885" s="38"/>
    </row>
    <row r="1886" spans="3:4" x14ac:dyDescent="0.2">
      <c r="C1886" s="1"/>
      <c r="D1886" s="38"/>
    </row>
    <row r="1887" spans="3:4" x14ac:dyDescent="0.2">
      <c r="C1887" s="1"/>
      <c r="D1887" s="38"/>
    </row>
    <row r="1888" spans="3:4" x14ac:dyDescent="0.2">
      <c r="C1888" s="1"/>
      <c r="D1888" s="38"/>
    </row>
    <row r="1889" spans="3:4" x14ac:dyDescent="0.2">
      <c r="C1889" s="1"/>
      <c r="D1889" s="38"/>
    </row>
    <row r="1890" spans="3:4" x14ac:dyDescent="0.2">
      <c r="C1890" s="1"/>
      <c r="D1890" s="38"/>
    </row>
    <row r="1891" spans="3:4" x14ac:dyDescent="0.2">
      <c r="C1891" s="1"/>
      <c r="D1891" s="38"/>
    </row>
    <row r="1892" spans="3:4" x14ac:dyDescent="0.2">
      <c r="C1892" s="1"/>
      <c r="D1892" s="38"/>
    </row>
    <row r="1893" spans="3:4" x14ac:dyDescent="0.2">
      <c r="C1893" s="1"/>
      <c r="D1893" s="38"/>
    </row>
    <row r="1894" spans="3:4" x14ac:dyDescent="0.2">
      <c r="C1894" s="1"/>
      <c r="D1894" s="38"/>
    </row>
    <row r="1895" spans="3:4" x14ac:dyDescent="0.2">
      <c r="C1895" s="1"/>
      <c r="D1895" s="38"/>
    </row>
    <row r="1896" spans="3:4" x14ac:dyDescent="0.2">
      <c r="C1896" s="1"/>
      <c r="D1896" s="38"/>
    </row>
    <row r="1897" spans="3:4" x14ac:dyDescent="0.2">
      <c r="C1897" s="1"/>
      <c r="D1897" s="38"/>
    </row>
    <row r="1898" spans="3:4" x14ac:dyDescent="0.2">
      <c r="C1898" s="1"/>
      <c r="D1898" s="38"/>
    </row>
    <row r="1899" spans="3:4" x14ac:dyDescent="0.2">
      <c r="C1899" s="1"/>
      <c r="D1899" s="38"/>
    </row>
    <row r="1900" spans="3:4" x14ac:dyDescent="0.2">
      <c r="C1900" s="1"/>
      <c r="D1900" s="38"/>
    </row>
    <row r="1901" spans="3:4" x14ac:dyDescent="0.2">
      <c r="C1901" s="1"/>
      <c r="D1901" s="38"/>
    </row>
    <row r="1902" spans="3:4" x14ac:dyDescent="0.2">
      <c r="C1902" s="1"/>
      <c r="D1902" s="38"/>
    </row>
    <row r="1903" spans="3:4" x14ac:dyDescent="0.2">
      <c r="C1903" s="1"/>
      <c r="D1903" s="38"/>
    </row>
    <row r="1904" spans="3:4" x14ac:dyDescent="0.2">
      <c r="C1904" s="1"/>
      <c r="D1904" s="38"/>
    </row>
    <row r="1905" spans="3:4" x14ac:dyDescent="0.2">
      <c r="C1905" s="1"/>
      <c r="D1905" s="38"/>
    </row>
    <row r="1906" spans="3:4" x14ac:dyDescent="0.2">
      <c r="C1906" s="1"/>
      <c r="D1906" s="38"/>
    </row>
    <row r="1907" spans="3:4" x14ac:dyDescent="0.2">
      <c r="C1907" s="1"/>
      <c r="D1907" s="38"/>
    </row>
    <row r="1908" spans="3:4" x14ac:dyDescent="0.2">
      <c r="C1908" s="1"/>
      <c r="D1908" s="38"/>
    </row>
    <row r="1909" spans="3:4" x14ac:dyDescent="0.2">
      <c r="C1909" s="1"/>
      <c r="D1909" s="38"/>
    </row>
    <row r="1910" spans="3:4" x14ac:dyDescent="0.2">
      <c r="C1910" s="1"/>
      <c r="D1910" s="38"/>
    </row>
    <row r="1911" spans="3:4" x14ac:dyDescent="0.2">
      <c r="C1911" s="1"/>
      <c r="D1911" s="38"/>
    </row>
    <row r="1912" spans="3:4" x14ac:dyDescent="0.2">
      <c r="C1912" s="1"/>
      <c r="D1912" s="38"/>
    </row>
    <row r="1913" spans="3:4" x14ac:dyDescent="0.2">
      <c r="C1913" s="1"/>
      <c r="D1913" s="38"/>
    </row>
    <row r="1914" spans="3:4" x14ac:dyDescent="0.2">
      <c r="C1914" s="1"/>
      <c r="D1914" s="38"/>
    </row>
    <row r="1915" spans="3:4" x14ac:dyDescent="0.2">
      <c r="C1915" s="1"/>
      <c r="D1915" s="38"/>
    </row>
    <row r="1916" spans="3:4" x14ac:dyDescent="0.2">
      <c r="C1916" s="1"/>
      <c r="D1916" s="38"/>
    </row>
    <row r="1917" spans="3:4" x14ac:dyDescent="0.2">
      <c r="C1917" s="1"/>
      <c r="D1917" s="38"/>
    </row>
    <row r="1918" spans="3:4" x14ac:dyDescent="0.2">
      <c r="C1918" s="1"/>
      <c r="D1918" s="38"/>
    </row>
    <row r="1919" spans="3:4" x14ac:dyDescent="0.2">
      <c r="C1919" s="1"/>
      <c r="D1919" s="38"/>
    </row>
    <row r="1920" spans="3:4" x14ac:dyDescent="0.2">
      <c r="C1920" s="1"/>
      <c r="D1920" s="38"/>
    </row>
    <row r="1921" spans="3:4" x14ac:dyDescent="0.2">
      <c r="C1921" s="1"/>
      <c r="D1921" s="38"/>
    </row>
    <row r="1922" spans="3:4" x14ac:dyDescent="0.2">
      <c r="C1922" s="1"/>
      <c r="D1922" s="38"/>
    </row>
    <row r="1923" spans="3:4" x14ac:dyDescent="0.2">
      <c r="C1923" s="1"/>
      <c r="D1923" s="38"/>
    </row>
    <row r="1924" spans="3:4" x14ac:dyDescent="0.2">
      <c r="C1924" s="1"/>
      <c r="D1924" s="38"/>
    </row>
    <row r="1925" spans="3:4" x14ac:dyDescent="0.2">
      <c r="C1925" s="1"/>
      <c r="D1925" s="38"/>
    </row>
    <row r="1926" spans="3:4" x14ac:dyDescent="0.2">
      <c r="C1926" s="1"/>
      <c r="D1926" s="38"/>
    </row>
    <row r="1927" spans="3:4" x14ac:dyDescent="0.2">
      <c r="C1927" s="1"/>
      <c r="D1927" s="38"/>
    </row>
    <row r="1928" spans="3:4" x14ac:dyDescent="0.2">
      <c r="C1928" s="1"/>
      <c r="D1928" s="38"/>
    </row>
    <row r="1929" spans="3:4" x14ac:dyDescent="0.2">
      <c r="C1929" s="1"/>
      <c r="D1929" s="38"/>
    </row>
    <row r="1930" spans="3:4" x14ac:dyDescent="0.2">
      <c r="C1930" s="1"/>
      <c r="D1930" s="38"/>
    </row>
    <row r="1931" spans="3:4" x14ac:dyDescent="0.2">
      <c r="C1931" s="1"/>
      <c r="D1931" s="38"/>
    </row>
    <row r="1932" spans="3:4" x14ac:dyDescent="0.2">
      <c r="C1932" s="1"/>
      <c r="D1932" s="38"/>
    </row>
    <row r="1933" spans="3:4" x14ac:dyDescent="0.2">
      <c r="C1933" s="1"/>
      <c r="D1933" s="38"/>
    </row>
    <row r="1934" spans="3:4" x14ac:dyDescent="0.2">
      <c r="C1934" s="1"/>
      <c r="D1934" s="38"/>
    </row>
    <row r="1935" spans="3:4" x14ac:dyDescent="0.2">
      <c r="C1935" s="1"/>
      <c r="D1935" s="38"/>
    </row>
    <row r="1936" spans="3:4" x14ac:dyDescent="0.2">
      <c r="C1936" s="1"/>
      <c r="D1936" s="38"/>
    </row>
    <row r="1937" spans="3:4" x14ac:dyDescent="0.2">
      <c r="C1937" s="1"/>
      <c r="D1937" s="38"/>
    </row>
    <row r="1938" spans="3:4" x14ac:dyDescent="0.2">
      <c r="C1938" s="1"/>
      <c r="D1938" s="38"/>
    </row>
    <row r="1939" spans="3:4" x14ac:dyDescent="0.2">
      <c r="C1939" s="1"/>
      <c r="D1939" s="38"/>
    </row>
    <row r="1940" spans="3:4" x14ac:dyDescent="0.2">
      <c r="C1940" s="1"/>
      <c r="D1940" s="38"/>
    </row>
    <row r="1941" spans="3:4" x14ac:dyDescent="0.2">
      <c r="C1941" s="1"/>
      <c r="D1941" s="38"/>
    </row>
    <row r="1942" spans="3:4" x14ac:dyDescent="0.2">
      <c r="C1942" s="1"/>
      <c r="D1942" s="38"/>
    </row>
    <row r="1943" spans="3:4" x14ac:dyDescent="0.2">
      <c r="C1943" s="1"/>
      <c r="D1943" s="38"/>
    </row>
    <row r="1944" spans="3:4" x14ac:dyDescent="0.2">
      <c r="C1944" s="1"/>
      <c r="D1944" s="38"/>
    </row>
    <row r="1945" spans="3:4" x14ac:dyDescent="0.2">
      <c r="C1945" s="1"/>
      <c r="D1945" s="38"/>
    </row>
    <row r="1946" spans="3:4" x14ac:dyDescent="0.2">
      <c r="C1946" s="1"/>
      <c r="D1946" s="38"/>
    </row>
    <row r="1947" spans="3:4" x14ac:dyDescent="0.2">
      <c r="C1947" s="1"/>
      <c r="D1947" s="38"/>
    </row>
    <row r="1948" spans="3:4" x14ac:dyDescent="0.2">
      <c r="C1948" s="1"/>
      <c r="D1948" s="38"/>
    </row>
    <row r="1949" spans="3:4" x14ac:dyDescent="0.2">
      <c r="C1949" s="1"/>
      <c r="D1949" s="38"/>
    </row>
    <row r="1950" spans="3:4" x14ac:dyDescent="0.2">
      <c r="C1950" s="1"/>
      <c r="D1950" s="38"/>
    </row>
    <row r="1951" spans="3:4" x14ac:dyDescent="0.2">
      <c r="C1951" s="1"/>
      <c r="D1951" s="38"/>
    </row>
    <row r="1952" spans="3:4" x14ac:dyDescent="0.2">
      <c r="C1952" s="1"/>
      <c r="D1952" s="38"/>
    </row>
    <row r="1953" spans="3:4" x14ac:dyDescent="0.2">
      <c r="C1953" s="1"/>
      <c r="D1953" s="38"/>
    </row>
    <row r="1954" spans="3:4" x14ac:dyDescent="0.2">
      <c r="C1954" s="1"/>
      <c r="D1954" s="38"/>
    </row>
    <row r="1955" spans="3:4" x14ac:dyDescent="0.2">
      <c r="C1955" s="1"/>
      <c r="D1955" s="38"/>
    </row>
    <row r="1956" spans="3:4" x14ac:dyDescent="0.2">
      <c r="C1956" s="1"/>
      <c r="D1956" s="38"/>
    </row>
    <row r="1957" spans="3:4" x14ac:dyDescent="0.2">
      <c r="C1957" s="1"/>
      <c r="D1957" s="38"/>
    </row>
    <row r="1958" spans="3:4" x14ac:dyDescent="0.2">
      <c r="C1958" s="1"/>
      <c r="D1958" s="38"/>
    </row>
    <row r="1959" spans="3:4" x14ac:dyDescent="0.2">
      <c r="C1959" s="1"/>
      <c r="D1959" s="38"/>
    </row>
    <row r="1960" spans="3:4" x14ac:dyDescent="0.2">
      <c r="C1960" s="1"/>
      <c r="D1960" s="38"/>
    </row>
    <row r="1961" spans="3:4" x14ac:dyDescent="0.2">
      <c r="C1961" s="1"/>
      <c r="D1961" s="38"/>
    </row>
    <row r="1962" spans="3:4" x14ac:dyDescent="0.2">
      <c r="C1962" s="1"/>
      <c r="D1962" s="38"/>
    </row>
    <row r="1963" spans="3:4" x14ac:dyDescent="0.2">
      <c r="C1963" s="1"/>
      <c r="D1963" s="38"/>
    </row>
    <row r="1964" spans="3:4" x14ac:dyDescent="0.2">
      <c r="C1964" s="1"/>
      <c r="D1964" s="38"/>
    </row>
    <row r="1965" spans="3:4" x14ac:dyDescent="0.2">
      <c r="C1965" s="1"/>
      <c r="D1965" s="38"/>
    </row>
    <row r="1966" spans="3:4" x14ac:dyDescent="0.2">
      <c r="C1966" s="1"/>
      <c r="D1966" s="38"/>
    </row>
    <row r="1967" spans="3:4" x14ac:dyDescent="0.2">
      <c r="C1967" s="1"/>
      <c r="D1967" s="38"/>
    </row>
    <row r="1968" spans="3:4" x14ac:dyDescent="0.2">
      <c r="C1968" s="1"/>
      <c r="D1968" s="38"/>
    </row>
    <row r="1969" spans="3:4" x14ac:dyDescent="0.2">
      <c r="C1969" s="1"/>
      <c r="D1969" s="38"/>
    </row>
    <row r="1970" spans="3:4" x14ac:dyDescent="0.2">
      <c r="C1970" s="1"/>
      <c r="D1970" s="38"/>
    </row>
    <row r="1971" spans="3:4" x14ac:dyDescent="0.2">
      <c r="C1971" s="1"/>
      <c r="D1971" s="38"/>
    </row>
    <row r="1972" spans="3:4" x14ac:dyDescent="0.2">
      <c r="C1972" s="1"/>
      <c r="D1972" s="38"/>
    </row>
    <row r="1973" spans="3:4" x14ac:dyDescent="0.2">
      <c r="C1973" s="1"/>
      <c r="D1973" s="38"/>
    </row>
    <row r="1974" spans="3:4" x14ac:dyDescent="0.2">
      <c r="C1974" s="1"/>
      <c r="D1974" s="38"/>
    </row>
    <row r="1975" spans="3:4" x14ac:dyDescent="0.2">
      <c r="C1975" s="1"/>
      <c r="D1975" s="38"/>
    </row>
    <row r="1976" spans="3:4" x14ac:dyDescent="0.2">
      <c r="C1976" s="1"/>
      <c r="D1976" s="38"/>
    </row>
    <row r="1977" spans="3:4" x14ac:dyDescent="0.2">
      <c r="C1977" s="1"/>
      <c r="D1977" s="38"/>
    </row>
    <row r="1978" spans="3:4" x14ac:dyDescent="0.2">
      <c r="C1978" s="1"/>
      <c r="D1978" s="38"/>
    </row>
    <row r="1979" spans="3:4" x14ac:dyDescent="0.2">
      <c r="C1979" s="1"/>
      <c r="D1979" s="38"/>
    </row>
    <row r="1980" spans="3:4" x14ac:dyDescent="0.2">
      <c r="C1980" s="1"/>
      <c r="D1980" s="38"/>
    </row>
    <row r="1981" spans="3:4" x14ac:dyDescent="0.2">
      <c r="C1981" s="1"/>
      <c r="D1981" s="38"/>
    </row>
    <row r="1982" spans="3:4" x14ac:dyDescent="0.2">
      <c r="C1982" s="1"/>
      <c r="D1982" s="38"/>
    </row>
    <row r="1983" spans="3:4" x14ac:dyDescent="0.2">
      <c r="C1983" s="1"/>
      <c r="D1983" s="38"/>
    </row>
    <row r="1984" spans="3:4" x14ac:dyDescent="0.2">
      <c r="C1984" s="1"/>
      <c r="D1984" s="38"/>
    </row>
    <row r="1985" spans="3:4" x14ac:dyDescent="0.2">
      <c r="C1985" s="1"/>
      <c r="D1985" s="38"/>
    </row>
    <row r="1986" spans="3:4" x14ac:dyDescent="0.2">
      <c r="C1986" s="1"/>
      <c r="D1986" s="38"/>
    </row>
    <row r="1987" spans="3:4" x14ac:dyDescent="0.2">
      <c r="C1987" s="1"/>
      <c r="D1987" s="38"/>
    </row>
    <row r="1988" spans="3:4" x14ac:dyDescent="0.2">
      <c r="C1988" s="1"/>
      <c r="D1988" s="38"/>
    </row>
    <row r="1989" spans="3:4" x14ac:dyDescent="0.2">
      <c r="C1989" s="1"/>
      <c r="D1989" s="38"/>
    </row>
    <row r="1990" spans="3:4" x14ac:dyDescent="0.2">
      <c r="C1990" s="1"/>
      <c r="D1990" s="38"/>
    </row>
    <row r="1991" spans="3:4" x14ac:dyDescent="0.2">
      <c r="C1991" s="1"/>
      <c r="D1991" s="38"/>
    </row>
    <row r="1992" spans="3:4" x14ac:dyDescent="0.2">
      <c r="C1992" s="1"/>
      <c r="D1992" s="38"/>
    </row>
    <row r="1993" spans="3:4" x14ac:dyDescent="0.2">
      <c r="C1993" s="1"/>
      <c r="D1993" s="38"/>
    </row>
    <row r="1994" spans="3:4" x14ac:dyDescent="0.2">
      <c r="C1994" s="1"/>
      <c r="D1994" s="38"/>
    </row>
    <row r="1995" spans="3:4" x14ac:dyDescent="0.2">
      <c r="C1995" s="1"/>
      <c r="D1995" s="38"/>
    </row>
    <row r="1996" spans="3:4" x14ac:dyDescent="0.2">
      <c r="C1996" s="1"/>
      <c r="D1996" s="38"/>
    </row>
    <row r="1997" spans="3:4" x14ac:dyDescent="0.2">
      <c r="C1997" s="1"/>
      <c r="D1997" s="38"/>
    </row>
    <row r="1998" spans="3:4" x14ac:dyDescent="0.2">
      <c r="C1998" s="1"/>
      <c r="D1998" s="38"/>
    </row>
    <row r="1999" spans="3:4" x14ac:dyDescent="0.2">
      <c r="C1999" s="1"/>
      <c r="D1999" s="38"/>
    </row>
    <row r="2000" spans="3:4" x14ac:dyDescent="0.2">
      <c r="C2000" s="1"/>
      <c r="D2000" s="38"/>
    </row>
    <row r="2001" spans="3:4" x14ac:dyDescent="0.2">
      <c r="C2001" s="1"/>
      <c r="D2001" s="38"/>
    </row>
    <row r="2002" spans="3:4" x14ac:dyDescent="0.2">
      <c r="C2002" s="1"/>
      <c r="D2002" s="38"/>
    </row>
    <row r="2003" spans="3:4" x14ac:dyDescent="0.2">
      <c r="C2003" s="1"/>
      <c r="D2003" s="38"/>
    </row>
    <row r="2004" spans="3:4" x14ac:dyDescent="0.2">
      <c r="C2004" s="1"/>
      <c r="D2004" s="38"/>
    </row>
    <row r="2005" spans="3:4" x14ac:dyDescent="0.2">
      <c r="C2005" s="1"/>
      <c r="D2005" s="38"/>
    </row>
    <row r="2006" spans="3:4" x14ac:dyDescent="0.2">
      <c r="C2006" s="1"/>
      <c r="D2006" s="38"/>
    </row>
    <row r="2007" spans="3:4" x14ac:dyDescent="0.2">
      <c r="C2007" s="1"/>
      <c r="D2007" s="38"/>
    </row>
    <row r="2008" spans="3:4" x14ac:dyDescent="0.2">
      <c r="C2008" s="1"/>
      <c r="D2008" s="38"/>
    </row>
    <row r="2009" spans="3:4" x14ac:dyDescent="0.2">
      <c r="C2009" s="1"/>
      <c r="D2009" s="38"/>
    </row>
    <row r="2010" spans="3:4" x14ac:dyDescent="0.2">
      <c r="C2010" s="1"/>
      <c r="D2010" s="38"/>
    </row>
    <row r="2011" spans="3:4" x14ac:dyDescent="0.2">
      <c r="C2011" s="1"/>
      <c r="D2011" s="38"/>
    </row>
    <row r="2012" spans="3:4" x14ac:dyDescent="0.2">
      <c r="C2012" s="1"/>
      <c r="D2012" s="38"/>
    </row>
    <row r="2013" spans="3:4" x14ac:dyDescent="0.2">
      <c r="C2013" s="1"/>
      <c r="D2013" s="38"/>
    </row>
    <row r="2014" spans="3:4" x14ac:dyDescent="0.2">
      <c r="C2014" s="1"/>
      <c r="D2014" s="38"/>
    </row>
    <row r="2015" spans="3:4" x14ac:dyDescent="0.2">
      <c r="C2015" s="1"/>
      <c r="D2015" s="38"/>
    </row>
    <row r="2016" spans="3:4" x14ac:dyDescent="0.2">
      <c r="C2016" s="1"/>
      <c r="D2016" s="38"/>
    </row>
    <row r="2017" spans="3:4" x14ac:dyDescent="0.2">
      <c r="C2017" s="1"/>
      <c r="D2017" s="38"/>
    </row>
    <row r="2018" spans="3:4" x14ac:dyDescent="0.2">
      <c r="C2018" s="1"/>
      <c r="D2018" s="38"/>
    </row>
    <row r="2019" spans="3:4" x14ac:dyDescent="0.2">
      <c r="C2019" s="1"/>
      <c r="D2019" s="38"/>
    </row>
    <row r="2020" spans="3:4" x14ac:dyDescent="0.2">
      <c r="C2020" s="1"/>
      <c r="D2020" s="38"/>
    </row>
    <row r="2021" spans="3:4" x14ac:dyDescent="0.2">
      <c r="C2021" s="1"/>
      <c r="D2021" s="38"/>
    </row>
    <row r="2022" spans="3:4" x14ac:dyDescent="0.2">
      <c r="C2022" s="1"/>
      <c r="D2022" s="38"/>
    </row>
    <row r="2023" spans="3:4" x14ac:dyDescent="0.2">
      <c r="C2023" s="1"/>
      <c r="D2023" s="38"/>
    </row>
    <row r="2024" spans="3:4" x14ac:dyDescent="0.2">
      <c r="C2024" s="1"/>
      <c r="D2024" s="38"/>
    </row>
    <row r="2025" spans="3:4" x14ac:dyDescent="0.2">
      <c r="C2025" s="1"/>
      <c r="D2025" s="38"/>
    </row>
    <row r="2026" spans="3:4" x14ac:dyDescent="0.2">
      <c r="C2026" s="1"/>
      <c r="D2026" s="38"/>
    </row>
    <row r="2027" spans="3:4" x14ac:dyDescent="0.2">
      <c r="C2027" s="1"/>
      <c r="D2027" s="38"/>
    </row>
    <row r="2028" spans="3:4" x14ac:dyDescent="0.2">
      <c r="C2028" s="1"/>
      <c r="D2028" s="38"/>
    </row>
    <row r="2029" spans="3:4" x14ac:dyDescent="0.2">
      <c r="C2029" s="1"/>
      <c r="D2029" s="38"/>
    </row>
    <row r="2030" spans="3:4" x14ac:dyDescent="0.2">
      <c r="C2030" s="1"/>
      <c r="D2030" s="38"/>
    </row>
    <row r="2031" spans="3:4" x14ac:dyDescent="0.2">
      <c r="C2031" s="1"/>
      <c r="D2031" s="38"/>
    </row>
    <row r="2032" spans="3:4" x14ac:dyDescent="0.2">
      <c r="C2032" s="1"/>
      <c r="D2032" s="38"/>
    </row>
    <row r="2033" spans="3:4" x14ac:dyDescent="0.2">
      <c r="C2033" s="1"/>
      <c r="D2033" s="38"/>
    </row>
    <row r="2034" spans="3:4" x14ac:dyDescent="0.2">
      <c r="C2034" s="1"/>
      <c r="D2034" s="38"/>
    </row>
    <row r="2035" spans="3:4" x14ac:dyDescent="0.2">
      <c r="C2035" s="1"/>
      <c r="D2035" s="38"/>
    </row>
    <row r="2036" spans="3:4" x14ac:dyDescent="0.2">
      <c r="C2036" s="1"/>
      <c r="D2036" s="38"/>
    </row>
    <row r="2037" spans="3:4" x14ac:dyDescent="0.2">
      <c r="C2037" s="1"/>
      <c r="D2037" s="38"/>
    </row>
    <row r="2038" spans="3:4" x14ac:dyDescent="0.2">
      <c r="C2038" s="1"/>
      <c r="D2038" s="38"/>
    </row>
    <row r="2039" spans="3:4" x14ac:dyDescent="0.2">
      <c r="C2039" s="1"/>
      <c r="D2039" s="38"/>
    </row>
    <row r="2040" spans="3:4" x14ac:dyDescent="0.2">
      <c r="C2040" s="1"/>
      <c r="D2040" s="38"/>
    </row>
    <row r="2041" spans="3:4" x14ac:dyDescent="0.2">
      <c r="C2041" s="1"/>
      <c r="D2041" s="38"/>
    </row>
    <row r="2042" spans="3:4" x14ac:dyDescent="0.2">
      <c r="C2042" s="1"/>
      <c r="D2042" s="38"/>
    </row>
    <row r="2043" spans="3:4" x14ac:dyDescent="0.2">
      <c r="C2043" s="1"/>
      <c r="D2043" s="38"/>
    </row>
    <row r="2044" spans="3:4" x14ac:dyDescent="0.2">
      <c r="C2044" s="1"/>
      <c r="D2044" s="38"/>
    </row>
    <row r="2045" spans="3:4" x14ac:dyDescent="0.2">
      <c r="C2045" s="1"/>
      <c r="D2045" s="38"/>
    </row>
    <row r="2046" spans="3:4" x14ac:dyDescent="0.2">
      <c r="C2046" s="1"/>
      <c r="D2046" s="38"/>
    </row>
    <row r="2047" spans="3:4" x14ac:dyDescent="0.2">
      <c r="C2047" s="1"/>
      <c r="D2047" s="38"/>
    </row>
    <row r="2048" spans="3:4" x14ac:dyDescent="0.2">
      <c r="C2048" s="1"/>
      <c r="D2048" s="38"/>
    </row>
    <row r="2049" spans="3:4" x14ac:dyDescent="0.2">
      <c r="C2049" s="1"/>
      <c r="D2049" s="38"/>
    </row>
    <row r="2050" spans="3:4" x14ac:dyDescent="0.2">
      <c r="C2050" s="1"/>
      <c r="D2050" s="38"/>
    </row>
    <row r="2051" spans="3:4" x14ac:dyDescent="0.2">
      <c r="C2051" s="1"/>
      <c r="D2051" s="38"/>
    </row>
    <row r="2052" spans="3:4" x14ac:dyDescent="0.2">
      <c r="C2052" s="1"/>
      <c r="D2052" s="38"/>
    </row>
    <row r="2053" spans="3:4" x14ac:dyDescent="0.2">
      <c r="C2053" s="1"/>
      <c r="D2053" s="38"/>
    </row>
    <row r="2054" spans="3:4" x14ac:dyDescent="0.2">
      <c r="C2054" s="1"/>
      <c r="D2054" s="38"/>
    </row>
    <row r="2055" spans="3:4" x14ac:dyDescent="0.2">
      <c r="C2055" s="1"/>
      <c r="D2055" s="38"/>
    </row>
    <row r="2056" spans="3:4" x14ac:dyDescent="0.2">
      <c r="C2056" s="1"/>
      <c r="D2056" s="38"/>
    </row>
    <row r="2057" spans="3:4" x14ac:dyDescent="0.2">
      <c r="C2057" s="1"/>
      <c r="D2057" s="38"/>
    </row>
    <row r="2058" spans="3:4" x14ac:dyDescent="0.2">
      <c r="C2058" s="1"/>
      <c r="D2058" s="38"/>
    </row>
    <row r="2059" spans="3:4" x14ac:dyDescent="0.2">
      <c r="C2059" s="1"/>
      <c r="D2059" s="38"/>
    </row>
    <row r="2060" spans="3:4" x14ac:dyDescent="0.2">
      <c r="C2060" s="1"/>
      <c r="D2060" s="38"/>
    </row>
    <row r="2061" spans="3:4" x14ac:dyDescent="0.2">
      <c r="C2061" s="1"/>
      <c r="D2061" s="38"/>
    </row>
    <row r="2062" spans="3:4" x14ac:dyDescent="0.2">
      <c r="C2062" s="1"/>
      <c r="D2062" s="38"/>
    </row>
    <row r="2063" spans="3:4" x14ac:dyDescent="0.2">
      <c r="C2063" s="1"/>
      <c r="D2063" s="38"/>
    </row>
    <row r="2064" spans="3:4" x14ac:dyDescent="0.2">
      <c r="C2064" s="1"/>
      <c r="D2064" s="38"/>
    </row>
    <row r="2065" spans="3:4" x14ac:dyDescent="0.2">
      <c r="C2065" s="1"/>
      <c r="D2065" s="38"/>
    </row>
    <row r="2066" spans="3:4" x14ac:dyDescent="0.2">
      <c r="C2066" s="1"/>
      <c r="D2066" s="38"/>
    </row>
    <row r="2067" spans="3:4" x14ac:dyDescent="0.2">
      <c r="C2067" s="1"/>
      <c r="D2067" s="38"/>
    </row>
    <row r="2068" spans="3:4" x14ac:dyDescent="0.2">
      <c r="C2068" s="1"/>
      <c r="D2068" s="38"/>
    </row>
    <row r="2069" spans="3:4" x14ac:dyDescent="0.2">
      <c r="C2069" s="1"/>
      <c r="D2069" s="38"/>
    </row>
    <row r="2070" spans="3:4" x14ac:dyDescent="0.2">
      <c r="C2070" s="1"/>
      <c r="D2070" s="38"/>
    </row>
    <row r="2071" spans="3:4" x14ac:dyDescent="0.2">
      <c r="C2071" s="1"/>
      <c r="D2071" s="38"/>
    </row>
    <row r="2072" spans="3:4" x14ac:dyDescent="0.2">
      <c r="C2072" s="1"/>
      <c r="D2072" s="38"/>
    </row>
    <row r="2073" spans="3:4" x14ac:dyDescent="0.2">
      <c r="C2073" s="1"/>
      <c r="D2073" s="38"/>
    </row>
    <row r="2074" spans="3:4" x14ac:dyDescent="0.2">
      <c r="C2074" s="1"/>
      <c r="D2074" s="38"/>
    </row>
    <row r="2075" spans="3:4" x14ac:dyDescent="0.2">
      <c r="C2075" s="1"/>
      <c r="D2075" s="38"/>
    </row>
    <row r="2076" spans="3:4" x14ac:dyDescent="0.2">
      <c r="C2076" s="1"/>
      <c r="D2076" s="38"/>
    </row>
    <row r="2077" spans="3:4" x14ac:dyDescent="0.2">
      <c r="C2077" s="1"/>
      <c r="D2077" s="38"/>
    </row>
    <row r="2078" spans="3:4" x14ac:dyDescent="0.2">
      <c r="C2078" s="1"/>
      <c r="D2078" s="38"/>
    </row>
    <row r="2079" spans="3:4" x14ac:dyDescent="0.2">
      <c r="C2079" s="1"/>
      <c r="D2079" s="38"/>
    </row>
    <row r="2080" spans="3:4" x14ac:dyDescent="0.2">
      <c r="C2080" s="1"/>
      <c r="D2080" s="38"/>
    </row>
    <row r="2081" spans="3:4" x14ac:dyDescent="0.2">
      <c r="C2081" s="1"/>
      <c r="D2081" s="38"/>
    </row>
    <row r="2082" spans="3:4" x14ac:dyDescent="0.2">
      <c r="C2082" s="1"/>
      <c r="D2082" s="38"/>
    </row>
    <row r="2083" spans="3:4" x14ac:dyDescent="0.2">
      <c r="C2083" s="1"/>
      <c r="D2083" s="38"/>
    </row>
    <row r="2084" spans="3:4" x14ac:dyDescent="0.2">
      <c r="C2084" s="1"/>
      <c r="D2084" s="38"/>
    </row>
    <row r="2085" spans="3:4" x14ac:dyDescent="0.2">
      <c r="C2085" s="1"/>
      <c r="D2085" s="38"/>
    </row>
    <row r="2086" spans="3:4" x14ac:dyDescent="0.2">
      <c r="C2086" s="1"/>
      <c r="D2086" s="38"/>
    </row>
    <row r="2087" spans="3:4" x14ac:dyDescent="0.2">
      <c r="C2087" s="1"/>
      <c r="D2087" s="38"/>
    </row>
    <row r="2088" spans="3:4" x14ac:dyDescent="0.2">
      <c r="C2088" s="1"/>
      <c r="D2088" s="38"/>
    </row>
    <row r="2089" spans="3:4" x14ac:dyDescent="0.2">
      <c r="C2089" s="1"/>
      <c r="D2089" s="38"/>
    </row>
    <row r="2090" spans="3:4" x14ac:dyDescent="0.2">
      <c r="C2090" s="1"/>
      <c r="D2090" s="38"/>
    </row>
    <row r="2091" spans="3:4" x14ac:dyDescent="0.2">
      <c r="C2091" s="1"/>
      <c r="D2091" s="38"/>
    </row>
    <row r="2092" spans="3:4" x14ac:dyDescent="0.2">
      <c r="C2092" s="1"/>
      <c r="D2092" s="38"/>
    </row>
    <row r="2093" spans="3:4" x14ac:dyDescent="0.2">
      <c r="C2093" s="1"/>
      <c r="D2093" s="38"/>
    </row>
    <row r="2094" spans="3:4" x14ac:dyDescent="0.2">
      <c r="C2094" s="1"/>
      <c r="D2094" s="38"/>
    </row>
    <row r="2095" spans="3:4" x14ac:dyDescent="0.2">
      <c r="C2095" s="1"/>
      <c r="D2095" s="38"/>
    </row>
    <row r="2096" spans="3:4" x14ac:dyDescent="0.2">
      <c r="C2096" s="1"/>
      <c r="D2096" s="38"/>
    </row>
    <row r="2097" spans="3:4" x14ac:dyDescent="0.2">
      <c r="C2097" s="1"/>
      <c r="D2097" s="38"/>
    </row>
    <row r="2098" spans="3:4" x14ac:dyDescent="0.2">
      <c r="C2098" s="1"/>
      <c r="D2098" s="38"/>
    </row>
    <row r="2099" spans="3:4" x14ac:dyDescent="0.2">
      <c r="C2099" s="1"/>
      <c r="D2099" s="38"/>
    </row>
    <row r="2100" spans="3:4" x14ac:dyDescent="0.2">
      <c r="C2100" s="1"/>
      <c r="D2100" s="38"/>
    </row>
    <row r="2101" spans="3:4" x14ac:dyDescent="0.2">
      <c r="C2101" s="1"/>
      <c r="D2101" s="38"/>
    </row>
    <row r="2102" spans="3:4" x14ac:dyDescent="0.2">
      <c r="C2102" s="1"/>
      <c r="D2102" s="38"/>
    </row>
    <row r="2103" spans="3:4" x14ac:dyDescent="0.2">
      <c r="C2103" s="1"/>
      <c r="D2103" s="38"/>
    </row>
    <row r="2104" spans="3:4" x14ac:dyDescent="0.2">
      <c r="C2104" s="1"/>
      <c r="D2104" s="38"/>
    </row>
    <row r="2105" spans="3:4" x14ac:dyDescent="0.2">
      <c r="C2105" s="1"/>
      <c r="D2105" s="38"/>
    </row>
    <row r="2106" spans="3:4" x14ac:dyDescent="0.2">
      <c r="C2106" s="1"/>
      <c r="D2106" s="38"/>
    </row>
    <row r="2107" spans="3:4" x14ac:dyDescent="0.2">
      <c r="C2107" s="1"/>
      <c r="D2107" s="38"/>
    </row>
    <row r="2108" spans="3:4" x14ac:dyDescent="0.2">
      <c r="C2108" s="1"/>
      <c r="D2108" s="38"/>
    </row>
    <row r="2109" spans="3:4" x14ac:dyDescent="0.2">
      <c r="C2109" s="1"/>
      <c r="D2109" s="38"/>
    </row>
    <row r="2110" spans="3:4" x14ac:dyDescent="0.2">
      <c r="C2110" s="1"/>
      <c r="D2110" s="38"/>
    </row>
    <row r="2111" spans="3:4" x14ac:dyDescent="0.2">
      <c r="C2111" s="1"/>
      <c r="D2111" s="38"/>
    </row>
    <row r="2112" spans="3:4" x14ac:dyDescent="0.2">
      <c r="C2112" s="1"/>
      <c r="D2112" s="38"/>
    </row>
    <row r="2113" spans="3:4" x14ac:dyDescent="0.2">
      <c r="C2113" s="1"/>
      <c r="D2113" s="38"/>
    </row>
    <row r="2114" spans="3:4" x14ac:dyDescent="0.2">
      <c r="C2114" s="1"/>
      <c r="D2114" s="38"/>
    </row>
    <row r="2115" spans="3:4" x14ac:dyDescent="0.2">
      <c r="C2115" s="1"/>
      <c r="D2115" s="38"/>
    </row>
    <row r="2116" spans="3:4" x14ac:dyDescent="0.2">
      <c r="C2116" s="1"/>
      <c r="D2116" s="38"/>
    </row>
    <row r="2117" spans="3:4" x14ac:dyDescent="0.2">
      <c r="C2117" s="1"/>
      <c r="D2117" s="38"/>
    </row>
    <row r="2118" spans="3:4" x14ac:dyDescent="0.2">
      <c r="C2118" s="1"/>
      <c r="D2118" s="38"/>
    </row>
    <row r="2119" spans="3:4" x14ac:dyDescent="0.2">
      <c r="C2119" s="1"/>
      <c r="D2119" s="38"/>
    </row>
    <row r="2120" spans="3:4" x14ac:dyDescent="0.2">
      <c r="C2120" s="1"/>
      <c r="D2120" s="38"/>
    </row>
    <row r="2121" spans="3:4" x14ac:dyDescent="0.2">
      <c r="C2121" s="1"/>
      <c r="D2121" s="38"/>
    </row>
    <row r="2122" spans="3:4" x14ac:dyDescent="0.2">
      <c r="C2122" s="1"/>
      <c r="D2122" s="38"/>
    </row>
    <row r="2123" spans="3:4" x14ac:dyDescent="0.2">
      <c r="C2123" s="1"/>
      <c r="D2123" s="38"/>
    </row>
    <row r="2124" spans="3:4" x14ac:dyDescent="0.2">
      <c r="C2124" s="1"/>
      <c r="D2124" s="38"/>
    </row>
    <row r="2125" spans="3:4" x14ac:dyDescent="0.2">
      <c r="C2125" s="1"/>
      <c r="D2125" s="38"/>
    </row>
    <row r="2126" spans="3:4" x14ac:dyDescent="0.2">
      <c r="C2126" s="1"/>
      <c r="D2126" s="38"/>
    </row>
    <row r="2127" spans="3:4" x14ac:dyDescent="0.2">
      <c r="C2127" s="1"/>
      <c r="D2127" s="38"/>
    </row>
    <row r="2128" spans="3:4" x14ac:dyDescent="0.2">
      <c r="C2128" s="1"/>
      <c r="D2128" s="38"/>
    </row>
    <row r="2129" spans="3:4" x14ac:dyDescent="0.2">
      <c r="C2129" s="1"/>
      <c r="D2129" s="38"/>
    </row>
    <row r="2130" spans="3:4" x14ac:dyDescent="0.2">
      <c r="C2130" s="1"/>
      <c r="D2130" s="38"/>
    </row>
    <row r="2131" spans="3:4" x14ac:dyDescent="0.2">
      <c r="C2131" s="1"/>
      <c r="D2131" s="38"/>
    </row>
    <row r="2132" spans="3:4" x14ac:dyDescent="0.2">
      <c r="C2132" s="1"/>
      <c r="D2132" s="38"/>
    </row>
    <row r="2133" spans="3:4" x14ac:dyDescent="0.2">
      <c r="C2133" s="1"/>
      <c r="D2133" s="38"/>
    </row>
    <row r="2134" spans="3:4" x14ac:dyDescent="0.2">
      <c r="C2134" s="1"/>
      <c r="D2134" s="38"/>
    </row>
    <row r="2135" spans="3:4" x14ac:dyDescent="0.2">
      <c r="C2135" s="1"/>
      <c r="D2135" s="38"/>
    </row>
    <row r="2136" spans="3:4" x14ac:dyDescent="0.2">
      <c r="C2136" s="1"/>
      <c r="D2136" s="38"/>
    </row>
    <row r="2137" spans="3:4" x14ac:dyDescent="0.2">
      <c r="C2137" s="1"/>
      <c r="D2137" s="38"/>
    </row>
    <row r="2138" spans="3:4" x14ac:dyDescent="0.2">
      <c r="C2138" s="1"/>
      <c r="D2138" s="38"/>
    </row>
    <row r="2139" spans="3:4" x14ac:dyDescent="0.2">
      <c r="C2139" s="1"/>
      <c r="D2139" s="38"/>
    </row>
    <row r="2140" spans="3:4" x14ac:dyDescent="0.2">
      <c r="C2140" s="1"/>
      <c r="D2140" s="38"/>
    </row>
    <row r="2141" spans="3:4" x14ac:dyDescent="0.2">
      <c r="C2141" s="1"/>
      <c r="D2141" s="38"/>
    </row>
    <row r="2142" spans="3:4" x14ac:dyDescent="0.2">
      <c r="C2142" s="1"/>
      <c r="D2142" s="38"/>
    </row>
    <row r="2143" spans="3:4" x14ac:dyDescent="0.2">
      <c r="C2143" s="1"/>
      <c r="D2143" s="38"/>
    </row>
    <row r="2144" spans="3:4" x14ac:dyDescent="0.2">
      <c r="C2144" s="1"/>
      <c r="D2144" s="38"/>
    </row>
    <row r="2145" spans="3:4" x14ac:dyDescent="0.2">
      <c r="C2145" s="1"/>
      <c r="D2145" s="38"/>
    </row>
    <row r="2146" spans="3:4" x14ac:dyDescent="0.2">
      <c r="C2146" s="1"/>
      <c r="D2146" s="38"/>
    </row>
    <row r="2147" spans="3:4" x14ac:dyDescent="0.2">
      <c r="C2147" s="1"/>
      <c r="D2147" s="38"/>
    </row>
    <row r="2148" spans="3:4" x14ac:dyDescent="0.2">
      <c r="C2148" s="1"/>
      <c r="D2148" s="38"/>
    </row>
    <row r="2149" spans="3:4" x14ac:dyDescent="0.2">
      <c r="C2149" s="1"/>
      <c r="D2149" s="38"/>
    </row>
    <row r="2150" spans="3:4" x14ac:dyDescent="0.2">
      <c r="C2150" s="1"/>
      <c r="D2150" s="38"/>
    </row>
    <row r="2151" spans="3:4" x14ac:dyDescent="0.2">
      <c r="C2151" s="1"/>
      <c r="D2151" s="38"/>
    </row>
    <row r="2152" spans="3:4" x14ac:dyDescent="0.2">
      <c r="C2152" s="1"/>
      <c r="D2152" s="38"/>
    </row>
    <row r="2153" spans="3:4" x14ac:dyDescent="0.2">
      <c r="C2153" s="1"/>
      <c r="D2153" s="38"/>
    </row>
    <row r="2154" spans="3:4" x14ac:dyDescent="0.2">
      <c r="C2154" s="1"/>
      <c r="D2154" s="38"/>
    </row>
    <row r="2155" spans="3:4" x14ac:dyDescent="0.2">
      <c r="C2155" s="1"/>
      <c r="D2155" s="38"/>
    </row>
    <row r="2156" spans="3:4" x14ac:dyDescent="0.2">
      <c r="C2156" s="1"/>
      <c r="D2156" s="38"/>
    </row>
    <row r="2157" spans="3:4" x14ac:dyDescent="0.2">
      <c r="C2157" s="1"/>
      <c r="D2157" s="38"/>
    </row>
    <row r="2158" spans="3:4" x14ac:dyDescent="0.2">
      <c r="C2158" s="1"/>
      <c r="D2158" s="38"/>
    </row>
    <row r="2159" spans="3:4" x14ac:dyDescent="0.2">
      <c r="C2159" s="1"/>
      <c r="D2159" s="38"/>
    </row>
    <row r="2160" spans="3:4" x14ac:dyDescent="0.2">
      <c r="C2160" s="1"/>
      <c r="D2160" s="38"/>
    </row>
    <row r="2161" spans="3:4" x14ac:dyDescent="0.2">
      <c r="C2161" s="1"/>
      <c r="D2161" s="38"/>
    </row>
    <row r="2162" spans="3:4" x14ac:dyDescent="0.2">
      <c r="C2162" s="1"/>
      <c r="D2162" s="38"/>
    </row>
    <row r="2163" spans="3:4" x14ac:dyDescent="0.2">
      <c r="C2163" s="1"/>
      <c r="D2163" s="38"/>
    </row>
    <row r="2164" spans="3:4" x14ac:dyDescent="0.2">
      <c r="C2164" s="1"/>
      <c r="D2164" s="38"/>
    </row>
    <row r="2165" spans="3:4" x14ac:dyDescent="0.2">
      <c r="C2165" s="1"/>
      <c r="D2165" s="38"/>
    </row>
    <row r="2166" spans="3:4" x14ac:dyDescent="0.2">
      <c r="C2166" s="1"/>
      <c r="D2166" s="38"/>
    </row>
    <row r="2167" spans="3:4" x14ac:dyDescent="0.2">
      <c r="C2167" s="1"/>
      <c r="D2167" s="38"/>
    </row>
    <row r="2168" spans="3:4" x14ac:dyDescent="0.2">
      <c r="C2168" s="1"/>
      <c r="D2168" s="38"/>
    </row>
    <row r="2169" spans="3:4" x14ac:dyDescent="0.2">
      <c r="C2169" s="1"/>
      <c r="D2169" s="38"/>
    </row>
    <row r="2170" spans="3:4" x14ac:dyDescent="0.2">
      <c r="C2170" s="1"/>
      <c r="D2170" s="38"/>
    </row>
    <row r="2171" spans="3:4" x14ac:dyDescent="0.2">
      <c r="C2171" s="1"/>
      <c r="D2171" s="38"/>
    </row>
    <row r="2172" spans="3:4" x14ac:dyDescent="0.2">
      <c r="C2172" s="1"/>
      <c r="D2172" s="38"/>
    </row>
    <row r="2173" spans="3:4" x14ac:dyDescent="0.2">
      <c r="C2173" s="1"/>
      <c r="D2173" s="38"/>
    </row>
    <row r="2174" spans="3:4" x14ac:dyDescent="0.2">
      <c r="C2174" s="1"/>
      <c r="D2174" s="38"/>
    </row>
    <row r="2175" spans="3:4" x14ac:dyDescent="0.2">
      <c r="C2175" s="1"/>
      <c r="D2175" s="38"/>
    </row>
    <row r="2176" spans="3:4" x14ac:dyDescent="0.2">
      <c r="C2176" s="1"/>
      <c r="D2176" s="38"/>
    </row>
    <row r="2177" spans="3:4" x14ac:dyDescent="0.2">
      <c r="C2177" s="1"/>
      <c r="D2177" s="38"/>
    </row>
    <row r="2178" spans="3:4" x14ac:dyDescent="0.2">
      <c r="C2178" s="1"/>
      <c r="D2178" s="38"/>
    </row>
    <row r="2179" spans="3:4" x14ac:dyDescent="0.2">
      <c r="C2179" s="1"/>
      <c r="D2179" s="38"/>
    </row>
    <row r="2180" spans="3:4" x14ac:dyDescent="0.2">
      <c r="C2180" s="1"/>
      <c r="D2180" s="38"/>
    </row>
    <row r="2181" spans="3:4" x14ac:dyDescent="0.2">
      <c r="C2181" s="1"/>
      <c r="D2181" s="38"/>
    </row>
    <row r="2182" spans="3:4" x14ac:dyDescent="0.2">
      <c r="C2182" s="1"/>
      <c r="D2182" s="38"/>
    </row>
    <row r="2183" spans="3:4" x14ac:dyDescent="0.2">
      <c r="C2183" s="1"/>
      <c r="D2183" s="38"/>
    </row>
    <row r="2184" spans="3:4" x14ac:dyDescent="0.2">
      <c r="C2184" s="1"/>
      <c r="D2184" s="38"/>
    </row>
    <row r="2185" spans="3:4" x14ac:dyDescent="0.2">
      <c r="C2185" s="1"/>
      <c r="D2185" s="38"/>
    </row>
    <row r="2186" spans="3:4" x14ac:dyDescent="0.2">
      <c r="C2186" s="1"/>
      <c r="D2186" s="38"/>
    </row>
    <row r="2187" spans="3:4" x14ac:dyDescent="0.2">
      <c r="C2187" s="1"/>
      <c r="D2187" s="38"/>
    </row>
    <row r="2188" spans="3:4" x14ac:dyDescent="0.2">
      <c r="C2188" s="1"/>
      <c r="D2188" s="38"/>
    </row>
    <row r="2189" spans="3:4" x14ac:dyDescent="0.2">
      <c r="C2189" s="1"/>
      <c r="D2189" s="38"/>
    </row>
    <row r="2190" spans="3:4" x14ac:dyDescent="0.2">
      <c r="C2190" s="1"/>
      <c r="D2190" s="38"/>
    </row>
    <row r="2191" spans="3:4" x14ac:dyDescent="0.2">
      <c r="C2191" s="1"/>
      <c r="D2191" s="38"/>
    </row>
    <row r="2192" spans="3:4" x14ac:dyDescent="0.2">
      <c r="C2192" s="1"/>
      <c r="D2192" s="38"/>
    </row>
    <row r="2193" spans="3:4" x14ac:dyDescent="0.2">
      <c r="C2193" s="1"/>
      <c r="D2193" s="38"/>
    </row>
    <row r="2194" spans="3:4" x14ac:dyDescent="0.2">
      <c r="C2194" s="1"/>
      <c r="D2194" s="38"/>
    </row>
    <row r="2195" spans="3:4" x14ac:dyDescent="0.2">
      <c r="C2195" s="1"/>
      <c r="D2195" s="38"/>
    </row>
    <row r="2196" spans="3:4" x14ac:dyDescent="0.2">
      <c r="C2196" s="1"/>
      <c r="D2196" s="38"/>
    </row>
    <row r="2197" spans="3:4" x14ac:dyDescent="0.2">
      <c r="C2197" s="1"/>
      <c r="D2197" s="38"/>
    </row>
    <row r="2198" spans="3:4" x14ac:dyDescent="0.2">
      <c r="C2198" s="1"/>
      <c r="D2198" s="38"/>
    </row>
    <row r="2199" spans="3:4" x14ac:dyDescent="0.2">
      <c r="C2199" s="1"/>
      <c r="D2199" s="38"/>
    </row>
    <row r="2200" spans="3:4" x14ac:dyDescent="0.2">
      <c r="C2200" s="1"/>
      <c r="D2200" s="38"/>
    </row>
    <row r="2201" spans="3:4" x14ac:dyDescent="0.2">
      <c r="C2201" s="1"/>
      <c r="D2201" s="38"/>
    </row>
    <row r="2202" spans="3:4" x14ac:dyDescent="0.2">
      <c r="C2202" s="1"/>
      <c r="D2202" s="38"/>
    </row>
    <row r="2203" spans="3:4" x14ac:dyDescent="0.2">
      <c r="C2203" s="1"/>
      <c r="D2203" s="38"/>
    </row>
    <row r="2204" spans="3:4" x14ac:dyDescent="0.2">
      <c r="C2204" s="1"/>
      <c r="D2204" s="38"/>
    </row>
    <row r="2205" spans="3:4" x14ac:dyDescent="0.2">
      <c r="C2205" s="1"/>
      <c r="D2205" s="38"/>
    </row>
    <row r="2206" spans="3:4" x14ac:dyDescent="0.2">
      <c r="C2206" s="1"/>
      <c r="D2206" s="38"/>
    </row>
    <row r="2207" spans="3:4" x14ac:dyDescent="0.2">
      <c r="C2207" s="1"/>
      <c r="D2207" s="38"/>
    </row>
    <row r="2208" spans="3:4" x14ac:dyDescent="0.2">
      <c r="C2208" s="1"/>
      <c r="D2208" s="38"/>
    </row>
    <row r="2209" spans="3:4" x14ac:dyDescent="0.2">
      <c r="C2209" s="1"/>
      <c r="D2209" s="38"/>
    </row>
    <row r="2210" spans="3:4" x14ac:dyDescent="0.2">
      <c r="C2210" s="1"/>
      <c r="D2210" s="38"/>
    </row>
    <row r="2211" spans="3:4" x14ac:dyDescent="0.2">
      <c r="C2211" s="1"/>
      <c r="D2211" s="38"/>
    </row>
    <row r="2212" spans="3:4" x14ac:dyDescent="0.2">
      <c r="C2212" s="1"/>
      <c r="D2212" s="38"/>
    </row>
    <row r="2213" spans="3:4" x14ac:dyDescent="0.2">
      <c r="C2213" s="1"/>
      <c r="D2213" s="38"/>
    </row>
    <row r="2214" spans="3:4" x14ac:dyDescent="0.2">
      <c r="C2214" s="1"/>
      <c r="D2214" s="38"/>
    </row>
    <row r="2215" spans="3:4" x14ac:dyDescent="0.2">
      <c r="C2215" s="1"/>
      <c r="D2215" s="38"/>
    </row>
    <row r="2216" spans="3:4" x14ac:dyDescent="0.2">
      <c r="C2216" s="1"/>
      <c r="D2216" s="38"/>
    </row>
    <row r="2217" spans="3:4" x14ac:dyDescent="0.2">
      <c r="C2217" s="1"/>
      <c r="D2217" s="38"/>
    </row>
    <row r="2218" spans="3:4" x14ac:dyDescent="0.2">
      <c r="C2218" s="1"/>
      <c r="D2218" s="38"/>
    </row>
    <row r="2219" spans="3:4" x14ac:dyDescent="0.2">
      <c r="C2219" s="1"/>
      <c r="D2219" s="38"/>
    </row>
    <row r="2220" spans="3:4" x14ac:dyDescent="0.2">
      <c r="C2220" s="1"/>
      <c r="D2220" s="38"/>
    </row>
    <row r="2221" spans="3:4" x14ac:dyDescent="0.2">
      <c r="C2221" s="1"/>
      <c r="D2221" s="38"/>
    </row>
    <row r="2222" spans="3:4" x14ac:dyDescent="0.2">
      <c r="C2222" s="1"/>
      <c r="D2222" s="38"/>
    </row>
    <row r="2223" spans="3:4" x14ac:dyDescent="0.2">
      <c r="C2223" s="1"/>
      <c r="D2223" s="38"/>
    </row>
    <row r="2224" spans="3:4" x14ac:dyDescent="0.2">
      <c r="C2224" s="1"/>
      <c r="D2224" s="38"/>
    </row>
    <row r="2225" spans="3:4" x14ac:dyDescent="0.2">
      <c r="C2225" s="1"/>
      <c r="D2225" s="38"/>
    </row>
    <row r="2226" spans="3:4" x14ac:dyDescent="0.2">
      <c r="C2226" s="1"/>
      <c r="D2226" s="38"/>
    </row>
    <row r="2227" spans="3:4" x14ac:dyDescent="0.2">
      <c r="C2227" s="1"/>
      <c r="D2227" s="38"/>
    </row>
    <row r="2228" spans="3:4" x14ac:dyDescent="0.2">
      <c r="C2228" s="1"/>
      <c r="D2228" s="38"/>
    </row>
    <row r="2229" spans="3:4" x14ac:dyDescent="0.2">
      <c r="C2229" s="1"/>
      <c r="D2229" s="38"/>
    </row>
    <row r="2230" spans="3:4" x14ac:dyDescent="0.2">
      <c r="C2230" s="1"/>
      <c r="D2230" s="38"/>
    </row>
    <row r="2231" spans="3:4" x14ac:dyDescent="0.2">
      <c r="C2231" s="1"/>
      <c r="D2231" s="38"/>
    </row>
    <row r="2232" spans="3:4" x14ac:dyDescent="0.2">
      <c r="C2232" s="1"/>
      <c r="D2232" s="38"/>
    </row>
    <row r="2233" spans="3:4" x14ac:dyDescent="0.2">
      <c r="C2233" s="1"/>
      <c r="D2233" s="38"/>
    </row>
    <row r="2234" spans="3:4" x14ac:dyDescent="0.2">
      <c r="C2234" s="1"/>
      <c r="D2234" s="38"/>
    </row>
    <row r="2235" spans="3:4" x14ac:dyDescent="0.2">
      <c r="C2235" s="1"/>
      <c r="D2235" s="38"/>
    </row>
    <row r="2236" spans="3:4" x14ac:dyDescent="0.2">
      <c r="C2236" s="1"/>
      <c r="D2236" s="38"/>
    </row>
    <row r="2237" spans="3:4" x14ac:dyDescent="0.2">
      <c r="C2237" s="1"/>
      <c r="D2237" s="38"/>
    </row>
    <row r="2238" spans="3:4" x14ac:dyDescent="0.2">
      <c r="C2238" s="1"/>
      <c r="D2238" s="38"/>
    </row>
    <row r="2239" spans="3:4" x14ac:dyDescent="0.2">
      <c r="C2239" s="1"/>
      <c r="D2239" s="38"/>
    </row>
    <row r="2240" spans="3:4" x14ac:dyDescent="0.2">
      <c r="C2240" s="1"/>
      <c r="D2240" s="38"/>
    </row>
    <row r="2241" spans="3:4" x14ac:dyDescent="0.2">
      <c r="C2241" s="1"/>
      <c r="D2241" s="38"/>
    </row>
    <row r="2242" spans="3:4" x14ac:dyDescent="0.2">
      <c r="C2242" s="1"/>
      <c r="D2242" s="38"/>
    </row>
    <row r="2243" spans="3:4" x14ac:dyDescent="0.2">
      <c r="C2243" s="1"/>
      <c r="D2243" s="38"/>
    </row>
    <row r="2244" spans="3:4" x14ac:dyDescent="0.2">
      <c r="C2244" s="1"/>
      <c r="D2244" s="38"/>
    </row>
    <row r="2245" spans="3:4" x14ac:dyDescent="0.2">
      <c r="C2245" s="1"/>
      <c r="D2245" s="38"/>
    </row>
    <row r="2246" spans="3:4" x14ac:dyDescent="0.2">
      <c r="C2246" s="1"/>
      <c r="D2246" s="38"/>
    </row>
    <row r="2247" spans="3:4" x14ac:dyDescent="0.2">
      <c r="C2247" s="1"/>
      <c r="D2247" s="38"/>
    </row>
    <row r="2248" spans="3:4" x14ac:dyDescent="0.2">
      <c r="C2248" s="1"/>
      <c r="D2248" s="38"/>
    </row>
    <row r="2249" spans="3:4" x14ac:dyDescent="0.2">
      <c r="C2249" s="1"/>
      <c r="D2249" s="38"/>
    </row>
    <row r="2250" spans="3:4" x14ac:dyDescent="0.2">
      <c r="C2250" s="1"/>
      <c r="D2250" s="38"/>
    </row>
    <row r="2251" spans="3:4" x14ac:dyDescent="0.2">
      <c r="C2251" s="1"/>
      <c r="D2251" s="38"/>
    </row>
    <row r="2252" spans="3:4" x14ac:dyDescent="0.2">
      <c r="C2252" s="1"/>
      <c r="D2252" s="38"/>
    </row>
    <row r="2253" spans="3:4" x14ac:dyDescent="0.2">
      <c r="C2253" s="1"/>
      <c r="D2253" s="38"/>
    </row>
    <row r="2254" spans="3:4" x14ac:dyDescent="0.2">
      <c r="C2254" s="1"/>
      <c r="D2254" s="38"/>
    </row>
    <row r="2255" spans="3:4" x14ac:dyDescent="0.2">
      <c r="C2255" s="1"/>
      <c r="D2255" s="38"/>
    </row>
    <row r="2256" spans="3:4" x14ac:dyDescent="0.2">
      <c r="C2256" s="1"/>
      <c r="D2256" s="38"/>
    </row>
    <row r="2257" spans="3:4" x14ac:dyDescent="0.2">
      <c r="C2257" s="1"/>
      <c r="D2257" s="38"/>
    </row>
    <row r="2258" spans="3:4" x14ac:dyDescent="0.2">
      <c r="C2258" s="1"/>
      <c r="D2258" s="38"/>
    </row>
    <row r="2259" spans="3:4" x14ac:dyDescent="0.2">
      <c r="C2259" s="1"/>
      <c r="D2259" s="38"/>
    </row>
    <row r="2260" spans="3:4" x14ac:dyDescent="0.2">
      <c r="C2260" s="1"/>
      <c r="D2260" s="38"/>
    </row>
    <row r="2261" spans="3:4" x14ac:dyDescent="0.2">
      <c r="C2261" s="1"/>
      <c r="D2261" s="38"/>
    </row>
    <row r="2262" spans="3:4" x14ac:dyDescent="0.2">
      <c r="C2262" s="1"/>
      <c r="D2262" s="38"/>
    </row>
    <row r="2263" spans="3:4" x14ac:dyDescent="0.2">
      <c r="C2263" s="1"/>
      <c r="D2263" s="38"/>
    </row>
    <row r="2264" spans="3:4" x14ac:dyDescent="0.2">
      <c r="C2264" s="1"/>
      <c r="D2264" s="38"/>
    </row>
    <row r="2265" spans="3:4" x14ac:dyDescent="0.2">
      <c r="C2265" s="1"/>
      <c r="D2265" s="38"/>
    </row>
    <row r="2266" spans="3:4" x14ac:dyDescent="0.2">
      <c r="C2266" s="1"/>
      <c r="D2266" s="38"/>
    </row>
    <row r="2267" spans="3:4" x14ac:dyDescent="0.2">
      <c r="C2267" s="1"/>
      <c r="D2267" s="38"/>
    </row>
    <row r="2268" spans="3:4" x14ac:dyDescent="0.2">
      <c r="C2268" s="1"/>
      <c r="D2268" s="38"/>
    </row>
    <row r="2269" spans="3:4" x14ac:dyDescent="0.2">
      <c r="C2269" s="1"/>
      <c r="D2269" s="38"/>
    </row>
    <row r="2270" spans="3:4" x14ac:dyDescent="0.2">
      <c r="C2270" s="1"/>
      <c r="D2270" s="38"/>
    </row>
    <row r="2271" spans="3:4" x14ac:dyDescent="0.2">
      <c r="C2271" s="1"/>
      <c r="D2271" s="38"/>
    </row>
    <row r="2272" spans="3:4" x14ac:dyDescent="0.2">
      <c r="C2272" s="1"/>
      <c r="D2272" s="38"/>
    </row>
    <row r="2273" spans="3:4" x14ac:dyDescent="0.2">
      <c r="C2273" s="1"/>
      <c r="D2273" s="38"/>
    </row>
    <row r="2274" spans="3:4" x14ac:dyDescent="0.2">
      <c r="C2274" s="1"/>
      <c r="D2274" s="38"/>
    </row>
    <row r="2275" spans="3:4" x14ac:dyDescent="0.2">
      <c r="C2275" s="1"/>
      <c r="D2275" s="38"/>
    </row>
    <row r="2276" spans="3:4" x14ac:dyDescent="0.2">
      <c r="C2276" s="1"/>
      <c r="D2276" s="38"/>
    </row>
    <row r="2277" spans="3:4" x14ac:dyDescent="0.2">
      <c r="C2277" s="1"/>
      <c r="D2277" s="38"/>
    </row>
    <row r="2278" spans="3:4" x14ac:dyDescent="0.2">
      <c r="C2278" s="1"/>
      <c r="D2278" s="38"/>
    </row>
    <row r="2279" spans="3:4" x14ac:dyDescent="0.2">
      <c r="C2279" s="1"/>
      <c r="D2279" s="38"/>
    </row>
    <row r="2280" spans="3:4" x14ac:dyDescent="0.2">
      <c r="C2280" s="1"/>
      <c r="D2280" s="38"/>
    </row>
    <row r="2281" spans="3:4" x14ac:dyDescent="0.2">
      <c r="C2281" s="1"/>
      <c r="D2281" s="38"/>
    </row>
    <row r="2282" spans="3:4" x14ac:dyDescent="0.2">
      <c r="C2282" s="1"/>
      <c r="D2282" s="38"/>
    </row>
    <row r="2283" spans="3:4" x14ac:dyDescent="0.2">
      <c r="C2283" s="1"/>
      <c r="D2283" s="38"/>
    </row>
    <row r="2284" spans="3:4" x14ac:dyDescent="0.2">
      <c r="C2284" s="1"/>
      <c r="D2284" s="38"/>
    </row>
    <row r="2285" spans="3:4" x14ac:dyDescent="0.2">
      <c r="C2285" s="1"/>
      <c r="D2285" s="38"/>
    </row>
    <row r="2286" spans="3:4" x14ac:dyDescent="0.2">
      <c r="C2286" s="1"/>
      <c r="D2286" s="38"/>
    </row>
    <row r="2287" spans="3:4" x14ac:dyDescent="0.2">
      <c r="C2287" s="1"/>
      <c r="D2287" s="38"/>
    </row>
    <row r="2288" spans="3:4" x14ac:dyDescent="0.2">
      <c r="C2288" s="1"/>
      <c r="D2288" s="38"/>
    </row>
    <row r="2289" spans="3:4" x14ac:dyDescent="0.2">
      <c r="C2289" s="1"/>
      <c r="D2289" s="38"/>
    </row>
    <row r="2290" spans="3:4" x14ac:dyDescent="0.2">
      <c r="C2290" s="1"/>
      <c r="D2290" s="38"/>
    </row>
    <row r="2291" spans="3:4" x14ac:dyDescent="0.2">
      <c r="C2291" s="1"/>
      <c r="D2291" s="38"/>
    </row>
    <row r="2292" spans="3:4" x14ac:dyDescent="0.2">
      <c r="C2292" s="1"/>
      <c r="D2292" s="38"/>
    </row>
    <row r="2293" spans="3:4" x14ac:dyDescent="0.2">
      <c r="C2293" s="1"/>
      <c r="D2293" s="38"/>
    </row>
    <row r="2294" spans="3:4" x14ac:dyDescent="0.2">
      <c r="C2294" s="1"/>
      <c r="D2294" s="38"/>
    </row>
    <row r="2295" spans="3:4" x14ac:dyDescent="0.2">
      <c r="C2295" s="1"/>
      <c r="D2295" s="38"/>
    </row>
    <row r="2296" spans="3:4" x14ac:dyDescent="0.2">
      <c r="C2296" s="1"/>
      <c r="D2296" s="38"/>
    </row>
    <row r="2297" spans="3:4" x14ac:dyDescent="0.2">
      <c r="C2297" s="1"/>
      <c r="D2297" s="38"/>
    </row>
    <row r="2298" spans="3:4" x14ac:dyDescent="0.2">
      <c r="C2298" s="1"/>
      <c r="D2298" s="38"/>
    </row>
    <row r="2299" spans="3:4" x14ac:dyDescent="0.2">
      <c r="C2299" s="1"/>
      <c r="D2299" s="38"/>
    </row>
    <row r="2300" spans="3:4" x14ac:dyDescent="0.2">
      <c r="C2300" s="1"/>
      <c r="D2300" s="38"/>
    </row>
    <row r="2301" spans="3:4" x14ac:dyDescent="0.2">
      <c r="C2301" s="1"/>
      <c r="D2301" s="38"/>
    </row>
    <row r="2302" spans="3:4" x14ac:dyDescent="0.2">
      <c r="C2302" s="1"/>
      <c r="D2302" s="38"/>
    </row>
    <row r="2303" spans="3:4" x14ac:dyDescent="0.2">
      <c r="C2303" s="1"/>
      <c r="D2303" s="38"/>
    </row>
    <row r="2304" spans="3:4" x14ac:dyDescent="0.2">
      <c r="C2304" s="1"/>
      <c r="D2304" s="38"/>
    </row>
    <row r="2305" spans="3:4" x14ac:dyDescent="0.2">
      <c r="C2305" s="1"/>
      <c r="D2305" s="38"/>
    </row>
    <row r="2306" spans="3:4" x14ac:dyDescent="0.2">
      <c r="C2306" s="1"/>
      <c r="D2306" s="38"/>
    </row>
    <row r="2307" spans="3:4" x14ac:dyDescent="0.2">
      <c r="C2307" s="1"/>
      <c r="D2307" s="38"/>
    </row>
    <row r="2308" spans="3:4" x14ac:dyDescent="0.2">
      <c r="C2308" s="1"/>
      <c r="D2308" s="38"/>
    </row>
    <row r="2309" spans="3:4" x14ac:dyDescent="0.2">
      <c r="C2309" s="1"/>
      <c r="D2309" s="38"/>
    </row>
    <row r="2310" spans="3:4" x14ac:dyDescent="0.2">
      <c r="C2310" s="1"/>
      <c r="D2310" s="38"/>
    </row>
    <row r="2311" spans="3:4" x14ac:dyDescent="0.2">
      <c r="C2311" s="1"/>
      <c r="D2311" s="38"/>
    </row>
    <row r="2312" spans="3:4" x14ac:dyDescent="0.2">
      <c r="C2312" s="1"/>
      <c r="D2312" s="38"/>
    </row>
    <row r="2313" spans="3:4" x14ac:dyDescent="0.2">
      <c r="C2313" s="1"/>
      <c r="D2313" s="38"/>
    </row>
    <row r="2314" spans="3:4" x14ac:dyDescent="0.2">
      <c r="C2314" s="1"/>
      <c r="D2314" s="38"/>
    </row>
    <row r="2315" spans="3:4" x14ac:dyDescent="0.2">
      <c r="C2315" s="1"/>
      <c r="D2315" s="38"/>
    </row>
    <row r="2316" spans="3:4" x14ac:dyDescent="0.2">
      <c r="C2316" s="1"/>
      <c r="D2316" s="38"/>
    </row>
    <row r="2317" spans="3:4" x14ac:dyDescent="0.2">
      <c r="C2317" s="1"/>
      <c r="D2317" s="38"/>
    </row>
    <row r="2318" spans="3:4" x14ac:dyDescent="0.2">
      <c r="C2318" s="1"/>
      <c r="D2318" s="38"/>
    </row>
    <row r="2319" spans="3:4" x14ac:dyDescent="0.2">
      <c r="C2319" s="1"/>
      <c r="D2319" s="38"/>
    </row>
    <row r="2320" spans="3:4" x14ac:dyDescent="0.2">
      <c r="C2320" s="1"/>
      <c r="D2320" s="38"/>
    </row>
    <row r="2321" spans="3:4" x14ac:dyDescent="0.2">
      <c r="C2321" s="1"/>
      <c r="D2321" s="38"/>
    </row>
    <row r="2322" spans="3:4" x14ac:dyDescent="0.2">
      <c r="C2322" s="1"/>
      <c r="D2322" s="38"/>
    </row>
    <row r="2323" spans="3:4" x14ac:dyDescent="0.2">
      <c r="C2323" s="1"/>
      <c r="D2323" s="38"/>
    </row>
    <row r="2324" spans="3:4" x14ac:dyDescent="0.2">
      <c r="C2324" s="1"/>
      <c r="D2324" s="38"/>
    </row>
    <row r="2325" spans="3:4" x14ac:dyDescent="0.2">
      <c r="C2325" s="1"/>
      <c r="D2325" s="38"/>
    </row>
    <row r="2326" spans="3:4" x14ac:dyDescent="0.2">
      <c r="C2326" s="1"/>
      <c r="D2326" s="38"/>
    </row>
    <row r="2327" spans="3:4" x14ac:dyDescent="0.2">
      <c r="C2327" s="1"/>
      <c r="D2327" s="38"/>
    </row>
    <row r="2328" spans="3:4" x14ac:dyDescent="0.2">
      <c r="C2328" s="1"/>
      <c r="D2328" s="38"/>
    </row>
    <row r="2329" spans="3:4" x14ac:dyDescent="0.2">
      <c r="C2329" s="1"/>
      <c r="D2329" s="38"/>
    </row>
    <row r="2330" spans="3:4" x14ac:dyDescent="0.2">
      <c r="C2330" s="1"/>
      <c r="D2330" s="38"/>
    </row>
    <row r="2331" spans="3:4" x14ac:dyDescent="0.2">
      <c r="C2331" s="1"/>
      <c r="D2331" s="38"/>
    </row>
    <row r="2332" spans="3:4" x14ac:dyDescent="0.2">
      <c r="C2332" s="1"/>
      <c r="D2332" s="38"/>
    </row>
    <row r="2333" spans="3:4" x14ac:dyDescent="0.2">
      <c r="C2333" s="1"/>
      <c r="D2333" s="38"/>
    </row>
    <row r="2334" spans="3:4" x14ac:dyDescent="0.2">
      <c r="C2334" s="1"/>
      <c r="D2334" s="38"/>
    </row>
    <row r="2335" spans="3:4" x14ac:dyDescent="0.2">
      <c r="C2335" s="1"/>
      <c r="D2335" s="38"/>
    </row>
    <row r="2336" spans="3:4" x14ac:dyDescent="0.2">
      <c r="C2336" s="1"/>
      <c r="D2336" s="38"/>
    </row>
    <row r="2337" spans="3:4" x14ac:dyDescent="0.2">
      <c r="C2337" s="1"/>
      <c r="D2337" s="38"/>
    </row>
    <row r="2338" spans="3:4" x14ac:dyDescent="0.2">
      <c r="C2338" s="1"/>
      <c r="D2338" s="38"/>
    </row>
    <row r="2339" spans="3:4" x14ac:dyDescent="0.2">
      <c r="C2339" s="1"/>
      <c r="D2339" s="38"/>
    </row>
    <row r="2340" spans="3:4" x14ac:dyDescent="0.2">
      <c r="C2340" s="1"/>
      <c r="D2340" s="38"/>
    </row>
    <row r="2341" spans="3:4" x14ac:dyDescent="0.2">
      <c r="C2341" s="1"/>
      <c r="D2341" s="38"/>
    </row>
    <row r="2342" spans="3:4" x14ac:dyDescent="0.2">
      <c r="C2342" s="1"/>
      <c r="D2342" s="38"/>
    </row>
    <row r="2343" spans="3:4" x14ac:dyDescent="0.2">
      <c r="C2343" s="1"/>
      <c r="D2343" s="38"/>
    </row>
    <row r="2344" spans="3:4" x14ac:dyDescent="0.2">
      <c r="C2344" s="1"/>
      <c r="D2344" s="38"/>
    </row>
    <row r="2345" spans="3:4" x14ac:dyDescent="0.2">
      <c r="C2345" s="1"/>
      <c r="D2345" s="38"/>
    </row>
    <row r="2346" spans="3:4" x14ac:dyDescent="0.2">
      <c r="C2346" s="1"/>
      <c r="D2346" s="38"/>
    </row>
    <row r="2347" spans="3:4" x14ac:dyDescent="0.2">
      <c r="C2347" s="1"/>
      <c r="D2347" s="38"/>
    </row>
    <row r="2348" spans="3:4" x14ac:dyDescent="0.2">
      <c r="C2348" s="1"/>
      <c r="D2348" s="38"/>
    </row>
    <row r="2349" spans="3:4" x14ac:dyDescent="0.2">
      <c r="C2349" s="1"/>
      <c r="D2349" s="38"/>
    </row>
    <row r="2350" spans="3:4" x14ac:dyDescent="0.2">
      <c r="C2350" s="1"/>
      <c r="D2350" s="38"/>
    </row>
    <row r="2351" spans="3:4" x14ac:dyDescent="0.2">
      <c r="C2351" s="1"/>
      <c r="D2351" s="38"/>
    </row>
    <row r="2352" spans="3:4" x14ac:dyDescent="0.2">
      <c r="C2352" s="1"/>
      <c r="D2352" s="38"/>
    </row>
    <row r="2353" spans="3:4" x14ac:dyDescent="0.2">
      <c r="C2353" s="1"/>
      <c r="D2353" s="38"/>
    </row>
    <row r="2354" spans="3:4" x14ac:dyDescent="0.2">
      <c r="C2354" s="1"/>
      <c r="D2354" s="38"/>
    </row>
    <row r="2355" spans="3:4" x14ac:dyDescent="0.2">
      <c r="C2355" s="1"/>
      <c r="D2355" s="38"/>
    </row>
    <row r="2356" spans="3:4" x14ac:dyDescent="0.2">
      <c r="C2356" s="1"/>
      <c r="D2356" s="38"/>
    </row>
    <row r="2357" spans="3:4" x14ac:dyDescent="0.2">
      <c r="C2357" s="1"/>
      <c r="D2357" s="38"/>
    </row>
    <row r="2358" spans="3:4" x14ac:dyDescent="0.2">
      <c r="C2358" s="1"/>
      <c r="D2358" s="38"/>
    </row>
    <row r="2359" spans="3:4" x14ac:dyDescent="0.2">
      <c r="C2359" s="1"/>
      <c r="D2359" s="38"/>
    </row>
    <row r="2360" spans="3:4" x14ac:dyDescent="0.2">
      <c r="C2360" s="1"/>
      <c r="D2360" s="38"/>
    </row>
    <row r="2361" spans="3:4" x14ac:dyDescent="0.2">
      <c r="C2361" s="1"/>
      <c r="D2361" s="38"/>
    </row>
    <row r="2362" spans="3:4" x14ac:dyDescent="0.2">
      <c r="C2362" s="1"/>
      <c r="D2362" s="38"/>
    </row>
    <row r="2363" spans="3:4" x14ac:dyDescent="0.2">
      <c r="C2363" s="1"/>
      <c r="D2363" s="38"/>
    </row>
    <row r="2364" spans="3:4" x14ac:dyDescent="0.2">
      <c r="C2364" s="1"/>
      <c r="D2364" s="38"/>
    </row>
    <row r="2365" spans="3:4" x14ac:dyDescent="0.2">
      <c r="C2365" s="1"/>
      <c r="D2365" s="38"/>
    </row>
    <row r="2366" spans="3:4" x14ac:dyDescent="0.2">
      <c r="C2366" s="1"/>
      <c r="D2366" s="38"/>
    </row>
    <row r="2367" spans="3:4" x14ac:dyDescent="0.2">
      <c r="C2367" s="1"/>
      <c r="D2367" s="38"/>
    </row>
    <row r="2368" spans="3:4" x14ac:dyDescent="0.2">
      <c r="C2368" s="1"/>
      <c r="D2368" s="38"/>
    </row>
    <row r="2369" spans="3:4" x14ac:dyDescent="0.2">
      <c r="C2369" s="1"/>
      <c r="D2369" s="38"/>
    </row>
    <row r="2370" spans="3:4" x14ac:dyDescent="0.2">
      <c r="C2370" s="1"/>
      <c r="D2370" s="38"/>
    </row>
    <row r="2371" spans="3:4" x14ac:dyDescent="0.2">
      <c r="C2371" s="1"/>
      <c r="D2371" s="38"/>
    </row>
    <row r="2372" spans="3:4" x14ac:dyDescent="0.2">
      <c r="C2372" s="1"/>
      <c r="D2372" s="38"/>
    </row>
    <row r="2373" spans="3:4" x14ac:dyDescent="0.2">
      <c r="C2373" s="1"/>
      <c r="D2373" s="38"/>
    </row>
    <row r="2374" spans="3:4" x14ac:dyDescent="0.2">
      <c r="C2374" s="1"/>
      <c r="D2374" s="38"/>
    </row>
    <row r="2375" spans="3:4" x14ac:dyDescent="0.2">
      <c r="C2375" s="1"/>
      <c r="D2375" s="38"/>
    </row>
    <row r="2376" spans="3:4" x14ac:dyDescent="0.2">
      <c r="C2376" s="1"/>
      <c r="D2376" s="38"/>
    </row>
    <row r="2377" spans="3:4" x14ac:dyDescent="0.2">
      <c r="C2377" s="1"/>
      <c r="D2377" s="38"/>
    </row>
    <row r="2378" spans="3:4" x14ac:dyDescent="0.2">
      <c r="C2378" s="1"/>
      <c r="D2378" s="38"/>
    </row>
    <row r="2379" spans="3:4" x14ac:dyDescent="0.2">
      <c r="C2379" s="1"/>
      <c r="D2379" s="38"/>
    </row>
    <row r="2380" spans="3:4" x14ac:dyDescent="0.2">
      <c r="C2380" s="1"/>
      <c r="D2380" s="38"/>
    </row>
    <row r="2381" spans="3:4" x14ac:dyDescent="0.2">
      <c r="C2381" s="1"/>
      <c r="D2381" s="38"/>
    </row>
    <row r="2382" spans="3:4" x14ac:dyDescent="0.2">
      <c r="C2382" s="1"/>
      <c r="D2382" s="38"/>
    </row>
    <row r="2383" spans="3:4" x14ac:dyDescent="0.2">
      <c r="C2383" s="1"/>
      <c r="D2383" s="38"/>
    </row>
    <row r="2384" spans="3:4" x14ac:dyDescent="0.2">
      <c r="C2384" s="1"/>
      <c r="D2384" s="38"/>
    </row>
    <row r="2385" spans="3:4" x14ac:dyDescent="0.2">
      <c r="C2385" s="1"/>
      <c r="D2385" s="38"/>
    </row>
    <row r="2386" spans="3:4" x14ac:dyDescent="0.2">
      <c r="C2386" s="1"/>
      <c r="D2386" s="38"/>
    </row>
    <row r="2387" spans="3:4" x14ac:dyDescent="0.2">
      <c r="C2387" s="1"/>
      <c r="D2387" s="38"/>
    </row>
    <row r="2388" spans="3:4" x14ac:dyDescent="0.2">
      <c r="C2388" s="1"/>
      <c r="D2388" s="38"/>
    </row>
    <row r="2389" spans="3:4" x14ac:dyDescent="0.2">
      <c r="C2389" s="1"/>
      <c r="D2389" s="38"/>
    </row>
    <row r="2390" spans="3:4" x14ac:dyDescent="0.2">
      <c r="C2390" s="1"/>
      <c r="D2390" s="38"/>
    </row>
    <row r="2391" spans="3:4" x14ac:dyDescent="0.2">
      <c r="C2391" s="1"/>
      <c r="D2391" s="38"/>
    </row>
    <row r="2392" spans="3:4" x14ac:dyDescent="0.2">
      <c r="C2392" s="1"/>
      <c r="D2392" s="38"/>
    </row>
    <row r="2393" spans="3:4" x14ac:dyDescent="0.2">
      <c r="C2393" s="1"/>
      <c r="D2393" s="38"/>
    </row>
    <row r="2394" spans="3:4" x14ac:dyDescent="0.2">
      <c r="C2394" s="1"/>
      <c r="D2394" s="38"/>
    </row>
    <row r="2395" spans="3:4" x14ac:dyDescent="0.2">
      <c r="C2395" s="1"/>
      <c r="D2395" s="38"/>
    </row>
    <row r="2396" spans="3:4" x14ac:dyDescent="0.2">
      <c r="C2396" s="1"/>
      <c r="D2396" s="38"/>
    </row>
    <row r="2397" spans="3:4" x14ac:dyDescent="0.2">
      <c r="C2397" s="1"/>
      <c r="D2397" s="38"/>
    </row>
    <row r="2398" spans="3:4" x14ac:dyDescent="0.2">
      <c r="C2398" s="1"/>
      <c r="D2398" s="38"/>
    </row>
    <row r="2399" spans="3:4" x14ac:dyDescent="0.2">
      <c r="C2399" s="1"/>
      <c r="D2399" s="38"/>
    </row>
    <row r="2400" spans="3:4" x14ac:dyDescent="0.2">
      <c r="C2400" s="1"/>
      <c r="D2400" s="38"/>
    </row>
    <row r="2401" spans="3:4" x14ac:dyDescent="0.2">
      <c r="C2401" s="1"/>
      <c r="D2401" s="38"/>
    </row>
    <row r="2402" spans="3:4" x14ac:dyDescent="0.2">
      <c r="C2402" s="1"/>
      <c r="D2402" s="38"/>
    </row>
    <row r="2403" spans="3:4" x14ac:dyDescent="0.2">
      <c r="C2403" s="1"/>
      <c r="D2403" s="38"/>
    </row>
    <row r="2404" spans="3:4" x14ac:dyDescent="0.2">
      <c r="C2404" s="1"/>
      <c r="D2404" s="38"/>
    </row>
    <row r="2405" spans="3:4" x14ac:dyDescent="0.2">
      <c r="C2405" s="1"/>
      <c r="D2405" s="38"/>
    </row>
    <row r="2406" spans="3:4" x14ac:dyDescent="0.2">
      <c r="C2406" s="1"/>
      <c r="D2406" s="38"/>
    </row>
    <row r="2407" spans="3:4" x14ac:dyDescent="0.2">
      <c r="C2407" s="1"/>
      <c r="D2407" s="38"/>
    </row>
    <row r="2408" spans="3:4" x14ac:dyDescent="0.2">
      <c r="C2408" s="1"/>
      <c r="D2408" s="38"/>
    </row>
    <row r="2409" spans="3:4" x14ac:dyDescent="0.2">
      <c r="C2409" s="1"/>
      <c r="D2409" s="38"/>
    </row>
    <row r="2410" spans="3:4" x14ac:dyDescent="0.2">
      <c r="C2410" s="1"/>
      <c r="D2410" s="38"/>
    </row>
    <row r="2411" spans="3:4" x14ac:dyDescent="0.2">
      <c r="C2411" s="1"/>
      <c r="D2411" s="38"/>
    </row>
    <row r="2412" spans="3:4" x14ac:dyDescent="0.2">
      <c r="C2412" s="1"/>
      <c r="D2412" s="38"/>
    </row>
    <row r="2413" spans="3:4" x14ac:dyDescent="0.2">
      <c r="C2413" s="1"/>
      <c r="D2413" s="38"/>
    </row>
    <row r="2414" spans="3:4" x14ac:dyDescent="0.2">
      <c r="C2414" s="1"/>
      <c r="D2414" s="38"/>
    </row>
    <row r="2415" spans="3:4" x14ac:dyDescent="0.2">
      <c r="C2415" s="1"/>
      <c r="D2415" s="38"/>
    </row>
    <row r="2416" spans="3:4" x14ac:dyDescent="0.2">
      <c r="C2416" s="1"/>
      <c r="D2416" s="38"/>
    </row>
    <row r="2417" spans="3:4" x14ac:dyDescent="0.2">
      <c r="C2417" s="1"/>
      <c r="D2417" s="38"/>
    </row>
    <row r="2418" spans="3:4" x14ac:dyDescent="0.2">
      <c r="C2418" s="1"/>
      <c r="D2418" s="38"/>
    </row>
    <row r="2419" spans="3:4" x14ac:dyDescent="0.2">
      <c r="C2419" s="1"/>
      <c r="D2419" s="38"/>
    </row>
    <row r="2420" spans="3:4" x14ac:dyDescent="0.2">
      <c r="C2420" s="1"/>
      <c r="D2420" s="38"/>
    </row>
    <row r="2421" spans="3:4" x14ac:dyDescent="0.2">
      <c r="C2421" s="1"/>
      <c r="D2421" s="38"/>
    </row>
    <row r="2422" spans="3:4" x14ac:dyDescent="0.2">
      <c r="C2422" s="1"/>
      <c r="D2422" s="38"/>
    </row>
    <row r="2423" spans="3:4" x14ac:dyDescent="0.2">
      <c r="C2423" s="1"/>
      <c r="D2423" s="38"/>
    </row>
    <row r="2424" spans="3:4" x14ac:dyDescent="0.2">
      <c r="C2424" s="1"/>
      <c r="D2424" s="38"/>
    </row>
    <row r="2425" spans="3:4" x14ac:dyDescent="0.2">
      <c r="C2425" s="1"/>
      <c r="D2425" s="38"/>
    </row>
    <row r="2426" spans="3:4" x14ac:dyDescent="0.2">
      <c r="C2426" s="1"/>
      <c r="D2426" s="38"/>
    </row>
    <row r="2427" spans="3:4" x14ac:dyDescent="0.2">
      <c r="C2427" s="1"/>
      <c r="D2427" s="38"/>
    </row>
    <row r="2428" spans="3:4" x14ac:dyDescent="0.2">
      <c r="C2428" s="1"/>
      <c r="D2428" s="38"/>
    </row>
    <row r="2429" spans="3:4" x14ac:dyDescent="0.2">
      <c r="C2429" s="1"/>
      <c r="D2429" s="38"/>
    </row>
    <row r="2430" spans="3:4" x14ac:dyDescent="0.2">
      <c r="C2430" s="1"/>
      <c r="D2430" s="38"/>
    </row>
    <row r="2431" spans="3:4" x14ac:dyDescent="0.2">
      <c r="C2431" s="1"/>
      <c r="D2431" s="38"/>
    </row>
    <row r="2432" spans="3:4" x14ac:dyDescent="0.2">
      <c r="C2432" s="1"/>
      <c r="D2432" s="38"/>
    </row>
    <row r="2433" spans="3:4" x14ac:dyDescent="0.2">
      <c r="C2433" s="1"/>
      <c r="D2433" s="38"/>
    </row>
    <row r="2434" spans="3:4" x14ac:dyDescent="0.2">
      <c r="C2434" s="1"/>
      <c r="D2434" s="38"/>
    </row>
    <row r="2435" spans="3:4" x14ac:dyDescent="0.2">
      <c r="C2435" s="1"/>
      <c r="D2435" s="38"/>
    </row>
    <row r="2436" spans="3:4" x14ac:dyDescent="0.2">
      <c r="C2436" s="1"/>
      <c r="D2436" s="38"/>
    </row>
    <row r="2437" spans="3:4" x14ac:dyDescent="0.2">
      <c r="C2437" s="1"/>
      <c r="D2437" s="38"/>
    </row>
    <row r="2438" spans="3:4" x14ac:dyDescent="0.2">
      <c r="C2438" s="1"/>
      <c r="D2438" s="38"/>
    </row>
    <row r="2439" spans="3:4" x14ac:dyDescent="0.2">
      <c r="C2439" s="1"/>
      <c r="D2439" s="38"/>
    </row>
    <row r="2440" spans="3:4" x14ac:dyDescent="0.2">
      <c r="C2440" s="1"/>
      <c r="D2440" s="38"/>
    </row>
    <row r="2441" spans="3:4" x14ac:dyDescent="0.2">
      <c r="C2441" s="1"/>
      <c r="D2441" s="38"/>
    </row>
    <row r="2442" spans="3:4" x14ac:dyDescent="0.2">
      <c r="C2442" s="1"/>
      <c r="D2442" s="38"/>
    </row>
    <row r="2443" spans="3:4" x14ac:dyDescent="0.2">
      <c r="C2443" s="1"/>
      <c r="D2443" s="38"/>
    </row>
    <row r="2444" spans="3:4" x14ac:dyDescent="0.2">
      <c r="C2444" s="1"/>
      <c r="D2444" s="38"/>
    </row>
    <row r="2445" spans="3:4" x14ac:dyDescent="0.2">
      <c r="C2445" s="1"/>
      <c r="D2445" s="38"/>
    </row>
    <row r="2446" spans="3:4" x14ac:dyDescent="0.2">
      <c r="C2446" s="1"/>
      <c r="D2446" s="38"/>
    </row>
    <row r="2447" spans="3:4" x14ac:dyDescent="0.2">
      <c r="C2447" s="1"/>
      <c r="D2447" s="38"/>
    </row>
    <row r="2448" spans="3:4" x14ac:dyDescent="0.2">
      <c r="C2448" s="1"/>
      <c r="D2448" s="38"/>
    </row>
    <row r="2449" spans="3:4" x14ac:dyDescent="0.2">
      <c r="C2449" s="1"/>
      <c r="D2449" s="38"/>
    </row>
    <row r="2450" spans="3:4" x14ac:dyDescent="0.2">
      <c r="C2450" s="1"/>
      <c r="D2450" s="38"/>
    </row>
    <row r="2451" spans="3:4" x14ac:dyDescent="0.2">
      <c r="C2451" s="1"/>
      <c r="D2451" s="38"/>
    </row>
    <row r="2452" spans="3:4" x14ac:dyDescent="0.2">
      <c r="C2452" s="1"/>
      <c r="D2452" s="38"/>
    </row>
    <row r="2453" spans="3:4" x14ac:dyDescent="0.2">
      <c r="C2453" s="1"/>
      <c r="D2453" s="38"/>
    </row>
    <row r="2454" spans="3:4" x14ac:dyDescent="0.2">
      <c r="C2454" s="1"/>
      <c r="D2454" s="38"/>
    </row>
    <row r="2455" spans="3:4" x14ac:dyDescent="0.2">
      <c r="C2455" s="1"/>
      <c r="D2455" s="38"/>
    </row>
    <row r="2456" spans="3:4" x14ac:dyDescent="0.2">
      <c r="C2456" s="1"/>
      <c r="D2456" s="38"/>
    </row>
    <row r="2457" spans="3:4" x14ac:dyDescent="0.2">
      <c r="C2457" s="1"/>
      <c r="D2457" s="38"/>
    </row>
    <row r="2458" spans="3:4" x14ac:dyDescent="0.2">
      <c r="C2458" s="1"/>
      <c r="D2458" s="38"/>
    </row>
    <row r="2459" spans="3:4" x14ac:dyDescent="0.2">
      <c r="C2459" s="1"/>
      <c r="D2459" s="38"/>
    </row>
    <row r="2460" spans="3:4" x14ac:dyDescent="0.2">
      <c r="C2460" s="1"/>
      <c r="D2460" s="38"/>
    </row>
    <row r="2461" spans="3:4" x14ac:dyDescent="0.2">
      <c r="C2461" s="1"/>
      <c r="D2461" s="38"/>
    </row>
    <row r="2462" spans="3:4" x14ac:dyDescent="0.2">
      <c r="C2462" s="1"/>
      <c r="D2462" s="38"/>
    </row>
    <row r="2463" spans="3:4" x14ac:dyDescent="0.2">
      <c r="C2463" s="1"/>
      <c r="D2463" s="38"/>
    </row>
    <row r="2464" spans="3:4" x14ac:dyDescent="0.2">
      <c r="C2464" s="1"/>
      <c r="D2464" s="38"/>
    </row>
    <row r="2465" spans="3:4" x14ac:dyDescent="0.2">
      <c r="C2465" s="1"/>
      <c r="D2465" s="38"/>
    </row>
    <row r="2466" spans="3:4" x14ac:dyDescent="0.2">
      <c r="C2466" s="1"/>
      <c r="D2466" s="38"/>
    </row>
    <row r="2467" spans="3:4" x14ac:dyDescent="0.2">
      <c r="C2467" s="1"/>
      <c r="D2467" s="38"/>
    </row>
    <row r="2468" spans="3:4" x14ac:dyDescent="0.2">
      <c r="C2468" s="1"/>
      <c r="D2468" s="38"/>
    </row>
    <row r="2469" spans="3:4" x14ac:dyDescent="0.2">
      <c r="C2469" s="1"/>
      <c r="D2469" s="38"/>
    </row>
    <row r="2470" spans="3:4" x14ac:dyDescent="0.2">
      <c r="C2470" s="1"/>
      <c r="D2470" s="38"/>
    </row>
    <row r="2471" spans="3:4" x14ac:dyDescent="0.2">
      <c r="C2471" s="1"/>
      <c r="D2471" s="38"/>
    </row>
    <row r="2472" spans="3:4" x14ac:dyDescent="0.2">
      <c r="C2472" s="1"/>
      <c r="D2472" s="38"/>
    </row>
    <row r="2473" spans="3:4" x14ac:dyDescent="0.2">
      <c r="C2473" s="1"/>
      <c r="D2473" s="38"/>
    </row>
    <row r="2474" spans="3:4" x14ac:dyDescent="0.2">
      <c r="C2474" s="1"/>
      <c r="D2474" s="38"/>
    </row>
    <row r="2475" spans="3:4" x14ac:dyDescent="0.2">
      <c r="C2475" s="1"/>
      <c r="D2475" s="38"/>
    </row>
    <row r="2476" spans="3:4" x14ac:dyDescent="0.2">
      <c r="C2476" s="1"/>
      <c r="D2476" s="38"/>
    </row>
    <row r="2477" spans="3:4" x14ac:dyDescent="0.2">
      <c r="C2477" s="1"/>
      <c r="D2477" s="38"/>
    </row>
    <row r="2478" spans="3:4" x14ac:dyDescent="0.2">
      <c r="C2478" s="1"/>
      <c r="D2478" s="38"/>
    </row>
    <row r="2479" spans="3:4" x14ac:dyDescent="0.2">
      <c r="C2479" s="1"/>
      <c r="D2479" s="38"/>
    </row>
    <row r="2480" spans="3:4" x14ac:dyDescent="0.2">
      <c r="C2480" s="1"/>
      <c r="D2480" s="38"/>
    </row>
    <row r="2481" spans="3:4" x14ac:dyDescent="0.2">
      <c r="C2481" s="1"/>
      <c r="D2481" s="38"/>
    </row>
    <row r="2482" spans="3:4" x14ac:dyDescent="0.2">
      <c r="C2482" s="1"/>
      <c r="D2482" s="38"/>
    </row>
    <row r="2483" spans="3:4" x14ac:dyDescent="0.2">
      <c r="C2483" s="1"/>
      <c r="D2483" s="38"/>
    </row>
    <row r="2484" spans="3:4" x14ac:dyDescent="0.2">
      <c r="C2484" s="1"/>
      <c r="D2484" s="38"/>
    </row>
    <row r="2485" spans="3:4" x14ac:dyDescent="0.2">
      <c r="C2485" s="1"/>
      <c r="D2485" s="38"/>
    </row>
    <row r="2486" spans="3:4" x14ac:dyDescent="0.2">
      <c r="C2486" s="1"/>
      <c r="D2486" s="38"/>
    </row>
    <row r="2487" spans="3:4" x14ac:dyDescent="0.2">
      <c r="C2487" s="1"/>
      <c r="D2487" s="38"/>
    </row>
    <row r="2488" spans="3:4" x14ac:dyDescent="0.2">
      <c r="C2488" s="1"/>
      <c r="D2488" s="38"/>
    </row>
    <row r="2489" spans="3:4" x14ac:dyDescent="0.2">
      <c r="C2489" s="1"/>
      <c r="D2489" s="38"/>
    </row>
    <row r="2490" spans="3:4" x14ac:dyDescent="0.2">
      <c r="C2490" s="1"/>
      <c r="D2490" s="38"/>
    </row>
    <row r="2491" spans="3:4" x14ac:dyDescent="0.2">
      <c r="C2491" s="1"/>
      <c r="D2491" s="38"/>
    </row>
    <row r="2492" spans="3:4" x14ac:dyDescent="0.2">
      <c r="C2492" s="1"/>
      <c r="D2492" s="38"/>
    </row>
    <row r="2493" spans="3:4" x14ac:dyDescent="0.2">
      <c r="C2493" s="1"/>
      <c r="D2493" s="38"/>
    </row>
    <row r="2494" spans="3:4" x14ac:dyDescent="0.2">
      <c r="C2494" s="1"/>
      <c r="D2494" s="38"/>
    </row>
    <row r="2495" spans="3:4" x14ac:dyDescent="0.2">
      <c r="C2495" s="1"/>
      <c r="D2495" s="38"/>
    </row>
    <row r="2496" spans="3:4" x14ac:dyDescent="0.2">
      <c r="C2496" s="1"/>
      <c r="D2496" s="38"/>
    </row>
    <row r="2497" spans="3:4" x14ac:dyDescent="0.2">
      <c r="C2497" s="1"/>
      <c r="D2497" s="38"/>
    </row>
    <row r="2498" spans="3:4" x14ac:dyDescent="0.2">
      <c r="C2498" s="1"/>
      <c r="D2498" s="38"/>
    </row>
    <row r="2499" spans="3:4" x14ac:dyDescent="0.2">
      <c r="C2499" s="1"/>
      <c r="D2499" s="38"/>
    </row>
    <row r="2500" spans="3:4" x14ac:dyDescent="0.2">
      <c r="C2500" s="1"/>
      <c r="D2500" s="38"/>
    </row>
    <row r="2501" spans="3:4" x14ac:dyDescent="0.2">
      <c r="C2501" s="1"/>
      <c r="D2501" s="38"/>
    </row>
    <row r="2502" spans="3:4" x14ac:dyDescent="0.2">
      <c r="C2502" s="1"/>
      <c r="D2502" s="38"/>
    </row>
    <row r="2503" spans="3:4" x14ac:dyDescent="0.2">
      <c r="C2503" s="1"/>
      <c r="D2503" s="38"/>
    </row>
    <row r="2504" spans="3:4" x14ac:dyDescent="0.2">
      <c r="C2504" s="1"/>
      <c r="D2504" s="38"/>
    </row>
    <row r="2505" spans="3:4" x14ac:dyDescent="0.2">
      <c r="C2505" s="1"/>
      <c r="D2505" s="38"/>
    </row>
    <row r="2506" spans="3:4" x14ac:dyDescent="0.2">
      <c r="C2506" s="1"/>
      <c r="D2506" s="38"/>
    </row>
    <row r="2507" spans="3:4" x14ac:dyDescent="0.2">
      <c r="C2507" s="1"/>
      <c r="D2507" s="38"/>
    </row>
    <row r="2508" spans="3:4" x14ac:dyDescent="0.2">
      <c r="C2508" s="1"/>
      <c r="D2508" s="38"/>
    </row>
    <row r="2509" spans="3:4" x14ac:dyDescent="0.2">
      <c r="C2509" s="1"/>
      <c r="D2509" s="38"/>
    </row>
    <row r="2510" spans="3:4" x14ac:dyDescent="0.2">
      <c r="C2510" s="1"/>
      <c r="D2510" s="38"/>
    </row>
    <row r="2511" spans="3:4" x14ac:dyDescent="0.2">
      <c r="C2511" s="1"/>
      <c r="D2511" s="38"/>
    </row>
    <row r="2512" spans="3:4" x14ac:dyDescent="0.2">
      <c r="C2512" s="1"/>
      <c r="D2512" s="38"/>
    </row>
    <row r="2513" spans="3:4" x14ac:dyDescent="0.2">
      <c r="C2513" s="1"/>
      <c r="D2513" s="38"/>
    </row>
    <row r="2514" spans="3:4" x14ac:dyDescent="0.2">
      <c r="C2514" s="1"/>
      <c r="D2514" s="38"/>
    </row>
    <row r="2515" spans="3:4" x14ac:dyDescent="0.2">
      <c r="C2515" s="1"/>
      <c r="D2515" s="38"/>
    </row>
    <row r="2516" spans="3:4" x14ac:dyDescent="0.2">
      <c r="C2516" s="1"/>
      <c r="D2516" s="38"/>
    </row>
    <row r="2517" spans="3:4" x14ac:dyDescent="0.2">
      <c r="C2517" s="1"/>
      <c r="D2517" s="38"/>
    </row>
    <row r="2518" spans="3:4" x14ac:dyDescent="0.2">
      <c r="C2518" s="1"/>
      <c r="D2518" s="38"/>
    </row>
    <row r="2519" spans="3:4" x14ac:dyDescent="0.2">
      <c r="C2519" s="1"/>
      <c r="D2519" s="38"/>
    </row>
    <row r="2520" spans="3:4" x14ac:dyDescent="0.2">
      <c r="C2520" s="1"/>
      <c r="D2520" s="38"/>
    </row>
    <row r="2521" spans="3:4" x14ac:dyDescent="0.2">
      <c r="C2521" s="1"/>
      <c r="D2521" s="38"/>
    </row>
    <row r="2522" spans="3:4" x14ac:dyDescent="0.2">
      <c r="C2522" s="1"/>
      <c r="D2522" s="38"/>
    </row>
    <row r="2523" spans="3:4" x14ac:dyDescent="0.2">
      <c r="C2523" s="1"/>
      <c r="D2523" s="38"/>
    </row>
    <row r="2524" spans="3:4" x14ac:dyDescent="0.2">
      <c r="C2524" s="1"/>
      <c r="D2524" s="38"/>
    </row>
    <row r="2525" spans="3:4" x14ac:dyDescent="0.2">
      <c r="C2525" s="1"/>
      <c r="D2525" s="38"/>
    </row>
    <row r="2526" spans="3:4" x14ac:dyDescent="0.2">
      <c r="C2526" s="1"/>
      <c r="D2526" s="38"/>
    </row>
    <row r="2527" spans="3:4" x14ac:dyDescent="0.2">
      <c r="C2527" s="1"/>
      <c r="D2527" s="38"/>
    </row>
    <row r="2528" spans="3:4" x14ac:dyDescent="0.2">
      <c r="C2528" s="1"/>
      <c r="D2528" s="38"/>
    </row>
    <row r="2529" spans="3:4" x14ac:dyDescent="0.2">
      <c r="C2529" s="1"/>
      <c r="D2529" s="38"/>
    </row>
    <row r="2530" spans="3:4" x14ac:dyDescent="0.2">
      <c r="C2530" s="1"/>
      <c r="D2530" s="38"/>
    </row>
    <row r="2531" spans="3:4" x14ac:dyDescent="0.2">
      <c r="C2531" s="1"/>
      <c r="D2531" s="38"/>
    </row>
    <row r="2532" spans="3:4" x14ac:dyDescent="0.2">
      <c r="C2532" s="1"/>
      <c r="D2532" s="38"/>
    </row>
    <row r="2533" spans="3:4" x14ac:dyDescent="0.2">
      <c r="C2533" s="1"/>
      <c r="D2533" s="38"/>
    </row>
    <row r="2534" spans="3:4" x14ac:dyDescent="0.2">
      <c r="C2534" s="1"/>
      <c r="D2534" s="38"/>
    </row>
    <row r="2535" spans="3:4" x14ac:dyDescent="0.2">
      <c r="C2535" s="1"/>
      <c r="D2535" s="38"/>
    </row>
    <row r="2536" spans="3:4" x14ac:dyDescent="0.2">
      <c r="C2536" s="1"/>
      <c r="D2536" s="38"/>
    </row>
    <row r="2537" spans="3:4" x14ac:dyDescent="0.2">
      <c r="C2537" s="1"/>
      <c r="D2537" s="38"/>
    </row>
    <row r="2538" spans="3:4" x14ac:dyDescent="0.2">
      <c r="C2538" s="1"/>
      <c r="D2538" s="38"/>
    </row>
    <row r="2539" spans="3:4" x14ac:dyDescent="0.2">
      <c r="C2539" s="1"/>
      <c r="D2539" s="38"/>
    </row>
    <row r="2540" spans="3:4" x14ac:dyDescent="0.2">
      <c r="C2540" s="1"/>
      <c r="D2540" s="38"/>
    </row>
    <row r="2541" spans="3:4" x14ac:dyDescent="0.2">
      <c r="C2541" s="1"/>
      <c r="D2541" s="38"/>
    </row>
    <row r="2542" spans="3:4" x14ac:dyDescent="0.2">
      <c r="C2542" s="1"/>
      <c r="D2542" s="38"/>
    </row>
    <row r="2543" spans="3:4" x14ac:dyDescent="0.2">
      <c r="C2543" s="1"/>
      <c r="D2543" s="38"/>
    </row>
    <row r="2544" spans="3:4" x14ac:dyDescent="0.2">
      <c r="C2544" s="1"/>
      <c r="D2544" s="38"/>
    </row>
    <row r="2545" spans="3:4" x14ac:dyDescent="0.2">
      <c r="C2545" s="1"/>
      <c r="D2545" s="38"/>
    </row>
    <row r="2546" spans="3:4" x14ac:dyDescent="0.2">
      <c r="C2546" s="1"/>
      <c r="D2546" s="38"/>
    </row>
    <row r="2547" spans="3:4" x14ac:dyDescent="0.2">
      <c r="C2547" s="1"/>
      <c r="D2547" s="38"/>
    </row>
    <row r="2548" spans="3:4" x14ac:dyDescent="0.2">
      <c r="C2548" s="1"/>
      <c r="D2548" s="38"/>
    </row>
    <row r="2549" spans="3:4" x14ac:dyDescent="0.2">
      <c r="C2549" s="1"/>
      <c r="D2549" s="38"/>
    </row>
    <row r="2550" spans="3:4" x14ac:dyDescent="0.2">
      <c r="C2550" s="1"/>
      <c r="D2550" s="38"/>
    </row>
    <row r="2551" spans="3:4" x14ac:dyDescent="0.2">
      <c r="C2551" s="1"/>
      <c r="D2551" s="38"/>
    </row>
    <row r="2552" spans="3:4" x14ac:dyDescent="0.2">
      <c r="C2552" s="1"/>
      <c r="D2552" s="38"/>
    </row>
    <row r="2553" spans="3:4" x14ac:dyDescent="0.2">
      <c r="C2553" s="1"/>
      <c r="D2553" s="38"/>
    </row>
    <row r="2554" spans="3:4" x14ac:dyDescent="0.2">
      <c r="C2554" s="1"/>
      <c r="D2554" s="38"/>
    </row>
    <row r="2555" spans="3:4" x14ac:dyDescent="0.2">
      <c r="C2555" s="1"/>
      <c r="D2555" s="38"/>
    </row>
    <row r="2556" spans="3:4" x14ac:dyDescent="0.2">
      <c r="C2556" s="1"/>
      <c r="D2556" s="38"/>
    </row>
    <row r="2557" spans="3:4" x14ac:dyDescent="0.2">
      <c r="C2557" s="1"/>
      <c r="D2557" s="38"/>
    </row>
    <row r="2558" spans="3:4" x14ac:dyDescent="0.2">
      <c r="C2558" s="1"/>
      <c r="D2558" s="38"/>
    </row>
    <row r="2559" spans="3:4" x14ac:dyDescent="0.2">
      <c r="C2559" s="1"/>
      <c r="D2559" s="38"/>
    </row>
    <row r="2560" spans="3:4" x14ac:dyDescent="0.2">
      <c r="C2560" s="1"/>
      <c r="D2560" s="38"/>
    </row>
    <row r="2561" spans="3:4" x14ac:dyDescent="0.2">
      <c r="C2561" s="1"/>
      <c r="D2561" s="38"/>
    </row>
    <row r="2562" spans="3:4" x14ac:dyDescent="0.2">
      <c r="C2562" s="1"/>
      <c r="D2562" s="38"/>
    </row>
    <row r="2563" spans="3:4" x14ac:dyDescent="0.2">
      <c r="C2563" s="1"/>
      <c r="D2563" s="38"/>
    </row>
    <row r="2564" spans="3:4" x14ac:dyDescent="0.2">
      <c r="C2564" s="1"/>
      <c r="D2564" s="38"/>
    </row>
    <row r="2565" spans="3:4" x14ac:dyDescent="0.2">
      <c r="C2565" s="1"/>
      <c r="D2565" s="38"/>
    </row>
    <row r="2566" spans="3:4" x14ac:dyDescent="0.2">
      <c r="C2566" s="1"/>
      <c r="D2566" s="38"/>
    </row>
    <row r="2567" spans="3:4" x14ac:dyDescent="0.2">
      <c r="C2567" s="1"/>
      <c r="D2567" s="38"/>
    </row>
    <row r="2568" spans="3:4" x14ac:dyDescent="0.2">
      <c r="C2568" s="1"/>
      <c r="D2568" s="38"/>
    </row>
    <row r="2569" spans="3:4" x14ac:dyDescent="0.2">
      <c r="C2569" s="1"/>
      <c r="D2569" s="38"/>
    </row>
    <row r="2570" spans="3:4" x14ac:dyDescent="0.2">
      <c r="C2570" s="1"/>
      <c r="D2570" s="38"/>
    </row>
    <row r="2571" spans="3:4" x14ac:dyDescent="0.2">
      <c r="C2571" s="1"/>
      <c r="D2571" s="38"/>
    </row>
    <row r="2572" spans="3:4" x14ac:dyDescent="0.2">
      <c r="C2572" s="1"/>
      <c r="D2572" s="38"/>
    </row>
    <row r="2573" spans="3:4" x14ac:dyDescent="0.2">
      <c r="C2573" s="1"/>
      <c r="D2573" s="38"/>
    </row>
    <row r="2574" spans="3:4" x14ac:dyDescent="0.2">
      <c r="C2574" s="1"/>
      <c r="D2574" s="38"/>
    </row>
    <row r="2575" spans="3:4" x14ac:dyDescent="0.2">
      <c r="C2575" s="1"/>
      <c r="D2575" s="38"/>
    </row>
    <row r="2576" spans="3:4" x14ac:dyDescent="0.2">
      <c r="C2576" s="1"/>
      <c r="D2576" s="38"/>
    </row>
    <row r="2577" spans="3:4" x14ac:dyDescent="0.2">
      <c r="C2577" s="1"/>
      <c r="D2577" s="38"/>
    </row>
    <row r="2578" spans="3:4" x14ac:dyDescent="0.2">
      <c r="C2578" s="1"/>
      <c r="D2578" s="38"/>
    </row>
    <row r="2579" spans="3:4" x14ac:dyDescent="0.2">
      <c r="C2579" s="1"/>
      <c r="D2579" s="38"/>
    </row>
    <row r="2580" spans="3:4" x14ac:dyDescent="0.2">
      <c r="C2580" s="1"/>
      <c r="D2580" s="38"/>
    </row>
    <row r="2581" spans="3:4" x14ac:dyDescent="0.2">
      <c r="C2581" s="1"/>
      <c r="D2581" s="38"/>
    </row>
    <row r="2582" spans="3:4" x14ac:dyDescent="0.2">
      <c r="C2582" s="1"/>
      <c r="D2582" s="38"/>
    </row>
    <row r="2583" spans="3:4" x14ac:dyDescent="0.2">
      <c r="C2583" s="1"/>
      <c r="D2583" s="38"/>
    </row>
    <row r="2584" spans="3:4" x14ac:dyDescent="0.2">
      <c r="C2584" s="1"/>
      <c r="D2584" s="38"/>
    </row>
    <row r="2585" spans="3:4" x14ac:dyDescent="0.2">
      <c r="C2585" s="1"/>
      <c r="D2585" s="38"/>
    </row>
    <row r="2586" spans="3:4" x14ac:dyDescent="0.2">
      <c r="C2586" s="1"/>
      <c r="D2586" s="38"/>
    </row>
    <row r="2587" spans="3:4" x14ac:dyDescent="0.2">
      <c r="C2587" s="1"/>
      <c r="D2587" s="38"/>
    </row>
    <row r="2588" spans="3:4" x14ac:dyDescent="0.2">
      <c r="C2588" s="1"/>
      <c r="D2588" s="38"/>
    </row>
    <row r="2589" spans="3:4" x14ac:dyDescent="0.2">
      <c r="C2589" s="1"/>
      <c r="D2589" s="38"/>
    </row>
    <row r="2590" spans="3:4" x14ac:dyDescent="0.2">
      <c r="C2590" s="1"/>
      <c r="D2590" s="38"/>
    </row>
    <row r="2591" spans="3:4" x14ac:dyDescent="0.2">
      <c r="C2591" s="1"/>
      <c r="D2591" s="38"/>
    </row>
    <row r="2592" spans="3:4" x14ac:dyDescent="0.2">
      <c r="C2592" s="1"/>
      <c r="D2592" s="38"/>
    </row>
    <row r="2593" spans="3:4" x14ac:dyDescent="0.2">
      <c r="C2593" s="1"/>
      <c r="D2593" s="38"/>
    </row>
    <row r="2594" spans="3:4" x14ac:dyDescent="0.2">
      <c r="C2594" s="1"/>
      <c r="D2594" s="38"/>
    </row>
    <row r="2595" spans="3:4" x14ac:dyDescent="0.2">
      <c r="C2595" s="1"/>
      <c r="D2595" s="38"/>
    </row>
    <row r="2596" spans="3:4" x14ac:dyDescent="0.2">
      <c r="C2596" s="1"/>
      <c r="D2596" s="38"/>
    </row>
    <row r="2597" spans="3:4" x14ac:dyDescent="0.2">
      <c r="C2597" s="1"/>
      <c r="D2597" s="38"/>
    </row>
    <row r="2598" spans="3:4" x14ac:dyDescent="0.2">
      <c r="C2598" s="1"/>
      <c r="D2598" s="38"/>
    </row>
    <row r="2599" spans="3:4" x14ac:dyDescent="0.2">
      <c r="C2599" s="1"/>
      <c r="D2599" s="38"/>
    </row>
    <row r="2600" spans="3:4" x14ac:dyDescent="0.2">
      <c r="C2600" s="1"/>
      <c r="D2600" s="38"/>
    </row>
    <row r="2601" spans="3:4" x14ac:dyDescent="0.2">
      <c r="C2601" s="1"/>
      <c r="D2601" s="38"/>
    </row>
    <row r="2602" spans="3:4" x14ac:dyDescent="0.2">
      <c r="C2602" s="1"/>
      <c r="D2602" s="38"/>
    </row>
    <row r="2603" spans="3:4" x14ac:dyDescent="0.2">
      <c r="C2603" s="1"/>
      <c r="D2603" s="38"/>
    </row>
    <row r="2604" spans="3:4" x14ac:dyDescent="0.2">
      <c r="C2604" s="1"/>
      <c r="D2604" s="38"/>
    </row>
    <row r="2605" spans="3:4" x14ac:dyDescent="0.2">
      <c r="C2605" s="1"/>
      <c r="D2605" s="38"/>
    </row>
    <row r="2606" spans="3:4" x14ac:dyDescent="0.2">
      <c r="C2606" s="1"/>
      <c r="D2606" s="38"/>
    </row>
    <row r="2607" spans="3:4" x14ac:dyDescent="0.2">
      <c r="C2607" s="1"/>
      <c r="D2607" s="38"/>
    </row>
    <row r="2608" spans="3:4" x14ac:dyDescent="0.2">
      <c r="C2608" s="1"/>
      <c r="D2608" s="38"/>
    </row>
    <row r="2609" spans="3:4" x14ac:dyDescent="0.2">
      <c r="C2609" s="1"/>
      <c r="D2609" s="38"/>
    </row>
    <row r="2610" spans="3:4" x14ac:dyDescent="0.2">
      <c r="C2610" s="1"/>
      <c r="D2610" s="38"/>
    </row>
    <row r="2611" spans="3:4" x14ac:dyDescent="0.2">
      <c r="C2611" s="1"/>
      <c r="D2611" s="38"/>
    </row>
    <row r="2612" spans="3:4" x14ac:dyDescent="0.2">
      <c r="C2612" s="1"/>
      <c r="D2612" s="38"/>
    </row>
    <row r="2613" spans="3:4" x14ac:dyDescent="0.2">
      <c r="C2613" s="1"/>
      <c r="D2613" s="38"/>
    </row>
    <row r="2614" spans="3:4" x14ac:dyDescent="0.2">
      <c r="C2614" s="1"/>
      <c r="D2614" s="38"/>
    </row>
    <row r="2615" spans="3:4" x14ac:dyDescent="0.2">
      <c r="C2615" s="1"/>
      <c r="D2615" s="38"/>
    </row>
    <row r="2616" spans="3:4" x14ac:dyDescent="0.2">
      <c r="C2616" s="1"/>
      <c r="D2616" s="38"/>
    </row>
    <row r="2617" spans="3:4" x14ac:dyDescent="0.2">
      <c r="C2617" s="1"/>
      <c r="D2617" s="38"/>
    </row>
    <row r="2618" spans="3:4" x14ac:dyDescent="0.2">
      <c r="C2618" s="1"/>
      <c r="D2618" s="38"/>
    </row>
    <row r="2619" spans="3:4" x14ac:dyDescent="0.2">
      <c r="C2619" s="1"/>
      <c r="D2619" s="38"/>
    </row>
    <row r="2620" spans="3:4" x14ac:dyDescent="0.2">
      <c r="C2620" s="1"/>
      <c r="D2620" s="38"/>
    </row>
    <row r="2621" spans="3:4" x14ac:dyDescent="0.2">
      <c r="C2621" s="1"/>
      <c r="D2621" s="38"/>
    </row>
    <row r="2622" spans="3:4" x14ac:dyDescent="0.2">
      <c r="C2622" s="1"/>
      <c r="D2622" s="38"/>
    </row>
    <row r="2623" spans="3:4" x14ac:dyDescent="0.2">
      <c r="C2623" s="1"/>
      <c r="D2623" s="38"/>
    </row>
    <row r="2624" spans="3:4" x14ac:dyDescent="0.2">
      <c r="C2624" s="1"/>
      <c r="D2624" s="38"/>
    </row>
    <row r="2625" spans="3:4" x14ac:dyDescent="0.2">
      <c r="C2625" s="1"/>
      <c r="D2625" s="38"/>
    </row>
    <row r="2626" spans="3:4" x14ac:dyDescent="0.2">
      <c r="C2626" s="1"/>
      <c r="D2626" s="38"/>
    </row>
    <row r="2627" spans="3:4" x14ac:dyDescent="0.2">
      <c r="C2627" s="1"/>
      <c r="D2627" s="38"/>
    </row>
    <row r="2628" spans="3:4" x14ac:dyDescent="0.2">
      <c r="C2628" s="1"/>
      <c r="D2628" s="38"/>
    </row>
    <row r="2629" spans="3:4" x14ac:dyDescent="0.2">
      <c r="C2629" s="1"/>
      <c r="D2629" s="38"/>
    </row>
    <row r="2630" spans="3:4" x14ac:dyDescent="0.2">
      <c r="C2630" s="1"/>
      <c r="D2630" s="38"/>
    </row>
    <row r="2631" spans="3:4" x14ac:dyDescent="0.2">
      <c r="C2631" s="1"/>
      <c r="D2631" s="38"/>
    </row>
    <row r="2632" spans="3:4" x14ac:dyDescent="0.2">
      <c r="C2632" s="1"/>
      <c r="D2632" s="38"/>
    </row>
    <row r="2633" spans="3:4" x14ac:dyDescent="0.2">
      <c r="C2633" s="1"/>
      <c r="D2633" s="38"/>
    </row>
    <row r="2634" spans="3:4" x14ac:dyDescent="0.2">
      <c r="C2634" s="1"/>
      <c r="D2634" s="38"/>
    </row>
    <row r="2635" spans="3:4" x14ac:dyDescent="0.2">
      <c r="C2635" s="1"/>
      <c r="D2635" s="38"/>
    </row>
    <row r="2636" spans="3:4" x14ac:dyDescent="0.2">
      <c r="C2636" s="1"/>
      <c r="D2636" s="38"/>
    </row>
    <row r="2637" spans="3:4" x14ac:dyDescent="0.2">
      <c r="C2637" s="1"/>
      <c r="D2637" s="38"/>
    </row>
    <row r="2638" spans="3:4" x14ac:dyDescent="0.2">
      <c r="C2638" s="1"/>
      <c r="D2638" s="38"/>
    </row>
    <row r="2639" spans="3:4" x14ac:dyDescent="0.2">
      <c r="C2639" s="1"/>
      <c r="D2639" s="38"/>
    </row>
    <row r="2640" spans="3:4" x14ac:dyDescent="0.2">
      <c r="C2640" s="1"/>
      <c r="D2640" s="38"/>
    </row>
    <row r="2641" spans="3:4" x14ac:dyDescent="0.2">
      <c r="C2641" s="1"/>
      <c r="D2641" s="38"/>
    </row>
    <row r="2642" spans="3:4" x14ac:dyDescent="0.2">
      <c r="C2642" s="1"/>
      <c r="D2642" s="38"/>
    </row>
    <row r="2643" spans="3:4" x14ac:dyDescent="0.2">
      <c r="C2643" s="1"/>
      <c r="D2643" s="38"/>
    </row>
    <row r="2644" spans="3:4" x14ac:dyDescent="0.2">
      <c r="C2644" s="1"/>
      <c r="D2644" s="38"/>
    </row>
    <row r="2645" spans="3:4" x14ac:dyDescent="0.2">
      <c r="C2645" s="1"/>
      <c r="D2645" s="38"/>
    </row>
    <row r="2646" spans="3:4" x14ac:dyDescent="0.2">
      <c r="C2646" s="1"/>
      <c r="D2646" s="38"/>
    </row>
    <row r="2647" spans="3:4" x14ac:dyDescent="0.2">
      <c r="C2647" s="1"/>
      <c r="D2647" s="38"/>
    </row>
    <row r="2648" spans="3:4" x14ac:dyDescent="0.2">
      <c r="C2648" s="1"/>
      <c r="D2648" s="38"/>
    </row>
    <row r="2649" spans="3:4" x14ac:dyDescent="0.2">
      <c r="C2649" s="1"/>
      <c r="D2649" s="38"/>
    </row>
    <row r="2650" spans="3:4" x14ac:dyDescent="0.2">
      <c r="C2650" s="1"/>
      <c r="D2650" s="38"/>
    </row>
    <row r="2651" spans="3:4" x14ac:dyDescent="0.2">
      <c r="C2651" s="1"/>
      <c r="D2651" s="38"/>
    </row>
    <row r="2652" spans="3:4" x14ac:dyDescent="0.2">
      <c r="C2652" s="1"/>
      <c r="D2652" s="38"/>
    </row>
    <row r="2653" spans="3:4" x14ac:dyDescent="0.2">
      <c r="C2653" s="1"/>
      <c r="D2653" s="38"/>
    </row>
    <row r="2654" spans="3:4" x14ac:dyDescent="0.2">
      <c r="C2654" s="1"/>
      <c r="D2654" s="38"/>
    </row>
    <row r="2655" spans="3:4" x14ac:dyDescent="0.2">
      <c r="C2655" s="1"/>
      <c r="D2655" s="38"/>
    </row>
    <row r="2656" spans="3:4" x14ac:dyDescent="0.2">
      <c r="C2656" s="1"/>
      <c r="D2656" s="38"/>
    </row>
    <row r="2657" spans="3:4" x14ac:dyDescent="0.2">
      <c r="C2657" s="1"/>
      <c r="D2657" s="38"/>
    </row>
    <row r="2658" spans="3:4" x14ac:dyDescent="0.2">
      <c r="C2658" s="1"/>
      <c r="D2658" s="38"/>
    </row>
    <row r="2659" spans="3:4" x14ac:dyDescent="0.2">
      <c r="C2659" s="1"/>
      <c r="D2659" s="38"/>
    </row>
    <row r="2660" spans="3:4" x14ac:dyDescent="0.2">
      <c r="C2660" s="1"/>
      <c r="D2660" s="38"/>
    </row>
    <row r="2661" spans="3:4" x14ac:dyDescent="0.2">
      <c r="C2661" s="1"/>
      <c r="D2661" s="38"/>
    </row>
    <row r="2662" spans="3:4" x14ac:dyDescent="0.2">
      <c r="C2662" s="1"/>
      <c r="D2662" s="38"/>
    </row>
    <row r="2663" spans="3:4" x14ac:dyDescent="0.2">
      <c r="C2663" s="1"/>
      <c r="D2663" s="38"/>
    </row>
    <row r="2664" spans="3:4" x14ac:dyDescent="0.2">
      <c r="C2664" s="1"/>
      <c r="D2664" s="38"/>
    </row>
    <row r="2665" spans="3:4" x14ac:dyDescent="0.2">
      <c r="C2665" s="1"/>
      <c r="D2665" s="38"/>
    </row>
    <row r="2666" spans="3:4" x14ac:dyDescent="0.2">
      <c r="C2666" s="1"/>
      <c r="D2666" s="38"/>
    </row>
    <row r="2667" spans="3:4" x14ac:dyDescent="0.2">
      <c r="C2667" s="1"/>
      <c r="D2667" s="38"/>
    </row>
    <row r="2668" spans="3:4" x14ac:dyDescent="0.2">
      <c r="C2668" s="1"/>
      <c r="D2668" s="38"/>
    </row>
    <row r="2669" spans="3:4" x14ac:dyDescent="0.2">
      <c r="C2669" s="1"/>
      <c r="D2669" s="38"/>
    </row>
    <row r="2670" spans="3:4" x14ac:dyDescent="0.2">
      <c r="C2670" s="1"/>
      <c r="D2670" s="38"/>
    </row>
    <row r="2671" spans="3:4" x14ac:dyDescent="0.2">
      <c r="C2671" s="1"/>
      <c r="D2671" s="38"/>
    </row>
    <row r="2672" spans="3:4" x14ac:dyDescent="0.2">
      <c r="C2672" s="1"/>
      <c r="D2672" s="38"/>
    </row>
    <row r="2673" spans="3:4" x14ac:dyDescent="0.2">
      <c r="C2673" s="1"/>
      <c r="D2673" s="38"/>
    </row>
    <row r="2674" spans="3:4" x14ac:dyDescent="0.2">
      <c r="C2674" s="1"/>
      <c r="D2674" s="38"/>
    </row>
    <row r="2675" spans="3:4" x14ac:dyDescent="0.2">
      <c r="C2675" s="1"/>
      <c r="D2675" s="38"/>
    </row>
    <row r="2676" spans="3:4" x14ac:dyDescent="0.2">
      <c r="C2676" s="1"/>
      <c r="D2676" s="38"/>
    </row>
    <row r="2677" spans="3:4" x14ac:dyDescent="0.2">
      <c r="C2677" s="1"/>
      <c r="D2677" s="38"/>
    </row>
    <row r="2678" spans="3:4" x14ac:dyDescent="0.2">
      <c r="C2678" s="1"/>
      <c r="D2678" s="38"/>
    </row>
    <row r="2679" spans="3:4" x14ac:dyDescent="0.2">
      <c r="C2679" s="1"/>
      <c r="D2679" s="38"/>
    </row>
    <row r="2680" spans="3:4" x14ac:dyDescent="0.2">
      <c r="C2680" s="1"/>
      <c r="D2680" s="38"/>
    </row>
    <row r="2681" spans="3:4" x14ac:dyDescent="0.2">
      <c r="C2681" s="1"/>
      <c r="D2681" s="38"/>
    </row>
    <row r="2682" spans="3:4" x14ac:dyDescent="0.2">
      <c r="C2682" s="1"/>
      <c r="D2682" s="38"/>
    </row>
    <row r="2683" spans="3:4" x14ac:dyDescent="0.2">
      <c r="C2683" s="1"/>
      <c r="D2683" s="38"/>
    </row>
    <row r="2684" spans="3:4" x14ac:dyDescent="0.2">
      <c r="C2684" s="1"/>
      <c r="D2684" s="38"/>
    </row>
    <row r="2685" spans="3:4" x14ac:dyDescent="0.2">
      <c r="C2685" s="1"/>
      <c r="D2685" s="38"/>
    </row>
    <row r="2686" spans="3:4" x14ac:dyDescent="0.2">
      <c r="C2686" s="1"/>
      <c r="D2686" s="38"/>
    </row>
    <row r="2687" spans="3:4" x14ac:dyDescent="0.2">
      <c r="C2687" s="1"/>
      <c r="D2687" s="38"/>
    </row>
    <row r="2688" spans="3:4" x14ac:dyDescent="0.2">
      <c r="C2688" s="1"/>
      <c r="D2688" s="38"/>
    </row>
    <row r="2689" spans="3:4" x14ac:dyDescent="0.2">
      <c r="C2689" s="1"/>
      <c r="D2689" s="38"/>
    </row>
    <row r="2690" spans="3:4" x14ac:dyDescent="0.2">
      <c r="C2690" s="1"/>
      <c r="D2690" s="38"/>
    </row>
    <row r="2691" spans="3:4" x14ac:dyDescent="0.2">
      <c r="C2691" s="1"/>
      <c r="D2691" s="38"/>
    </row>
    <row r="2692" spans="3:4" x14ac:dyDescent="0.2">
      <c r="C2692" s="1"/>
      <c r="D2692" s="38"/>
    </row>
    <row r="2693" spans="3:4" x14ac:dyDescent="0.2">
      <c r="C2693" s="1"/>
      <c r="D2693" s="38"/>
    </row>
    <row r="2694" spans="3:4" x14ac:dyDescent="0.2">
      <c r="C2694" s="1"/>
      <c r="D2694" s="38"/>
    </row>
    <row r="2695" spans="3:4" x14ac:dyDescent="0.2">
      <c r="C2695" s="1"/>
      <c r="D2695" s="38"/>
    </row>
    <row r="2696" spans="3:4" x14ac:dyDescent="0.2">
      <c r="C2696" s="1"/>
      <c r="D2696" s="38"/>
    </row>
    <row r="2697" spans="3:4" x14ac:dyDescent="0.2">
      <c r="C2697" s="1"/>
      <c r="D2697" s="38"/>
    </row>
    <row r="2698" spans="3:4" x14ac:dyDescent="0.2">
      <c r="C2698" s="1"/>
      <c r="D2698" s="38"/>
    </row>
    <row r="2699" spans="3:4" x14ac:dyDescent="0.2">
      <c r="C2699" s="1"/>
      <c r="D2699" s="38"/>
    </row>
    <row r="2700" spans="3:4" x14ac:dyDescent="0.2">
      <c r="C2700" s="1"/>
      <c r="D2700" s="38"/>
    </row>
    <row r="2701" spans="3:4" x14ac:dyDescent="0.2">
      <c r="C2701" s="1"/>
      <c r="D2701" s="38"/>
    </row>
    <row r="2702" spans="3:4" x14ac:dyDescent="0.2">
      <c r="C2702" s="1"/>
      <c r="D2702" s="38"/>
    </row>
    <row r="2703" spans="3:4" x14ac:dyDescent="0.2">
      <c r="C2703" s="1"/>
      <c r="D2703" s="38"/>
    </row>
    <row r="2704" spans="3:4" x14ac:dyDescent="0.2">
      <c r="C2704" s="1"/>
      <c r="D2704" s="38"/>
    </row>
    <row r="2705" spans="3:4" x14ac:dyDescent="0.2">
      <c r="C2705" s="1"/>
      <c r="D2705" s="38"/>
    </row>
    <row r="2706" spans="3:4" x14ac:dyDescent="0.2">
      <c r="C2706" s="1"/>
      <c r="D2706" s="38"/>
    </row>
    <row r="2707" spans="3:4" x14ac:dyDescent="0.2">
      <c r="C2707" s="1"/>
      <c r="D2707" s="38"/>
    </row>
    <row r="2708" spans="3:4" x14ac:dyDescent="0.2">
      <c r="C2708" s="1"/>
      <c r="D2708" s="38"/>
    </row>
    <row r="2709" spans="3:4" x14ac:dyDescent="0.2">
      <c r="C2709" s="1"/>
      <c r="D2709" s="38"/>
    </row>
    <row r="2710" spans="3:4" x14ac:dyDescent="0.2">
      <c r="C2710" s="1"/>
      <c r="D2710" s="38"/>
    </row>
    <row r="2711" spans="3:4" x14ac:dyDescent="0.2">
      <c r="C2711" s="1"/>
      <c r="D2711" s="38"/>
    </row>
    <row r="2712" spans="3:4" x14ac:dyDescent="0.2">
      <c r="C2712" s="1"/>
      <c r="D2712" s="38"/>
    </row>
    <row r="2713" spans="3:4" x14ac:dyDescent="0.2">
      <c r="C2713" s="1"/>
      <c r="D2713" s="38"/>
    </row>
    <row r="2714" spans="3:4" x14ac:dyDescent="0.2">
      <c r="C2714" s="1"/>
      <c r="D2714" s="38"/>
    </row>
    <row r="2715" spans="3:4" x14ac:dyDescent="0.2">
      <c r="C2715" s="1"/>
      <c r="D2715" s="38"/>
    </row>
    <row r="2716" spans="3:4" x14ac:dyDescent="0.2">
      <c r="C2716" s="1"/>
      <c r="D2716" s="38"/>
    </row>
    <row r="2717" spans="3:4" x14ac:dyDescent="0.2">
      <c r="C2717" s="1"/>
      <c r="D2717" s="38"/>
    </row>
    <row r="2718" spans="3:4" x14ac:dyDescent="0.2">
      <c r="C2718" s="1"/>
      <c r="D2718" s="38"/>
    </row>
    <row r="2719" spans="3:4" x14ac:dyDescent="0.2">
      <c r="C2719" s="1"/>
      <c r="D2719" s="38"/>
    </row>
    <row r="2720" spans="3:4" x14ac:dyDescent="0.2">
      <c r="C2720" s="1"/>
      <c r="D2720" s="38"/>
    </row>
    <row r="2721" spans="3:4" x14ac:dyDescent="0.2">
      <c r="C2721" s="1"/>
      <c r="D2721" s="38"/>
    </row>
    <row r="2722" spans="3:4" x14ac:dyDescent="0.2">
      <c r="C2722" s="1"/>
      <c r="D2722" s="38"/>
    </row>
    <row r="2723" spans="3:4" x14ac:dyDescent="0.2">
      <c r="C2723" s="1"/>
      <c r="D2723" s="38"/>
    </row>
    <row r="2724" spans="3:4" x14ac:dyDescent="0.2">
      <c r="C2724" s="1"/>
      <c r="D2724" s="38"/>
    </row>
    <row r="2725" spans="3:4" x14ac:dyDescent="0.2">
      <c r="C2725" s="1"/>
      <c r="D2725" s="38"/>
    </row>
    <row r="2726" spans="3:4" x14ac:dyDescent="0.2">
      <c r="C2726" s="1"/>
      <c r="D2726" s="38"/>
    </row>
    <row r="2727" spans="3:4" x14ac:dyDescent="0.2">
      <c r="C2727" s="1"/>
      <c r="D2727" s="38"/>
    </row>
    <row r="2728" spans="3:4" x14ac:dyDescent="0.2">
      <c r="C2728" s="1"/>
      <c r="D2728" s="38"/>
    </row>
    <row r="2729" spans="3:4" x14ac:dyDescent="0.2">
      <c r="C2729" s="1"/>
      <c r="D2729" s="38"/>
    </row>
    <row r="2730" spans="3:4" x14ac:dyDescent="0.2">
      <c r="C2730" s="1"/>
      <c r="D2730" s="38"/>
    </row>
    <row r="2731" spans="3:4" x14ac:dyDescent="0.2">
      <c r="C2731" s="1"/>
      <c r="D2731" s="38"/>
    </row>
    <row r="2732" spans="3:4" x14ac:dyDescent="0.2">
      <c r="C2732" s="1"/>
      <c r="D2732" s="38"/>
    </row>
    <row r="2733" spans="3:4" x14ac:dyDescent="0.2">
      <c r="C2733" s="1"/>
      <c r="D2733" s="38"/>
    </row>
    <row r="2734" spans="3:4" x14ac:dyDescent="0.2">
      <c r="C2734" s="1"/>
      <c r="D2734" s="38"/>
    </row>
    <row r="2735" spans="3:4" x14ac:dyDescent="0.2">
      <c r="C2735" s="1"/>
      <c r="D2735" s="38"/>
    </row>
    <row r="2736" spans="3:4" x14ac:dyDescent="0.2">
      <c r="C2736" s="1"/>
      <c r="D2736" s="38"/>
    </row>
    <row r="2737" spans="3:4" x14ac:dyDescent="0.2">
      <c r="C2737" s="1"/>
      <c r="D2737" s="38"/>
    </row>
    <row r="2738" spans="3:4" x14ac:dyDescent="0.2">
      <c r="C2738" s="1"/>
      <c r="D2738" s="38"/>
    </row>
    <row r="2739" spans="3:4" x14ac:dyDescent="0.2">
      <c r="C2739" s="1"/>
      <c r="D2739" s="38"/>
    </row>
    <row r="2740" spans="3:4" x14ac:dyDescent="0.2">
      <c r="C2740" s="1"/>
      <c r="D2740" s="38"/>
    </row>
    <row r="2741" spans="3:4" x14ac:dyDescent="0.2">
      <c r="C2741" s="1"/>
      <c r="D2741" s="38"/>
    </row>
    <row r="2742" spans="3:4" x14ac:dyDescent="0.2">
      <c r="C2742" s="1"/>
      <c r="D2742" s="38"/>
    </row>
    <row r="2743" spans="3:4" x14ac:dyDescent="0.2">
      <c r="C2743" s="1"/>
      <c r="D2743" s="38"/>
    </row>
    <row r="2744" spans="3:4" x14ac:dyDescent="0.2">
      <c r="C2744" s="1"/>
      <c r="D2744" s="38"/>
    </row>
    <row r="2745" spans="3:4" x14ac:dyDescent="0.2">
      <c r="C2745" s="1"/>
      <c r="D2745" s="38"/>
    </row>
    <row r="2746" spans="3:4" x14ac:dyDescent="0.2">
      <c r="C2746" s="1"/>
      <c r="D2746" s="38"/>
    </row>
    <row r="2747" spans="3:4" x14ac:dyDescent="0.2">
      <c r="C2747" s="1"/>
      <c r="D2747" s="38"/>
    </row>
    <row r="2748" spans="3:4" x14ac:dyDescent="0.2">
      <c r="C2748" s="1"/>
      <c r="D2748" s="38"/>
    </row>
    <row r="2749" spans="3:4" x14ac:dyDescent="0.2">
      <c r="C2749" s="1"/>
      <c r="D2749" s="38"/>
    </row>
    <row r="2750" spans="3:4" x14ac:dyDescent="0.2">
      <c r="C2750" s="1"/>
      <c r="D2750" s="38"/>
    </row>
    <row r="2751" spans="3:4" x14ac:dyDescent="0.2">
      <c r="C2751" s="1"/>
      <c r="D2751" s="38"/>
    </row>
    <row r="2752" spans="3:4" x14ac:dyDescent="0.2">
      <c r="C2752" s="1"/>
      <c r="D2752" s="38"/>
    </row>
    <row r="2753" spans="3:4" x14ac:dyDescent="0.2">
      <c r="C2753" s="1"/>
      <c r="D2753" s="38"/>
    </row>
    <row r="2754" spans="3:4" x14ac:dyDescent="0.2">
      <c r="C2754" s="1"/>
      <c r="D2754" s="38"/>
    </row>
    <row r="2755" spans="3:4" x14ac:dyDescent="0.2">
      <c r="C2755" s="1"/>
      <c r="D2755" s="38"/>
    </row>
    <row r="2756" spans="3:4" x14ac:dyDescent="0.2">
      <c r="C2756" s="1"/>
      <c r="D2756" s="38"/>
    </row>
    <row r="2757" spans="3:4" x14ac:dyDescent="0.2">
      <c r="C2757" s="1"/>
      <c r="D2757" s="38"/>
    </row>
    <row r="2758" spans="3:4" x14ac:dyDescent="0.2">
      <c r="C2758" s="1"/>
      <c r="D2758" s="38"/>
    </row>
    <row r="2759" spans="3:4" x14ac:dyDescent="0.2">
      <c r="C2759" s="1"/>
      <c r="D2759" s="38"/>
    </row>
    <row r="2760" spans="3:4" x14ac:dyDescent="0.2">
      <c r="C2760" s="1"/>
      <c r="D2760" s="38"/>
    </row>
    <row r="2761" spans="3:4" x14ac:dyDescent="0.2">
      <c r="C2761" s="1"/>
      <c r="D2761" s="38"/>
    </row>
    <row r="2762" spans="3:4" x14ac:dyDescent="0.2">
      <c r="C2762" s="1"/>
      <c r="D2762" s="38"/>
    </row>
    <row r="2763" spans="3:4" x14ac:dyDescent="0.2">
      <c r="C2763" s="1"/>
      <c r="D2763" s="38"/>
    </row>
    <row r="2764" spans="3:4" x14ac:dyDescent="0.2">
      <c r="C2764" s="1"/>
      <c r="D2764" s="38"/>
    </row>
    <row r="2765" spans="3:4" x14ac:dyDescent="0.2">
      <c r="C2765" s="1"/>
      <c r="D2765" s="38"/>
    </row>
    <row r="2766" spans="3:4" x14ac:dyDescent="0.2">
      <c r="C2766" s="1"/>
      <c r="D2766" s="38"/>
    </row>
    <row r="2767" spans="3:4" x14ac:dyDescent="0.2">
      <c r="C2767" s="1"/>
      <c r="D2767" s="38"/>
    </row>
    <row r="2768" spans="3:4" x14ac:dyDescent="0.2">
      <c r="C2768" s="1"/>
      <c r="D2768" s="38"/>
    </row>
    <row r="2769" spans="3:4" x14ac:dyDescent="0.2">
      <c r="C2769" s="1"/>
      <c r="D2769" s="38"/>
    </row>
    <row r="2770" spans="3:4" x14ac:dyDescent="0.2">
      <c r="C2770" s="1"/>
      <c r="D2770" s="38"/>
    </row>
    <row r="2771" spans="3:4" x14ac:dyDescent="0.2">
      <c r="C2771" s="1"/>
      <c r="D2771" s="38"/>
    </row>
    <row r="2772" spans="3:4" x14ac:dyDescent="0.2">
      <c r="C2772" s="1"/>
      <c r="D2772" s="38"/>
    </row>
    <row r="2773" spans="3:4" x14ac:dyDescent="0.2">
      <c r="C2773" s="1"/>
      <c r="D2773" s="38"/>
    </row>
    <row r="2774" spans="3:4" x14ac:dyDescent="0.2">
      <c r="C2774" s="1"/>
      <c r="D2774" s="38"/>
    </row>
    <row r="2775" spans="3:4" x14ac:dyDescent="0.2">
      <c r="C2775" s="1"/>
      <c r="D2775" s="38"/>
    </row>
    <row r="2776" spans="3:4" x14ac:dyDescent="0.2">
      <c r="C2776" s="1"/>
      <c r="D2776" s="38"/>
    </row>
    <row r="2777" spans="3:4" x14ac:dyDescent="0.2">
      <c r="C2777" s="1"/>
      <c r="D2777" s="38"/>
    </row>
    <row r="2778" spans="3:4" x14ac:dyDescent="0.2">
      <c r="C2778" s="1"/>
      <c r="D2778" s="38"/>
    </row>
    <row r="2779" spans="3:4" x14ac:dyDescent="0.2">
      <c r="C2779" s="1"/>
      <c r="D2779" s="38"/>
    </row>
    <row r="2780" spans="3:4" x14ac:dyDescent="0.2">
      <c r="C2780" s="1"/>
      <c r="D2780" s="38"/>
    </row>
    <row r="2781" spans="3:4" x14ac:dyDescent="0.2">
      <c r="C2781" s="1"/>
      <c r="D2781" s="38"/>
    </row>
    <row r="2782" spans="3:4" x14ac:dyDescent="0.2">
      <c r="C2782" s="1"/>
      <c r="D2782" s="38"/>
    </row>
    <row r="2783" spans="3:4" x14ac:dyDescent="0.2">
      <c r="C2783" s="1"/>
      <c r="D2783" s="38"/>
    </row>
    <row r="2784" spans="3:4" x14ac:dyDescent="0.2">
      <c r="C2784" s="1"/>
      <c r="D2784" s="38"/>
    </row>
    <row r="2785" spans="3:4" x14ac:dyDescent="0.2">
      <c r="C2785" s="1"/>
      <c r="D2785" s="38"/>
    </row>
    <row r="2786" spans="3:4" x14ac:dyDescent="0.2">
      <c r="C2786" s="1"/>
      <c r="D2786" s="38"/>
    </row>
    <row r="2787" spans="3:4" x14ac:dyDescent="0.2">
      <c r="C2787" s="1"/>
      <c r="D2787" s="38"/>
    </row>
    <row r="2788" spans="3:4" x14ac:dyDescent="0.2">
      <c r="C2788" s="1"/>
      <c r="D2788" s="38"/>
    </row>
    <row r="2789" spans="3:4" x14ac:dyDescent="0.2">
      <c r="C2789" s="1"/>
      <c r="D2789" s="38"/>
    </row>
    <row r="2790" spans="3:4" x14ac:dyDescent="0.2">
      <c r="C2790" s="1"/>
      <c r="D2790" s="38"/>
    </row>
    <row r="2791" spans="3:4" x14ac:dyDescent="0.2">
      <c r="C2791" s="1"/>
      <c r="D2791" s="38"/>
    </row>
    <row r="2792" spans="3:4" x14ac:dyDescent="0.2">
      <c r="C2792" s="1"/>
      <c r="D2792" s="38"/>
    </row>
    <row r="2793" spans="3:4" x14ac:dyDescent="0.2">
      <c r="C2793" s="1"/>
      <c r="D2793" s="38"/>
    </row>
    <row r="2794" spans="3:4" x14ac:dyDescent="0.2">
      <c r="C2794" s="1"/>
      <c r="D2794" s="38"/>
    </row>
    <row r="2795" spans="3:4" x14ac:dyDescent="0.2">
      <c r="C2795" s="1"/>
      <c r="D2795" s="38"/>
    </row>
    <row r="2796" spans="3:4" x14ac:dyDescent="0.2">
      <c r="C2796" s="1"/>
      <c r="D2796" s="38"/>
    </row>
    <row r="2797" spans="3:4" x14ac:dyDescent="0.2">
      <c r="C2797" s="1"/>
      <c r="D2797" s="38"/>
    </row>
    <row r="2798" spans="3:4" x14ac:dyDescent="0.2">
      <c r="C2798" s="1"/>
      <c r="D2798" s="38"/>
    </row>
    <row r="2799" spans="3:4" x14ac:dyDescent="0.2">
      <c r="C2799" s="1"/>
      <c r="D2799" s="38"/>
    </row>
    <row r="2800" spans="3:4" x14ac:dyDescent="0.2">
      <c r="C2800" s="1"/>
      <c r="D2800" s="38"/>
    </row>
    <row r="2801" spans="3:4" x14ac:dyDescent="0.2">
      <c r="C2801" s="1"/>
      <c r="D2801" s="38"/>
    </row>
    <row r="2802" spans="3:4" x14ac:dyDescent="0.2">
      <c r="C2802" s="1"/>
      <c r="D2802" s="38"/>
    </row>
    <row r="2803" spans="3:4" x14ac:dyDescent="0.2">
      <c r="C2803" s="1"/>
      <c r="D2803" s="38"/>
    </row>
    <row r="2804" spans="3:4" x14ac:dyDescent="0.2">
      <c r="C2804" s="1"/>
      <c r="D2804" s="38"/>
    </row>
    <row r="2805" spans="3:4" x14ac:dyDescent="0.2">
      <c r="C2805" s="1"/>
      <c r="D2805" s="38"/>
    </row>
    <row r="2806" spans="3:4" x14ac:dyDescent="0.2">
      <c r="C2806" s="1"/>
      <c r="D2806" s="38"/>
    </row>
    <row r="2807" spans="3:4" x14ac:dyDescent="0.2">
      <c r="C2807" s="1"/>
      <c r="D2807" s="38"/>
    </row>
    <row r="2808" spans="3:4" x14ac:dyDescent="0.2">
      <c r="C2808" s="1"/>
      <c r="D2808" s="38"/>
    </row>
    <row r="2809" spans="3:4" x14ac:dyDescent="0.2">
      <c r="C2809" s="1"/>
      <c r="D2809" s="38"/>
    </row>
    <row r="2810" spans="3:4" x14ac:dyDescent="0.2">
      <c r="C2810" s="1"/>
      <c r="D2810" s="38"/>
    </row>
    <row r="2811" spans="3:4" x14ac:dyDescent="0.2">
      <c r="C2811" s="1"/>
      <c r="D2811" s="38"/>
    </row>
    <row r="2812" spans="3:4" x14ac:dyDescent="0.2">
      <c r="C2812" s="1"/>
      <c r="D2812" s="38"/>
    </row>
    <row r="2813" spans="3:4" x14ac:dyDescent="0.2">
      <c r="C2813" s="1"/>
      <c r="D2813" s="38"/>
    </row>
    <row r="2814" spans="3:4" x14ac:dyDescent="0.2">
      <c r="C2814" s="1"/>
      <c r="D2814" s="38"/>
    </row>
    <row r="2815" spans="3:4" x14ac:dyDescent="0.2">
      <c r="C2815" s="1"/>
      <c r="D2815" s="38"/>
    </row>
    <row r="2816" spans="3:4" x14ac:dyDescent="0.2">
      <c r="C2816" s="1"/>
      <c r="D2816" s="38"/>
    </row>
    <row r="2817" spans="3:4" x14ac:dyDescent="0.2">
      <c r="C2817" s="1"/>
      <c r="D2817" s="38"/>
    </row>
    <row r="2818" spans="3:4" x14ac:dyDescent="0.2">
      <c r="C2818" s="1"/>
      <c r="D2818" s="38"/>
    </row>
    <row r="2819" spans="3:4" x14ac:dyDescent="0.2">
      <c r="C2819" s="1"/>
      <c r="D2819" s="38"/>
    </row>
    <row r="2820" spans="3:4" x14ac:dyDescent="0.2">
      <c r="C2820" s="1"/>
      <c r="D2820" s="38"/>
    </row>
    <row r="2821" spans="3:4" x14ac:dyDescent="0.2">
      <c r="C2821" s="1"/>
      <c r="D2821" s="38"/>
    </row>
    <row r="2822" spans="3:4" x14ac:dyDescent="0.2">
      <c r="C2822" s="1"/>
      <c r="D2822" s="38"/>
    </row>
    <row r="2823" spans="3:4" x14ac:dyDescent="0.2">
      <c r="C2823" s="1"/>
      <c r="D2823" s="38"/>
    </row>
    <row r="2824" spans="3:4" x14ac:dyDescent="0.2">
      <c r="C2824" s="1"/>
      <c r="D2824" s="38"/>
    </row>
    <row r="2825" spans="3:4" x14ac:dyDescent="0.2">
      <c r="C2825" s="1"/>
      <c r="D2825" s="38"/>
    </row>
    <row r="2826" spans="3:4" x14ac:dyDescent="0.2">
      <c r="C2826" s="1"/>
      <c r="D2826" s="38"/>
    </row>
    <row r="2827" spans="3:4" x14ac:dyDescent="0.2">
      <c r="C2827" s="1"/>
      <c r="D2827" s="38"/>
    </row>
    <row r="2828" spans="3:4" x14ac:dyDescent="0.2">
      <c r="C2828" s="1"/>
      <c r="D2828" s="38"/>
    </row>
    <row r="2829" spans="3:4" x14ac:dyDescent="0.2">
      <c r="C2829" s="1"/>
      <c r="D2829" s="38"/>
    </row>
    <row r="2830" spans="3:4" x14ac:dyDescent="0.2">
      <c r="C2830" s="1"/>
      <c r="D2830" s="38"/>
    </row>
    <row r="2831" spans="3:4" x14ac:dyDescent="0.2">
      <c r="C2831" s="1"/>
      <c r="D2831" s="38"/>
    </row>
    <row r="2832" spans="3:4" x14ac:dyDescent="0.2">
      <c r="C2832" s="1"/>
      <c r="D2832" s="38"/>
    </row>
    <row r="2833" spans="3:4" x14ac:dyDescent="0.2">
      <c r="C2833" s="1"/>
      <c r="D2833" s="38"/>
    </row>
    <row r="2834" spans="3:4" x14ac:dyDescent="0.2">
      <c r="C2834" s="1"/>
      <c r="D2834" s="38"/>
    </row>
    <row r="2835" spans="3:4" x14ac:dyDescent="0.2">
      <c r="C2835" s="1"/>
      <c r="D2835" s="38"/>
    </row>
    <row r="2836" spans="3:4" x14ac:dyDescent="0.2">
      <c r="C2836" s="1"/>
      <c r="D2836" s="38"/>
    </row>
    <row r="2837" spans="3:4" x14ac:dyDescent="0.2">
      <c r="C2837" s="1"/>
      <c r="D2837" s="38"/>
    </row>
    <row r="2838" spans="3:4" x14ac:dyDescent="0.2">
      <c r="C2838" s="1"/>
      <c r="D2838" s="38"/>
    </row>
    <row r="2839" spans="3:4" x14ac:dyDescent="0.2">
      <c r="C2839" s="1"/>
      <c r="D2839" s="38"/>
    </row>
    <row r="2840" spans="3:4" x14ac:dyDescent="0.2">
      <c r="C2840" s="1"/>
      <c r="D2840" s="38"/>
    </row>
    <row r="2841" spans="3:4" x14ac:dyDescent="0.2">
      <c r="C2841" s="1"/>
      <c r="D2841" s="38"/>
    </row>
    <row r="2842" spans="3:4" x14ac:dyDescent="0.2">
      <c r="C2842" s="1"/>
      <c r="D2842" s="38"/>
    </row>
    <row r="2843" spans="3:4" x14ac:dyDescent="0.2">
      <c r="C2843" s="1"/>
      <c r="D2843" s="38"/>
    </row>
    <row r="2844" spans="3:4" x14ac:dyDescent="0.2">
      <c r="C2844" s="1"/>
      <c r="D2844" s="38"/>
    </row>
    <row r="2845" spans="3:4" x14ac:dyDescent="0.2">
      <c r="C2845" s="1"/>
      <c r="D2845" s="38"/>
    </row>
    <row r="2846" spans="3:4" x14ac:dyDescent="0.2">
      <c r="C2846" s="1"/>
      <c r="D2846" s="38"/>
    </row>
    <row r="2847" spans="3:4" x14ac:dyDescent="0.2">
      <c r="C2847" s="1"/>
      <c r="D2847" s="38"/>
    </row>
    <row r="2848" spans="3:4" x14ac:dyDescent="0.2">
      <c r="C2848" s="1"/>
      <c r="D2848" s="38"/>
    </row>
    <row r="2849" spans="3:4" x14ac:dyDescent="0.2">
      <c r="C2849" s="1"/>
      <c r="D2849" s="38"/>
    </row>
    <row r="2850" spans="3:4" x14ac:dyDescent="0.2">
      <c r="C2850" s="1"/>
      <c r="D2850" s="38"/>
    </row>
    <row r="2851" spans="3:4" x14ac:dyDescent="0.2">
      <c r="C2851" s="1"/>
      <c r="D2851" s="38"/>
    </row>
    <row r="2852" spans="3:4" x14ac:dyDescent="0.2">
      <c r="C2852" s="1"/>
      <c r="D2852" s="38"/>
    </row>
    <row r="2853" spans="3:4" x14ac:dyDescent="0.2">
      <c r="C2853" s="1"/>
      <c r="D2853" s="38"/>
    </row>
    <row r="2854" spans="3:4" x14ac:dyDescent="0.2">
      <c r="C2854" s="1"/>
      <c r="D2854" s="38"/>
    </row>
    <row r="2855" spans="3:4" x14ac:dyDescent="0.2">
      <c r="C2855" s="1"/>
      <c r="D2855" s="38"/>
    </row>
    <row r="2856" spans="3:4" x14ac:dyDescent="0.2">
      <c r="C2856" s="1"/>
      <c r="D2856" s="38"/>
    </row>
    <row r="2857" spans="3:4" x14ac:dyDescent="0.2">
      <c r="C2857" s="1"/>
      <c r="D2857" s="38"/>
    </row>
    <row r="2858" spans="3:4" x14ac:dyDescent="0.2">
      <c r="C2858" s="1"/>
      <c r="D2858" s="38"/>
    </row>
    <row r="2859" spans="3:4" x14ac:dyDescent="0.2">
      <c r="C2859" s="1"/>
      <c r="D2859" s="38"/>
    </row>
    <row r="2860" spans="3:4" x14ac:dyDescent="0.2">
      <c r="C2860" s="1"/>
      <c r="D2860" s="38"/>
    </row>
    <row r="2861" spans="3:4" x14ac:dyDescent="0.2">
      <c r="C2861" s="1"/>
      <c r="D2861" s="38"/>
    </row>
    <row r="2862" spans="3:4" x14ac:dyDescent="0.2">
      <c r="C2862" s="1"/>
      <c r="D2862" s="38"/>
    </row>
    <row r="2863" spans="3:4" x14ac:dyDescent="0.2">
      <c r="C2863" s="1"/>
      <c r="D2863" s="38"/>
    </row>
    <row r="2864" spans="3:4" x14ac:dyDescent="0.2">
      <c r="C2864" s="1"/>
      <c r="D2864" s="38"/>
    </row>
    <row r="2865" spans="3:4" x14ac:dyDescent="0.2">
      <c r="C2865" s="1"/>
      <c r="D2865" s="38"/>
    </row>
    <row r="2866" spans="3:4" x14ac:dyDescent="0.2">
      <c r="C2866" s="1"/>
      <c r="D2866" s="38"/>
    </row>
    <row r="2867" spans="3:4" x14ac:dyDescent="0.2">
      <c r="C2867" s="1"/>
      <c r="D2867" s="38"/>
    </row>
    <row r="2868" spans="3:4" x14ac:dyDescent="0.2">
      <c r="C2868" s="1"/>
      <c r="D2868" s="38"/>
    </row>
    <row r="2869" spans="3:4" x14ac:dyDescent="0.2">
      <c r="C2869" s="1"/>
      <c r="D2869" s="38"/>
    </row>
    <row r="2870" spans="3:4" x14ac:dyDescent="0.2">
      <c r="C2870" s="1"/>
      <c r="D2870" s="38"/>
    </row>
    <row r="2871" spans="3:4" x14ac:dyDescent="0.2">
      <c r="C2871" s="1"/>
      <c r="D2871" s="38"/>
    </row>
    <row r="2872" spans="3:4" x14ac:dyDescent="0.2">
      <c r="C2872" s="1"/>
      <c r="D2872" s="38"/>
    </row>
    <row r="2873" spans="3:4" x14ac:dyDescent="0.2">
      <c r="C2873" s="1"/>
      <c r="D2873" s="38"/>
    </row>
    <row r="2874" spans="3:4" x14ac:dyDescent="0.2">
      <c r="C2874" s="1"/>
      <c r="D2874" s="38"/>
    </row>
    <row r="2875" spans="3:4" x14ac:dyDescent="0.2">
      <c r="C2875" s="1"/>
      <c r="D2875" s="38"/>
    </row>
    <row r="2876" spans="3:4" x14ac:dyDescent="0.2">
      <c r="C2876" s="1"/>
      <c r="D2876" s="38"/>
    </row>
    <row r="2877" spans="3:4" x14ac:dyDescent="0.2">
      <c r="C2877" s="1"/>
      <c r="D2877" s="38"/>
    </row>
    <row r="2878" spans="3:4" x14ac:dyDescent="0.2">
      <c r="C2878" s="1"/>
      <c r="D2878" s="38"/>
    </row>
    <row r="2879" spans="3:4" x14ac:dyDescent="0.2">
      <c r="C2879" s="1"/>
      <c r="D2879" s="38"/>
    </row>
    <row r="2880" spans="3:4" x14ac:dyDescent="0.2">
      <c r="C2880" s="1"/>
      <c r="D2880" s="38"/>
    </row>
    <row r="2881" spans="3:4" x14ac:dyDescent="0.2">
      <c r="C2881" s="1"/>
      <c r="D2881" s="38"/>
    </row>
    <row r="2882" spans="3:4" x14ac:dyDescent="0.2">
      <c r="C2882" s="1"/>
      <c r="D2882" s="38"/>
    </row>
    <row r="2883" spans="3:4" x14ac:dyDescent="0.2">
      <c r="C2883" s="1"/>
      <c r="D2883" s="38"/>
    </row>
    <row r="2884" spans="3:4" x14ac:dyDescent="0.2">
      <c r="C2884" s="1"/>
      <c r="D2884" s="38"/>
    </row>
    <row r="2885" spans="3:4" x14ac:dyDescent="0.2">
      <c r="C2885" s="1"/>
      <c r="D2885" s="38"/>
    </row>
    <row r="2886" spans="3:4" x14ac:dyDescent="0.2">
      <c r="C2886" s="1"/>
      <c r="D2886" s="38"/>
    </row>
    <row r="2887" spans="3:4" x14ac:dyDescent="0.2">
      <c r="C2887" s="1"/>
      <c r="D2887" s="38"/>
    </row>
    <row r="2888" spans="3:4" x14ac:dyDescent="0.2">
      <c r="C2888" s="1"/>
      <c r="D2888" s="38"/>
    </row>
    <row r="2889" spans="3:4" x14ac:dyDescent="0.2">
      <c r="C2889" s="1"/>
      <c r="D2889" s="38"/>
    </row>
    <row r="2890" spans="3:4" x14ac:dyDescent="0.2">
      <c r="C2890" s="1"/>
      <c r="D2890" s="38"/>
    </row>
    <row r="2891" spans="3:4" x14ac:dyDescent="0.2">
      <c r="C2891" s="1"/>
      <c r="D2891" s="38"/>
    </row>
    <row r="2892" spans="3:4" x14ac:dyDescent="0.2">
      <c r="C2892" s="1"/>
      <c r="D2892" s="38"/>
    </row>
    <row r="2893" spans="3:4" x14ac:dyDescent="0.2">
      <c r="C2893" s="1"/>
      <c r="D2893" s="38"/>
    </row>
    <row r="2894" spans="3:4" x14ac:dyDescent="0.2">
      <c r="C2894" s="1"/>
      <c r="D2894" s="38"/>
    </row>
    <row r="2895" spans="3:4" x14ac:dyDescent="0.2">
      <c r="C2895" s="1"/>
      <c r="D2895" s="38"/>
    </row>
    <row r="2896" spans="3:4" x14ac:dyDescent="0.2">
      <c r="C2896" s="1"/>
      <c r="D2896" s="38"/>
    </row>
    <row r="2897" spans="3:4" x14ac:dyDescent="0.2">
      <c r="C2897" s="1"/>
      <c r="D2897" s="38"/>
    </row>
    <row r="2898" spans="3:4" x14ac:dyDescent="0.2">
      <c r="C2898" s="1"/>
      <c r="D2898" s="38"/>
    </row>
    <row r="2899" spans="3:4" x14ac:dyDescent="0.2">
      <c r="C2899" s="1"/>
      <c r="D2899" s="38"/>
    </row>
    <row r="2900" spans="3:4" x14ac:dyDescent="0.2">
      <c r="C2900" s="1"/>
      <c r="D2900" s="38"/>
    </row>
    <row r="2901" spans="3:4" x14ac:dyDescent="0.2">
      <c r="C2901" s="1"/>
      <c r="D2901" s="38"/>
    </row>
    <row r="2902" spans="3:4" x14ac:dyDescent="0.2">
      <c r="C2902" s="1"/>
      <c r="D2902" s="38"/>
    </row>
    <row r="2903" spans="3:4" x14ac:dyDescent="0.2">
      <c r="C2903" s="1"/>
      <c r="D2903" s="38"/>
    </row>
    <row r="2904" spans="3:4" x14ac:dyDescent="0.2">
      <c r="C2904" s="1"/>
      <c r="D2904" s="38"/>
    </row>
    <row r="2905" spans="3:4" x14ac:dyDescent="0.2">
      <c r="C2905" s="1"/>
      <c r="D2905" s="38"/>
    </row>
    <row r="2906" spans="3:4" x14ac:dyDescent="0.2">
      <c r="C2906" s="1"/>
      <c r="D2906" s="38"/>
    </row>
    <row r="2907" spans="3:4" x14ac:dyDescent="0.2">
      <c r="C2907" s="1"/>
      <c r="D2907" s="38"/>
    </row>
    <row r="2908" spans="3:4" x14ac:dyDescent="0.2">
      <c r="C2908" s="1"/>
      <c r="D2908" s="38"/>
    </row>
    <row r="2909" spans="3:4" x14ac:dyDescent="0.2">
      <c r="C2909" s="1"/>
      <c r="D2909" s="38"/>
    </row>
    <row r="2910" spans="3:4" x14ac:dyDescent="0.2">
      <c r="C2910" s="1"/>
      <c r="D2910" s="38"/>
    </row>
    <row r="2911" spans="3:4" x14ac:dyDescent="0.2">
      <c r="C2911" s="1"/>
      <c r="D2911" s="38"/>
    </row>
    <row r="2912" spans="3:4" x14ac:dyDescent="0.2">
      <c r="C2912" s="1"/>
      <c r="D2912" s="38"/>
    </row>
    <row r="2913" spans="3:4" x14ac:dyDescent="0.2">
      <c r="C2913" s="1"/>
      <c r="D2913" s="38"/>
    </row>
    <row r="2914" spans="3:4" x14ac:dyDescent="0.2">
      <c r="C2914" s="1"/>
      <c r="D2914" s="38"/>
    </row>
    <row r="2915" spans="3:4" x14ac:dyDescent="0.2">
      <c r="C2915" s="1"/>
      <c r="D2915" s="38"/>
    </row>
    <row r="2916" spans="3:4" x14ac:dyDescent="0.2">
      <c r="C2916" s="1"/>
      <c r="D2916" s="38"/>
    </row>
    <row r="2917" spans="3:4" x14ac:dyDescent="0.2">
      <c r="C2917" s="1"/>
      <c r="D2917" s="38"/>
    </row>
    <row r="2918" spans="3:4" x14ac:dyDescent="0.2">
      <c r="C2918" s="1"/>
      <c r="D2918" s="38"/>
    </row>
    <row r="2919" spans="3:4" x14ac:dyDescent="0.2">
      <c r="C2919" s="1"/>
      <c r="D2919" s="38"/>
    </row>
    <row r="2920" spans="3:4" x14ac:dyDescent="0.2">
      <c r="C2920" s="1"/>
      <c r="D2920" s="38"/>
    </row>
    <row r="2921" spans="3:4" x14ac:dyDescent="0.2">
      <c r="C2921" s="1"/>
      <c r="D2921" s="38"/>
    </row>
    <row r="2922" spans="3:4" x14ac:dyDescent="0.2">
      <c r="C2922" s="1"/>
      <c r="D2922" s="38"/>
    </row>
    <row r="2923" spans="3:4" x14ac:dyDescent="0.2">
      <c r="C2923" s="1"/>
      <c r="D2923" s="38"/>
    </row>
    <row r="2924" spans="3:4" x14ac:dyDescent="0.2">
      <c r="C2924" s="1"/>
      <c r="D2924" s="38"/>
    </row>
    <row r="2925" spans="3:4" x14ac:dyDescent="0.2">
      <c r="C2925" s="1"/>
      <c r="D2925" s="38"/>
    </row>
    <row r="2926" spans="3:4" x14ac:dyDescent="0.2">
      <c r="C2926" s="1"/>
      <c r="D2926" s="38"/>
    </row>
    <row r="2927" spans="3:4" x14ac:dyDescent="0.2">
      <c r="C2927" s="1"/>
      <c r="D2927" s="38"/>
    </row>
    <row r="2928" spans="3:4" x14ac:dyDescent="0.2">
      <c r="C2928" s="1"/>
      <c r="D2928" s="38"/>
    </row>
    <row r="2929" spans="3:4" x14ac:dyDescent="0.2">
      <c r="C2929" s="1"/>
      <c r="D2929" s="38"/>
    </row>
    <row r="2930" spans="3:4" x14ac:dyDescent="0.2">
      <c r="C2930" s="1"/>
      <c r="D2930" s="38"/>
    </row>
    <row r="2931" spans="3:4" x14ac:dyDescent="0.2">
      <c r="C2931" s="1"/>
      <c r="D2931" s="38"/>
    </row>
    <row r="2932" spans="3:4" x14ac:dyDescent="0.2">
      <c r="C2932" s="1"/>
      <c r="D2932" s="38"/>
    </row>
    <row r="2933" spans="3:4" x14ac:dyDescent="0.2">
      <c r="C2933" s="1"/>
      <c r="D2933" s="38"/>
    </row>
    <row r="2934" spans="3:4" x14ac:dyDescent="0.2">
      <c r="C2934" s="1"/>
      <c r="D2934" s="38"/>
    </row>
    <row r="2935" spans="3:4" x14ac:dyDescent="0.2">
      <c r="C2935" s="1"/>
      <c r="D2935" s="38"/>
    </row>
    <row r="2936" spans="3:4" x14ac:dyDescent="0.2">
      <c r="C2936" s="1"/>
      <c r="D2936" s="38"/>
    </row>
    <row r="2937" spans="3:4" x14ac:dyDescent="0.2">
      <c r="C2937" s="1"/>
      <c r="D2937" s="38"/>
    </row>
    <row r="2938" spans="3:4" x14ac:dyDescent="0.2">
      <c r="C2938" s="1"/>
      <c r="D2938" s="38"/>
    </row>
    <row r="2939" spans="3:4" x14ac:dyDescent="0.2">
      <c r="C2939" s="1"/>
      <c r="D2939" s="38"/>
    </row>
    <row r="2940" spans="3:4" x14ac:dyDescent="0.2">
      <c r="C2940" s="1"/>
      <c r="D2940" s="38"/>
    </row>
    <row r="2941" spans="3:4" x14ac:dyDescent="0.2">
      <c r="C2941" s="1"/>
      <c r="D2941" s="38"/>
    </row>
    <row r="2942" spans="3:4" x14ac:dyDescent="0.2">
      <c r="C2942" s="1"/>
      <c r="D2942" s="38"/>
    </row>
    <row r="2943" spans="3:4" x14ac:dyDescent="0.2">
      <c r="C2943" s="1"/>
      <c r="D2943" s="38"/>
    </row>
    <row r="2944" spans="3:4" x14ac:dyDescent="0.2">
      <c r="C2944" s="1"/>
      <c r="D2944" s="38"/>
    </row>
    <row r="2945" spans="3:4" x14ac:dyDescent="0.2">
      <c r="C2945" s="1"/>
      <c r="D2945" s="38"/>
    </row>
    <row r="2946" spans="3:4" x14ac:dyDescent="0.2">
      <c r="C2946" s="1"/>
      <c r="D2946" s="38"/>
    </row>
    <row r="2947" spans="3:4" x14ac:dyDescent="0.2">
      <c r="C2947" s="1"/>
      <c r="D2947" s="38"/>
    </row>
    <row r="2948" spans="3:4" x14ac:dyDescent="0.2">
      <c r="C2948" s="1"/>
      <c r="D2948" s="38"/>
    </row>
    <row r="2949" spans="3:4" x14ac:dyDescent="0.2">
      <c r="C2949" s="1"/>
      <c r="D2949" s="38"/>
    </row>
    <row r="2950" spans="3:4" x14ac:dyDescent="0.2">
      <c r="C2950" s="1"/>
      <c r="D2950" s="38"/>
    </row>
    <row r="2951" spans="3:4" x14ac:dyDescent="0.2">
      <c r="C2951" s="1"/>
      <c r="D2951" s="38"/>
    </row>
    <row r="2952" spans="3:4" x14ac:dyDescent="0.2">
      <c r="C2952" s="1"/>
      <c r="D2952" s="38"/>
    </row>
    <row r="2953" spans="3:4" x14ac:dyDescent="0.2">
      <c r="C2953" s="1"/>
      <c r="D2953" s="38"/>
    </row>
    <row r="2954" spans="3:4" x14ac:dyDescent="0.2">
      <c r="C2954" s="1"/>
      <c r="D2954" s="38"/>
    </row>
    <row r="2955" spans="3:4" x14ac:dyDescent="0.2">
      <c r="C2955" s="1"/>
      <c r="D2955" s="38"/>
    </row>
    <row r="2956" spans="3:4" x14ac:dyDescent="0.2">
      <c r="C2956" s="1"/>
      <c r="D2956" s="38"/>
    </row>
    <row r="2957" spans="3:4" x14ac:dyDescent="0.2">
      <c r="C2957" s="1"/>
      <c r="D2957" s="38"/>
    </row>
    <row r="2958" spans="3:4" x14ac:dyDescent="0.2">
      <c r="C2958" s="1"/>
      <c r="D2958" s="38"/>
    </row>
    <row r="2959" spans="3:4" x14ac:dyDescent="0.2">
      <c r="C2959" s="1"/>
      <c r="D2959" s="38"/>
    </row>
    <row r="2960" spans="3:4" x14ac:dyDescent="0.2">
      <c r="C2960" s="1"/>
      <c r="D2960" s="38"/>
    </row>
    <row r="2961" spans="3:4" x14ac:dyDescent="0.2">
      <c r="C2961" s="1"/>
      <c r="D2961" s="38"/>
    </row>
    <row r="2962" spans="3:4" x14ac:dyDescent="0.2">
      <c r="C2962" s="1"/>
      <c r="D2962" s="38"/>
    </row>
    <row r="2963" spans="3:4" x14ac:dyDescent="0.2">
      <c r="C2963" s="1"/>
      <c r="D2963" s="38"/>
    </row>
    <row r="2964" spans="3:4" x14ac:dyDescent="0.2">
      <c r="C2964" s="1"/>
      <c r="D2964" s="38"/>
    </row>
    <row r="2965" spans="3:4" x14ac:dyDescent="0.2">
      <c r="C2965" s="1"/>
      <c r="D2965" s="38"/>
    </row>
    <row r="2966" spans="3:4" x14ac:dyDescent="0.2">
      <c r="C2966" s="1"/>
      <c r="D2966" s="38"/>
    </row>
    <row r="2967" spans="3:4" x14ac:dyDescent="0.2">
      <c r="C2967" s="1"/>
      <c r="D2967" s="38"/>
    </row>
    <row r="2968" spans="3:4" x14ac:dyDescent="0.2">
      <c r="C2968" s="1"/>
      <c r="D2968" s="38"/>
    </row>
    <row r="2969" spans="3:4" x14ac:dyDescent="0.2">
      <c r="C2969" s="1"/>
      <c r="D2969" s="38"/>
    </row>
    <row r="2970" spans="3:4" x14ac:dyDescent="0.2">
      <c r="C2970" s="1"/>
      <c r="D2970" s="38"/>
    </row>
    <row r="2971" spans="3:4" x14ac:dyDescent="0.2">
      <c r="C2971" s="1"/>
      <c r="D2971" s="38"/>
    </row>
    <row r="2972" spans="3:4" x14ac:dyDescent="0.2">
      <c r="C2972" s="1"/>
      <c r="D2972" s="38"/>
    </row>
    <row r="2973" spans="3:4" x14ac:dyDescent="0.2">
      <c r="C2973" s="1"/>
      <c r="D2973" s="38"/>
    </row>
    <row r="2974" spans="3:4" x14ac:dyDescent="0.2">
      <c r="C2974" s="1"/>
      <c r="D2974" s="38"/>
    </row>
    <row r="2975" spans="3:4" x14ac:dyDescent="0.2">
      <c r="C2975" s="1"/>
      <c r="D2975" s="38"/>
    </row>
    <row r="2976" spans="3:4" x14ac:dyDescent="0.2">
      <c r="C2976" s="1"/>
      <c r="D2976" s="38"/>
    </row>
    <row r="2977" spans="3:4" x14ac:dyDescent="0.2">
      <c r="C2977" s="1"/>
      <c r="D2977" s="38"/>
    </row>
    <row r="2978" spans="3:4" x14ac:dyDescent="0.2">
      <c r="C2978" s="1"/>
      <c r="D2978" s="38"/>
    </row>
    <row r="2979" spans="3:4" x14ac:dyDescent="0.2">
      <c r="C2979" s="1"/>
      <c r="D2979" s="38"/>
    </row>
    <row r="2980" spans="3:4" x14ac:dyDescent="0.2">
      <c r="C2980" s="1"/>
      <c r="D2980" s="38"/>
    </row>
    <row r="2981" spans="3:4" x14ac:dyDescent="0.2">
      <c r="C2981" s="1"/>
      <c r="D2981" s="38"/>
    </row>
    <row r="2982" spans="3:4" x14ac:dyDescent="0.2">
      <c r="C2982" s="1"/>
      <c r="D2982" s="38"/>
    </row>
    <row r="2983" spans="3:4" x14ac:dyDescent="0.2">
      <c r="C2983" s="1"/>
      <c r="D2983" s="38"/>
    </row>
    <row r="2984" spans="3:4" x14ac:dyDescent="0.2">
      <c r="C2984" s="1"/>
      <c r="D2984" s="38"/>
    </row>
    <row r="2985" spans="3:4" x14ac:dyDescent="0.2">
      <c r="C2985" s="1"/>
      <c r="D2985" s="38"/>
    </row>
    <row r="2986" spans="3:4" x14ac:dyDescent="0.2">
      <c r="C2986" s="1"/>
      <c r="D2986" s="38"/>
    </row>
    <row r="2987" spans="3:4" x14ac:dyDescent="0.2">
      <c r="C2987" s="1"/>
      <c r="D2987" s="38"/>
    </row>
    <row r="2988" spans="3:4" x14ac:dyDescent="0.2">
      <c r="C2988" s="1"/>
      <c r="D2988" s="38"/>
    </row>
    <row r="2989" spans="3:4" x14ac:dyDescent="0.2">
      <c r="C2989" s="1"/>
      <c r="D2989" s="38"/>
    </row>
    <row r="2990" spans="3:4" x14ac:dyDescent="0.2">
      <c r="C2990" s="1"/>
      <c r="D2990" s="38"/>
    </row>
    <row r="2991" spans="3:4" x14ac:dyDescent="0.2">
      <c r="C2991" s="1"/>
      <c r="D2991" s="38"/>
    </row>
    <row r="2992" spans="3:4" x14ac:dyDescent="0.2">
      <c r="C2992" s="1"/>
      <c r="D2992" s="38"/>
    </row>
    <row r="2993" spans="3:4" x14ac:dyDescent="0.2">
      <c r="C2993" s="1"/>
      <c r="D2993" s="38"/>
    </row>
    <row r="2994" spans="3:4" x14ac:dyDescent="0.2">
      <c r="C2994" s="1"/>
      <c r="D2994" s="38"/>
    </row>
    <row r="2995" spans="3:4" x14ac:dyDescent="0.2">
      <c r="C2995" s="1"/>
      <c r="D2995" s="38"/>
    </row>
    <row r="2996" spans="3:4" x14ac:dyDescent="0.2">
      <c r="C2996" s="1"/>
      <c r="D2996" s="38"/>
    </row>
    <row r="2997" spans="3:4" x14ac:dyDescent="0.2">
      <c r="C2997" s="1"/>
      <c r="D2997" s="38"/>
    </row>
    <row r="2998" spans="3:4" x14ac:dyDescent="0.2">
      <c r="C2998" s="1"/>
      <c r="D2998" s="38"/>
    </row>
    <row r="2999" spans="3:4" x14ac:dyDescent="0.2">
      <c r="C2999" s="1"/>
      <c r="D2999" s="38"/>
    </row>
    <row r="3000" spans="3:4" x14ac:dyDescent="0.2">
      <c r="C3000" s="1"/>
      <c r="D3000" s="38"/>
    </row>
    <row r="3001" spans="3:4" x14ac:dyDescent="0.2">
      <c r="C3001" s="1"/>
      <c r="D3001" s="38"/>
    </row>
    <row r="3002" spans="3:4" x14ac:dyDescent="0.2">
      <c r="C3002" s="1"/>
      <c r="D3002" s="38"/>
    </row>
    <row r="3003" spans="3:4" x14ac:dyDescent="0.2">
      <c r="C3003" s="1"/>
      <c r="D3003" s="38"/>
    </row>
    <row r="3004" spans="3:4" x14ac:dyDescent="0.2">
      <c r="C3004" s="1"/>
      <c r="D3004" s="38"/>
    </row>
    <row r="3005" spans="3:4" x14ac:dyDescent="0.2">
      <c r="C3005" s="1"/>
      <c r="D3005" s="38"/>
    </row>
    <row r="3006" spans="3:4" x14ac:dyDescent="0.2">
      <c r="C3006" s="1"/>
      <c r="D3006" s="38"/>
    </row>
    <row r="3007" spans="3:4" x14ac:dyDescent="0.2">
      <c r="C3007" s="1"/>
      <c r="D3007" s="38"/>
    </row>
    <row r="3008" spans="3:4" x14ac:dyDescent="0.2">
      <c r="C3008" s="1"/>
      <c r="D3008" s="38"/>
    </row>
    <row r="3009" spans="3:4" x14ac:dyDescent="0.2">
      <c r="C3009" s="1"/>
      <c r="D3009" s="38"/>
    </row>
    <row r="3010" spans="3:4" x14ac:dyDescent="0.2">
      <c r="C3010" s="1"/>
      <c r="D3010" s="38"/>
    </row>
    <row r="3011" spans="3:4" x14ac:dyDescent="0.2">
      <c r="C3011" s="1"/>
      <c r="D3011" s="38"/>
    </row>
    <row r="3012" spans="3:4" x14ac:dyDescent="0.2">
      <c r="C3012" s="1"/>
      <c r="D3012" s="38"/>
    </row>
    <row r="3013" spans="3:4" x14ac:dyDescent="0.2">
      <c r="C3013" s="1"/>
      <c r="D3013" s="38"/>
    </row>
    <row r="3014" spans="3:4" x14ac:dyDescent="0.2">
      <c r="C3014" s="1"/>
      <c r="D3014" s="38"/>
    </row>
    <row r="3015" spans="3:4" x14ac:dyDescent="0.2">
      <c r="C3015" s="1"/>
      <c r="D3015" s="38"/>
    </row>
    <row r="3016" spans="3:4" x14ac:dyDescent="0.2">
      <c r="C3016" s="1"/>
      <c r="D3016" s="38"/>
    </row>
    <row r="3017" spans="3:4" x14ac:dyDescent="0.2">
      <c r="C3017" s="1"/>
      <c r="D3017" s="38"/>
    </row>
    <row r="3018" spans="3:4" x14ac:dyDescent="0.2">
      <c r="C3018" s="1"/>
      <c r="D3018" s="38"/>
    </row>
    <row r="3019" spans="3:4" x14ac:dyDescent="0.2">
      <c r="C3019" s="1"/>
      <c r="D3019" s="38"/>
    </row>
    <row r="3020" spans="3:4" x14ac:dyDescent="0.2">
      <c r="C3020" s="1"/>
      <c r="D3020" s="38"/>
    </row>
    <row r="3021" spans="3:4" x14ac:dyDescent="0.2">
      <c r="C3021" s="1"/>
      <c r="D3021" s="38"/>
    </row>
    <row r="3022" spans="3:4" x14ac:dyDescent="0.2">
      <c r="C3022" s="1"/>
      <c r="D3022" s="38"/>
    </row>
    <row r="3023" spans="3:4" x14ac:dyDescent="0.2">
      <c r="C3023" s="1"/>
      <c r="D3023" s="38"/>
    </row>
    <row r="3024" spans="3:4" x14ac:dyDescent="0.2">
      <c r="C3024" s="1"/>
      <c r="D3024" s="38"/>
    </row>
    <row r="3025" spans="3:4" x14ac:dyDescent="0.2">
      <c r="C3025" s="1"/>
      <c r="D3025" s="38"/>
    </row>
    <row r="3026" spans="3:4" x14ac:dyDescent="0.2">
      <c r="C3026" s="1"/>
      <c r="D3026" s="38"/>
    </row>
    <row r="3027" spans="3:4" x14ac:dyDescent="0.2">
      <c r="C3027" s="1"/>
      <c r="D3027" s="38"/>
    </row>
    <row r="3028" spans="3:4" x14ac:dyDescent="0.2">
      <c r="C3028" s="1"/>
      <c r="D3028" s="38"/>
    </row>
    <row r="3029" spans="3:4" x14ac:dyDescent="0.2">
      <c r="C3029" s="1"/>
      <c r="D3029" s="38"/>
    </row>
    <row r="3030" spans="3:4" x14ac:dyDescent="0.2">
      <c r="C3030" s="1"/>
      <c r="D3030" s="38"/>
    </row>
    <row r="3031" spans="3:4" x14ac:dyDescent="0.2">
      <c r="C3031" s="1"/>
      <c r="D3031" s="38"/>
    </row>
    <row r="3032" spans="3:4" x14ac:dyDescent="0.2">
      <c r="C3032" s="1"/>
      <c r="D3032" s="38"/>
    </row>
    <row r="3033" spans="3:4" x14ac:dyDescent="0.2">
      <c r="C3033" s="1"/>
      <c r="D3033" s="38"/>
    </row>
    <row r="3034" spans="3:4" x14ac:dyDescent="0.2">
      <c r="C3034" s="1"/>
      <c r="D3034" s="38"/>
    </row>
    <row r="3035" spans="3:4" x14ac:dyDescent="0.2">
      <c r="C3035" s="1"/>
      <c r="D3035" s="38"/>
    </row>
    <row r="3036" spans="3:4" x14ac:dyDescent="0.2">
      <c r="C3036" s="1"/>
      <c r="D3036" s="38"/>
    </row>
    <row r="3037" spans="3:4" x14ac:dyDescent="0.2">
      <c r="C3037" s="1"/>
      <c r="D3037" s="38"/>
    </row>
    <row r="3038" spans="3:4" x14ac:dyDescent="0.2">
      <c r="C3038" s="1"/>
      <c r="D3038" s="38"/>
    </row>
    <row r="3039" spans="3:4" x14ac:dyDescent="0.2">
      <c r="C3039" s="1"/>
      <c r="D3039" s="38"/>
    </row>
    <row r="3040" spans="3:4" x14ac:dyDescent="0.2">
      <c r="C3040" s="1"/>
      <c r="D3040" s="38"/>
    </row>
    <row r="3041" spans="3:4" x14ac:dyDescent="0.2">
      <c r="C3041" s="1"/>
      <c r="D3041" s="38"/>
    </row>
    <row r="3042" spans="3:4" x14ac:dyDescent="0.2">
      <c r="C3042" s="1"/>
      <c r="D3042" s="38"/>
    </row>
    <row r="3043" spans="3:4" x14ac:dyDescent="0.2">
      <c r="C3043" s="1"/>
      <c r="D3043" s="38"/>
    </row>
    <row r="3044" spans="3:4" x14ac:dyDescent="0.2">
      <c r="C3044" s="1"/>
      <c r="D3044" s="38"/>
    </row>
    <row r="3045" spans="3:4" x14ac:dyDescent="0.2">
      <c r="C3045" s="1"/>
      <c r="D3045" s="38"/>
    </row>
    <row r="3046" spans="3:4" x14ac:dyDescent="0.2">
      <c r="C3046" s="1"/>
      <c r="D3046" s="38"/>
    </row>
    <row r="3047" spans="3:4" x14ac:dyDescent="0.2">
      <c r="C3047" s="1"/>
      <c r="D3047" s="38"/>
    </row>
    <row r="3048" spans="3:4" x14ac:dyDescent="0.2">
      <c r="C3048" s="1"/>
      <c r="D3048" s="38"/>
    </row>
    <row r="3049" spans="3:4" x14ac:dyDescent="0.2">
      <c r="C3049" s="1"/>
      <c r="D3049" s="38"/>
    </row>
    <row r="3050" spans="3:4" x14ac:dyDescent="0.2">
      <c r="C3050" s="1"/>
      <c r="D3050" s="38"/>
    </row>
    <row r="3051" spans="3:4" x14ac:dyDescent="0.2">
      <c r="C3051" s="1"/>
      <c r="D3051" s="38"/>
    </row>
    <row r="3052" spans="3:4" x14ac:dyDescent="0.2">
      <c r="C3052" s="1"/>
      <c r="D3052" s="38"/>
    </row>
    <row r="3053" spans="3:4" x14ac:dyDescent="0.2">
      <c r="C3053" s="1"/>
      <c r="D3053" s="38"/>
    </row>
    <row r="3054" spans="3:4" x14ac:dyDescent="0.2">
      <c r="C3054" s="1"/>
      <c r="D3054" s="38"/>
    </row>
    <row r="3055" spans="3:4" x14ac:dyDescent="0.2">
      <c r="C3055" s="1"/>
      <c r="D3055" s="38"/>
    </row>
    <row r="3056" spans="3:4" x14ac:dyDescent="0.2">
      <c r="C3056" s="1"/>
      <c r="D3056" s="38"/>
    </row>
    <row r="3057" spans="3:4" x14ac:dyDescent="0.2">
      <c r="C3057" s="1"/>
      <c r="D3057" s="38"/>
    </row>
    <row r="3058" spans="3:4" x14ac:dyDescent="0.2">
      <c r="C3058" s="1"/>
      <c r="D3058" s="38"/>
    </row>
    <row r="3059" spans="3:4" x14ac:dyDescent="0.2">
      <c r="C3059" s="1"/>
      <c r="D3059" s="38"/>
    </row>
    <row r="3060" spans="3:4" x14ac:dyDescent="0.2">
      <c r="C3060" s="1"/>
      <c r="D3060" s="38"/>
    </row>
    <row r="3061" spans="3:4" x14ac:dyDescent="0.2">
      <c r="C3061" s="1"/>
      <c r="D3061" s="38"/>
    </row>
    <row r="3062" spans="3:4" x14ac:dyDescent="0.2">
      <c r="C3062" s="1"/>
      <c r="D3062" s="38"/>
    </row>
    <row r="3063" spans="3:4" x14ac:dyDescent="0.2">
      <c r="C3063" s="1"/>
      <c r="D3063" s="38"/>
    </row>
    <row r="3064" spans="3:4" x14ac:dyDescent="0.2">
      <c r="C3064" s="1"/>
      <c r="D3064" s="38"/>
    </row>
    <row r="3065" spans="3:4" x14ac:dyDescent="0.2">
      <c r="C3065" s="1"/>
      <c r="D3065" s="38"/>
    </row>
    <row r="3066" spans="3:4" x14ac:dyDescent="0.2">
      <c r="C3066" s="1"/>
      <c r="D3066" s="38"/>
    </row>
    <row r="3067" spans="3:4" x14ac:dyDescent="0.2">
      <c r="C3067" s="1"/>
      <c r="D3067" s="38"/>
    </row>
    <row r="3068" spans="3:4" x14ac:dyDescent="0.2">
      <c r="C3068" s="1"/>
      <c r="D3068" s="38"/>
    </row>
    <row r="3069" spans="3:4" x14ac:dyDescent="0.2">
      <c r="C3069" s="1"/>
      <c r="D3069" s="38"/>
    </row>
    <row r="3070" spans="3:4" x14ac:dyDescent="0.2">
      <c r="C3070" s="1"/>
      <c r="D3070" s="38"/>
    </row>
    <row r="3071" spans="3:4" x14ac:dyDescent="0.2">
      <c r="C3071" s="1"/>
      <c r="D3071" s="38"/>
    </row>
    <row r="3072" spans="3:4" x14ac:dyDescent="0.2">
      <c r="C3072" s="1"/>
      <c r="D3072" s="38"/>
    </row>
    <row r="3073" spans="3:4" x14ac:dyDescent="0.2">
      <c r="C3073" s="1"/>
      <c r="D3073" s="38"/>
    </row>
    <row r="3074" spans="3:4" x14ac:dyDescent="0.2">
      <c r="C3074" s="1"/>
      <c r="D3074" s="38"/>
    </row>
    <row r="3075" spans="3:4" x14ac:dyDescent="0.2">
      <c r="C3075" s="1"/>
      <c r="D3075" s="38"/>
    </row>
    <row r="3076" spans="3:4" x14ac:dyDescent="0.2">
      <c r="C3076" s="1"/>
      <c r="D3076" s="38"/>
    </row>
    <row r="3077" spans="3:4" x14ac:dyDescent="0.2">
      <c r="C3077" s="1"/>
      <c r="D3077" s="38"/>
    </row>
    <row r="3078" spans="3:4" x14ac:dyDescent="0.2">
      <c r="C3078" s="1"/>
      <c r="D3078" s="38"/>
    </row>
    <row r="3079" spans="3:4" x14ac:dyDescent="0.2">
      <c r="C3079" s="1"/>
      <c r="D3079" s="38"/>
    </row>
    <row r="3080" spans="3:4" x14ac:dyDescent="0.2">
      <c r="C3080" s="1"/>
      <c r="D3080" s="38"/>
    </row>
    <row r="3081" spans="3:4" x14ac:dyDescent="0.2">
      <c r="C3081" s="1"/>
      <c r="D3081" s="38"/>
    </row>
    <row r="3082" spans="3:4" x14ac:dyDescent="0.2">
      <c r="C3082" s="1"/>
      <c r="D3082" s="38"/>
    </row>
    <row r="3083" spans="3:4" x14ac:dyDescent="0.2">
      <c r="C3083" s="1"/>
      <c r="D3083" s="38"/>
    </row>
    <row r="3084" spans="3:4" x14ac:dyDescent="0.2">
      <c r="C3084" s="1"/>
      <c r="D3084" s="38"/>
    </row>
    <row r="3085" spans="3:4" x14ac:dyDescent="0.2">
      <c r="C3085" s="1"/>
      <c r="D3085" s="38"/>
    </row>
    <row r="3086" spans="3:4" x14ac:dyDescent="0.2">
      <c r="C3086" s="1"/>
      <c r="D3086" s="38"/>
    </row>
    <row r="3087" spans="3:4" x14ac:dyDescent="0.2">
      <c r="C3087" s="1"/>
      <c r="D3087" s="38"/>
    </row>
    <row r="3088" spans="3:4" x14ac:dyDescent="0.2">
      <c r="C3088" s="1"/>
      <c r="D3088" s="38"/>
    </row>
    <row r="3089" spans="3:4" x14ac:dyDescent="0.2">
      <c r="C3089" s="1"/>
      <c r="D3089" s="38"/>
    </row>
    <row r="3090" spans="3:4" x14ac:dyDescent="0.2">
      <c r="C3090" s="1"/>
      <c r="D3090" s="38"/>
    </row>
    <row r="3091" spans="3:4" x14ac:dyDescent="0.2">
      <c r="C3091" s="1"/>
      <c r="D3091" s="38"/>
    </row>
    <row r="3092" spans="3:4" x14ac:dyDescent="0.2">
      <c r="C3092" s="1"/>
      <c r="D3092" s="38"/>
    </row>
    <row r="3093" spans="3:4" x14ac:dyDescent="0.2">
      <c r="C3093" s="1"/>
      <c r="D3093" s="38"/>
    </row>
    <row r="3094" spans="3:4" x14ac:dyDescent="0.2">
      <c r="C3094" s="1"/>
      <c r="D3094" s="38"/>
    </row>
    <row r="3095" spans="3:4" x14ac:dyDescent="0.2">
      <c r="C3095" s="1"/>
      <c r="D3095" s="38"/>
    </row>
    <row r="3096" spans="3:4" x14ac:dyDescent="0.2">
      <c r="C3096" s="1"/>
      <c r="D3096" s="38"/>
    </row>
    <row r="3097" spans="3:4" x14ac:dyDescent="0.2">
      <c r="C3097" s="1"/>
      <c r="D3097" s="38"/>
    </row>
    <row r="3098" spans="3:4" x14ac:dyDescent="0.2">
      <c r="C3098" s="1"/>
      <c r="D3098" s="38"/>
    </row>
    <row r="3099" spans="3:4" x14ac:dyDescent="0.2">
      <c r="C3099" s="1"/>
      <c r="D3099" s="38"/>
    </row>
    <row r="3100" spans="3:4" x14ac:dyDescent="0.2">
      <c r="C3100" s="1"/>
      <c r="D3100" s="38"/>
    </row>
    <row r="3101" spans="3:4" x14ac:dyDescent="0.2">
      <c r="C3101" s="1"/>
      <c r="D3101" s="38"/>
    </row>
    <row r="3102" spans="3:4" x14ac:dyDescent="0.2">
      <c r="C3102" s="1"/>
      <c r="D3102" s="38"/>
    </row>
    <row r="3103" spans="3:4" x14ac:dyDescent="0.2">
      <c r="C3103" s="1"/>
      <c r="D3103" s="38"/>
    </row>
    <row r="3104" spans="3:4" x14ac:dyDescent="0.2">
      <c r="C3104" s="1"/>
      <c r="D3104" s="38"/>
    </row>
    <row r="3105" spans="3:4" x14ac:dyDescent="0.2">
      <c r="C3105" s="1"/>
      <c r="D3105" s="38"/>
    </row>
    <row r="3106" spans="3:4" x14ac:dyDescent="0.2">
      <c r="C3106" s="1"/>
      <c r="D3106" s="38"/>
    </row>
    <row r="3107" spans="3:4" x14ac:dyDescent="0.2">
      <c r="C3107" s="1"/>
      <c r="D3107" s="38"/>
    </row>
    <row r="3108" spans="3:4" x14ac:dyDescent="0.2">
      <c r="C3108" s="1"/>
      <c r="D3108" s="38"/>
    </row>
    <row r="3109" spans="3:4" x14ac:dyDescent="0.2">
      <c r="C3109" s="1"/>
      <c r="D3109" s="38"/>
    </row>
    <row r="3110" spans="3:4" x14ac:dyDescent="0.2">
      <c r="C3110" s="1"/>
      <c r="D3110" s="38"/>
    </row>
    <row r="3111" spans="3:4" x14ac:dyDescent="0.2">
      <c r="C3111" s="1"/>
      <c r="D3111" s="38"/>
    </row>
    <row r="3112" spans="3:4" x14ac:dyDescent="0.2">
      <c r="C3112" s="1"/>
      <c r="D3112" s="38"/>
    </row>
    <row r="3113" spans="3:4" x14ac:dyDescent="0.2">
      <c r="C3113" s="1"/>
      <c r="D3113" s="38"/>
    </row>
    <row r="3114" spans="3:4" x14ac:dyDescent="0.2">
      <c r="C3114" s="1"/>
      <c r="D3114" s="38"/>
    </row>
    <row r="3115" spans="3:4" x14ac:dyDescent="0.2">
      <c r="C3115" s="1"/>
      <c r="D3115" s="38"/>
    </row>
    <row r="3116" spans="3:4" x14ac:dyDescent="0.2">
      <c r="C3116" s="1"/>
      <c r="D3116" s="38"/>
    </row>
    <row r="3117" spans="3:4" x14ac:dyDescent="0.2">
      <c r="C3117" s="1"/>
      <c r="D3117" s="38"/>
    </row>
    <row r="3118" spans="3:4" x14ac:dyDescent="0.2">
      <c r="C3118" s="1"/>
      <c r="D3118" s="38"/>
    </row>
    <row r="3119" spans="3:4" x14ac:dyDescent="0.2">
      <c r="C3119" s="1"/>
      <c r="D3119" s="38"/>
    </row>
    <row r="3120" spans="3:4" x14ac:dyDescent="0.2">
      <c r="C3120" s="1"/>
      <c r="D3120" s="38"/>
    </row>
    <row r="3121" spans="3:4" x14ac:dyDescent="0.2">
      <c r="C3121" s="1"/>
      <c r="D3121" s="38"/>
    </row>
    <row r="3122" spans="3:4" x14ac:dyDescent="0.2">
      <c r="C3122" s="1"/>
      <c r="D3122" s="38"/>
    </row>
    <row r="3123" spans="3:4" x14ac:dyDescent="0.2">
      <c r="C3123" s="1"/>
      <c r="D3123" s="38"/>
    </row>
    <row r="3124" spans="3:4" x14ac:dyDescent="0.2">
      <c r="C3124" s="1"/>
      <c r="D3124" s="38"/>
    </row>
    <row r="3125" spans="3:4" x14ac:dyDescent="0.2">
      <c r="C3125" s="1"/>
      <c r="D3125" s="38"/>
    </row>
    <row r="3126" spans="3:4" x14ac:dyDescent="0.2">
      <c r="C3126" s="1"/>
      <c r="D3126" s="38"/>
    </row>
    <row r="3127" spans="3:4" x14ac:dyDescent="0.2">
      <c r="C3127" s="1"/>
      <c r="D3127" s="38"/>
    </row>
    <row r="3128" spans="3:4" x14ac:dyDescent="0.2">
      <c r="C3128" s="1"/>
      <c r="D3128" s="38"/>
    </row>
    <row r="3129" spans="3:4" x14ac:dyDescent="0.2">
      <c r="C3129" s="1"/>
      <c r="D3129" s="38"/>
    </row>
    <row r="3130" spans="3:4" x14ac:dyDescent="0.2">
      <c r="C3130" s="1"/>
      <c r="D3130" s="38"/>
    </row>
    <row r="3131" spans="3:4" x14ac:dyDescent="0.2">
      <c r="C3131" s="1"/>
      <c r="D3131" s="38"/>
    </row>
    <row r="3132" spans="3:4" x14ac:dyDescent="0.2">
      <c r="C3132" s="1"/>
      <c r="D3132" s="38"/>
    </row>
    <row r="3133" spans="3:4" x14ac:dyDescent="0.2">
      <c r="C3133" s="1"/>
      <c r="D3133" s="38"/>
    </row>
    <row r="3134" spans="3:4" x14ac:dyDescent="0.2">
      <c r="C3134" s="1"/>
      <c r="D3134" s="38"/>
    </row>
    <row r="3135" spans="3:4" x14ac:dyDescent="0.2">
      <c r="C3135" s="1"/>
      <c r="D3135" s="38"/>
    </row>
    <row r="3136" spans="3:4" x14ac:dyDescent="0.2">
      <c r="C3136" s="1"/>
      <c r="D3136" s="38"/>
    </row>
    <row r="3137" spans="3:4" x14ac:dyDescent="0.2">
      <c r="C3137" s="1"/>
      <c r="D3137" s="38"/>
    </row>
    <row r="3138" spans="3:4" x14ac:dyDescent="0.2">
      <c r="C3138" s="1"/>
      <c r="D3138" s="38"/>
    </row>
    <row r="3139" spans="3:4" x14ac:dyDescent="0.2">
      <c r="C3139" s="1"/>
      <c r="D3139" s="38"/>
    </row>
    <row r="3140" spans="3:4" x14ac:dyDescent="0.2">
      <c r="C3140" s="1"/>
      <c r="D3140" s="38"/>
    </row>
    <row r="3141" spans="3:4" x14ac:dyDescent="0.2">
      <c r="C3141" s="1"/>
      <c r="D3141" s="38"/>
    </row>
    <row r="3142" spans="3:4" x14ac:dyDescent="0.2">
      <c r="C3142" s="1"/>
      <c r="D3142" s="38"/>
    </row>
    <row r="3143" spans="3:4" x14ac:dyDescent="0.2">
      <c r="C3143" s="1"/>
      <c r="D3143" s="38"/>
    </row>
    <row r="3144" spans="3:4" x14ac:dyDescent="0.2">
      <c r="C3144" s="1"/>
      <c r="D3144" s="38"/>
    </row>
    <row r="3145" spans="3:4" x14ac:dyDescent="0.2">
      <c r="C3145" s="1"/>
      <c r="D3145" s="38"/>
    </row>
    <row r="3146" spans="3:4" x14ac:dyDescent="0.2">
      <c r="C3146" s="1"/>
      <c r="D3146" s="38"/>
    </row>
    <row r="3147" spans="3:4" x14ac:dyDescent="0.2">
      <c r="C3147" s="1"/>
      <c r="D3147" s="38"/>
    </row>
    <row r="3148" spans="3:4" x14ac:dyDescent="0.2">
      <c r="C3148" s="1"/>
      <c r="D3148" s="38"/>
    </row>
    <row r="3149" spans="3:4" x14ac:dyDescent="0.2">
      <c r="C3149" s="1"/>
      <c r="D3149" s="38"/>
    </row>
    <row r="3150" spans="3:4" x14ac:dyDescent="0.2">
      <c r="C3150" s="1"/>
      <c r="D3150" s="38"/>
    </row>
    <row r="3151" spans="3:4" x14ac:dyDescent="0.2">
      <c r="C3151" s="1"/>
      <c r="D3151" s="38"/>
    </row>
    <row r="3152" spans="3:4" x14ac:dyDescent="0.2">
      <c r="C3152" s="1"/>
      <c r="D3152" s="38"/>
    </row>
    <row r="3153" spans="3:4" x14ac:dyDescent="0.2">
      <c r="C3153" s="1"/>
      <c r="D3153" s="38"/>
    </row>
    <row r="3154" spans="3:4" x14ac:dyDescent="0.2">
      <c r="C3154" s="1"/>
      <c r="D3154" s="38"/>
    </row>
    <row r="3155" spans="3:4" x14ac:dyDescent="0.2">
      <c r="C3155" s="1"/>
      <c r="D3155" s="38"/>
    </row>
    <row r="3156" spans="3:4" x14ac:dyDescent="0.2">
      <c r="C3156" s="1"/>
      <c r="D3156" s="38"/>
    </row>
    <row r="3157" spans="3:4" x14ac:dyDescent="0.2">
      <c r="C3157" s="1"/>
      <c r="D3157" s="38"/>
    </row>
    <row r="3158" spans="3:4" x14ac:dyDescent="0.2">
      <c r="C3158" s="1"/>
      <c r="D3158" s="38"/>
    </row>
    <row r="3159" spans="3:4" x14ac:dyDescent="0.2">
      <c r="C3159" s="1"/>
      <c r="D3159" s="38"/>
    </row>
    <row r="3160" spans="3:4" x14ac:dyDescent="0.2">
      <c r="C3160" s="1"/>
      <c r="D3160" s="38"/>
    </row>
    <row r="3161" spans="3:4" x14ac:dyDescent="0.2">
      <c r="C3161" s="1"/>
      <c r="D3161" s="38"/>
    </row>
    <row r="3162" spans="3:4" x14ac:dyDescent="0.2">
      <c r="C3162" s="1"/>
      <c r="D3162" s="38"/>
    </row>
    <row r="3163" spans="3:4" x14ac:dyDescent="0.2">
      <c r="C3163" s="1"/>
      <c r="D3163" s="38"/>
    </row>
    <row r="3164" spans="3:4" x14ac:dyDescent="0.2">
      <c r="C3164" s="1"/>
      <c r="D3164" s="38"/>
    </row>
    <row r="3165" spans="3:4" x14ac:dyDescent="0.2">
      <c r="C3165" s="1"/>
      <c r="D3165" s="38"/>
    </row>
    <row r="3166" spans="3:4" x14ac:dyDescent="0.2">
      <c r="C3166" s="1"/>
      <c r="D3166" s="38"/>
    </row>
    <row r="3167" spans="3:4" x14ac:dyDescent="0.2">
      <c r="C3167" s="1"/>
      <c r="D3167" s="38"/>
    </row>
    <row r="3168" spans="3:4" x14ac:dyDescent="0.2">
      <c r="C3168" s="1"/>
      <c r="D3168" s="38"/>
    </row>
    <row r="3169" spans="3:4" x14ac:dyDescent="0.2">
      <c r="C3169" s="1"/>
      <c r="D3169" s="38"/>
    </row>
    <row r="3170" spans="3:4" x14ac:dyDescent="0.2">
      <c r="C3170" s="1"/>
      <c r="D3170" s="38"/>
    </row>
    <row r="3171" spans="3:4" x14ac:dyDescent="0.2">
      <c r="C3171" s="1"/>
      <c r="D3171" s="38"/>
    </row>
    <row r="3172" spans="3:4" x14ac:dyDescent="0.2">
      <c r="C3172" s="1"/>
      <c r="D3172" s="38"/>
    </row>
    <row r="3173" spans="3:4" x14ac:dyDescent="0.2">
      <c r="C3173" s="1"/>
      <c r="D3173" s="38"/>
    </row>
    <row r="3174" spans="3:4" x14ac:dyDescent="0.2">
      <c r="C3174" s="1"/>
      <c r="D3174" s="38"/>
    </row>
    <row r="3175" spans="3:4" x14ac:dyDescent="0.2">
      <c r="C3175" s="1"/>
      <c r="D3175" s="38"/>
    </row>
    <row r="3176" spans="3:4" x14ac:dyDescent="0.2">
      <c r="C3176" s="1"/>
      <c r="D3176" s="38"/>
    </row>
    <row r="3177" spans="3:4" x14ac:dyDescent="0.2">
      <c r="C3177" s="1"/>
      <c r="D3177" s="38"/>
    </row>
    <row r="3178" spans="3:4" x14ac:dyDescent="0.2">
      <c r="C3178" s="1"/>
      <c r="D3178" s="38"/>
    </row>
    <row r="3179" spans="3:4" x14ac:dyDescent="0.2">
      <c r="C3179" s="1"/>
      <c r="D3179" s="38"/>
    </row>
    <row r="3180" spans="3:4" x14ac:dyDescent="0.2">
      <c r="C3180" s="1"/>
      <c r="D3180" s="38"/>
    </row>
    <row r="3181" spans="3:4" x14ac:dyDescent="0.2">
      <c r="C3181" s="1"/>
      <c r="D3181" s="38"/>
    </row>
    <row r="3182" spans="3:4" x14ac:dyDescent="0.2">
      <c r="C3182" s="1"/>
      <c r="D3182" s="38"/>
    </row>
    <row r="3183" spans="3:4" x14ac:dyDescent="0.2">
      <c r="C3183" s="1"/>
      <c r="D3183" s="38"/>
    </row>
    <row r="3184" spans="3:4" x14ac:dyDescent="0.2">
      <c r="C3184" s="1"/>
      <c r="D3184" s="38"/>
    </row>
    <row r="3185" spans="3:4" x14ac:dyDescent="0.2">
      <c r="C3185" s="1"/>
      <c r="D3185" s="38"/>
    </row>
    <row r="3186" spans="3:4" x14ac:dyDescent="0.2">
      <c r="C3186" s="1"/>
      <c r="D3186" s="38"/>
    </row>
    <row r="3187" spans="3:4" x14ac:dyDescent="0.2">
      <c r="C3187" s="1"/>
      <c r="D3187" s="38"/>
    </row>
    <row r="3188" spans="3:4" x14ac:dyDescent="0.2">
      <c r="C3188" s="1"/>
      <c r="D3188" s="38"/>
    </row>
    <row r="3189" spans="3:4" x14ac:dyDescent="0.2">
      <c r="C3189" s="1"/>
      <c r="D3189" s="38"/>
    </row>
    <row r="3190" spans="3:4" x14ac:dyDescent="0.2">
      <c r="C3190" s="1"/>
      <c r="D3190" s="38"/>
    </row>
    <row r="3191" spans="3:4" x14ac:dyDescent="0.2">
      <c r="C3191" s="1"/>
      <c r="D3191" s="38"/>
    </row>
    <row r="3192" spans="3:4" x14ac:dyDescent="0.2">
      <c r="C3192" s="1"/>
      <c r="D3192" s="38"/>
    </row>
    <row r="3193" spans="3:4" x14ac:dyDescent="0.2">
      <c r="C3193" s="1"/>
      <c r="D3193" s="38"/>
    </row>
    <row r="3194" spans="3:4" x14ac:dyDescent="0.2">
      <c r="C3194" s="1"/>
      <c r="D3194" s="38"/>
    </row>
    <row r="3195" spans="3:4" x14ac:dyDescent="0.2">
      <c r="C3195" s="1"/>
      <c r="D3195" s="38"/>
    </row>
    <row r="3196" spans="3:4" x14ac:dyDescent="0.2">
      <c r="C3196" s="1"/>
      <c r="D3196" s="38"/>
    </row>
    <row r="3197" spans="3:4" x14ac:dyDescent="0.2">
      <c r="C3197" s="1"/>
      <c r="D3197" s="38"/>
    </row>
    <row r="3198" spans="3:4" x14ac:dyDescent="0.2">
      <c r="C3198" s="1"/>
      <c r="D3198" s="38"/>
    </row>
    <row r="3199" spans="3:4" x14ac:dyDescent="0.2">
      <c r="C3199" s="1"/>
      <c r="D3199" s="38"/>
    </row>
    <row r="3200" spans="3:4" x14ac:dyDescent="0.2">
      <c r="C3200" s="1"/>
      <c r="D3200" s="38"/>
    </row>
    <row r="3201" spans="3:4" x14ac:dyDescent="0.2">
      <c r="C3201" s="1"/>
      <c r="D3201" s="38"/>
    </row>
    <row r="3202" spans="3:4" x14ac:dyDescent="0.2">
      <c r="C3202" s="1"/>
      <c r="D3202" s="38"/>
    </row>
    <row r="3203" spans="3:4" x14ac:dyDescent="0.2">
      <c r="C3203" s="1"/>
      <c r="D3203" s="38"/>
    </row>
    <row r="3204" spans="3:4" x14ac:dyDescent="0.2">
      <c r="C3204" s="1"/>
      <c r="D3204" s="38"/>
    </row>
    <row r="3205" spans="3:4" x14ac:dyDescent="0.2">
      <c r="C3205" s="1"/>
      <c r="D3205" s="38"/>
    </row>
    <row r="3206" spans="3:4" x14ac:dyDescent="0.2">
      <c r="C3206" s="1"/>
      <c r="D3206" s="38"/>
    </row>
    <row r="3207" spans="3:4" x14ac:dyDescent="0.2">
      <c r="C3207" s="1"/>
      <c r="D3207" s="38"/>
    </row>
    <row r="3208" spans="3:4" x14ac:dyDescent="0.2">
      <c r="C3208" s="1"/>
      <c r="D3208" s="38"/>
    </row>
    <row r="3209" spans="3:4" x14ac:dyDescent="0.2">
      <c r="C3209" s="1"/>
      <c r="D3209" s="38"/>
    </row>
    <row r="3210" spans="3:4" x14ac:dyDescent="0.2">
      <c r="C3210" s="1"/>
      <c r="D3210" s="38"/>
    </row>
    <row r="3211" spans="3:4" x14ac:dyDescent="0.2">
      <c r="C3211" s="1"/>
      <c r="D3211" s="38"/>
    </row>
    <row r="3212" spans="3:4" x14ac:dyDescent="0.2">
      <c r="C3212" s="1"/>
      <c r="D3212" s="38"/>
    </row>
    <row r="3213" spans="3:4" x14ac:dyDescent="0.2">
      <c r="C3213" s="1"/>
      <c r="D3213" s="38"/>
    </row>
    <row r="3214" spans="3:4" x14ac:dyDescent="0.2">
      <c r="C3214" s="1"/>
      <c r="D3214" s="38"/>
    </row>
    <row r="3215" spans="3:4" x14ac:dyDescent="0.2">
      <c r="C3215" s="1"/>
      <c r="D3215" s="38"/>
    </row>
    <row r="3216" spans="3:4" x14ac:dyDescent="0.2">
      <c r="C3216" s="1"/>
      <c r="D3216" s="38"/>
    </row>
    <row r="3217" spans="3:4" x14ac:dyDescent="0.2">
      <c r="C3217" s="1"/>
      <c r="D3217" s="38"/>
    </row>
    <row r="3218" spans="3:4" x14ac:dyDescent="0.2">
      <c r="C3218" s="1"/>
      <c r="D3218" s="38"/>
    </row>
    <row r="3219" spans="3:4" x14ac:dyDescent="0.2">
      <c r="C3219" s="1"/>
      <c r="D3219" s="38"/>
    </row>
    <row r="3220" spans="3:4" x14ac:dyDescent="0.2">
      <c r="C3220" s="1"/>
      <c r="D3220" s="38"/>
    </row>
    <row r="3221" spans="3:4" x14ac:dyDescent="0.2">
      <c r="C3221" s="1"/>
      <c r="D3221" s="38"/>
    </row>
    <row r="3222" spans="3:4" x14ac:dyDescent="0.2">
      <c r="C3222" s="1"/>
      <c r="D3222" s="38"/>
    </row>
    <row r="3223" spans="3:4" x14ac:dyDescent="0.2">
      <c r="C3223" s="1"/>
      <c r="D3223" s="38"/>
    </row>
    <row r="3224" spans="3:4" x14ac:dyDescent="0.2">
      <c r="C3224" s="1"/>
      <c r="D3224" s="38"/>
    </row>
    <row r="3225" spans="3:4" x14ac:dyDescent="0.2">
      <c r="C3225" s="1"/>
      <c r="D3225" s="38"/>
    </row>
    <row r="3226" spans="3:4" x14ac:dyDescent="0.2">
      <c r="C3226" s="1"/>
      <c r="D3226" s="38"/>
    </row>
    <row r="3227" spans="3:4" x14ac:dyDescent="0.2">
      <c r="C3227" s="1"/>
      <c r="D3227" s="38"/>
    </row>
    <row r="3228" spans="3:4" x14ac:dyDescent="0.2">
      <c r="C3228" s="1"/>
      <c r="D3228" s="38"/>
    </row>
    <row r="3229" spans="3:4" x14ac:dyDescent="0.2">
      <c r="C3229" s="1"/>
      <c r="D3229" s="38"/>
    </row>
    <row r="3230" spans="3:4" x14ac:dyDescent="0.2">
      <c r="C3230" s="1"/>
      <c r="D3230" s="38"/>
    </row>
    <row r="3231" spans="3:4" x14ac:dyDescent="0.2">
      <c r="C3231" s="1"/>
      <c r="D3231" s="38"/>
    </row>
    <row r="3232" spans="3:4" x14ac:dyDescent="0.2">
      <c r="C3232" s="1"/>
      <c r="D3232" s="38"/>
    </row>
    <row r="3233" spans="3:4" x14ac:dyDescent="0.2">
      <c r="C3233" s="1"/>
      <c r="D3233" s="38"/>
    </row>
    <row r="3234" spans="3:4" x14ac:dyDescent="0.2">
      <c r="C3234" s="1"/>
      <c r="D3234" s="38"/>
    </row>
    <row r="3235" spans="3:4" x14ac:dyDescent="0.2">
      <c r="C3235" s="1"/>
      <c r="D3235" s="38"/>
    </row>
    <row r="3236" spans="3:4" x14ac:dyDescent="0.2">
      <c r="C3236" s="1"/>
      <c r="D3236" s="38"/>
    </row>
    <row r="3237" spans="3:4" x14ac:dyDescent="0.2">
      <c r="C3237" s="1"/>
      <c r="D3237" s="38"/>
    </row>
    <row r="3238" spans="3:4" x14ac:dyDescent="0.2">
      <c r="C3238" s="1"/>
      <c r="D3238" s="38"/>
    </row>
    <row r="3239" spans="3:4" x14ac:dyDescent="0.2">
      <c r="C3239" s="1"/>
      <c r="D3239" s="38"/>
    </row>
    <row r="3240" spans="3:4" x14ac:dyDescent="0.2">
      <c r="C3240" s="1"/>
      <c r="D3240" s="38"/>
    </row>
    <row r="3241" spans="3:4" x14ac:dyDescent="0.2">
      <c r="C3241" s="1"/>
      <c r="D3241" s="38"/>
    </row>
    <row r="3242" spans="3:4" x14ac:dyDescent="0.2">
      <c r="C3242" s="1"/>
      <c r="D3242" s="38"/>
    </row>
    <row r="3243" spans="3:4" x14ac:dyDescent="0.2">
      <c r="C3243" s="1"/>
      <c r="D3243" s="38"/>
    </row>
    <row r="3244" spans="3:4" x14ac:dyDescent="0.2">
      <c r="C3244" s="1"/>
      <c r="D3244" s="38"/>
    </row>
    <row r="3245" spans="3:4" x14ac:dyDescent="0.2">
      <c r="C3245" s="1"/>
      <c r="D3245" s="38"/>
    </row>
    <row r="3246" spans="3:4" x14ac:dyDescent="0.2">
      <c r="C3246" s="1"/>
      <c r="D3246" s="38"/>
    </row>
    <row r="3247" spans="3:4" x14ac:dyDescent="0.2">
      <c r="C3247" s="1"/>
      <c r="D3247" s="38"/>
    </row>
    <row r="3248" spans="3:4" x14ac:dyDescent="0.2">
      <c r="C3248" s="1"/>
      <c r="D3248" s="38"/>
    </row>
    <row r="3249" spans="3:4" x14ac:dyDescent="0.2">
      <c r="C3249" s="1"/>
      <c r="D3249" s="38"/>
    </row>
    <row r="3250" spans="3:4" x14ac:dyDescent="0.2">
      <c r="C3250" s="1"/>
      <c r="D3250" s="38"/>
    </row>
    <row r="3251" spans="3:4" x14ac:dyDescent="0.2">
      <c r="C3251" s="1"/>
      <c r="D3251" s="38"/>
    </row>
    <row r="3252" spans="3:4" x14ac:dyDescent="0.2">
      <c r="C3252" s="1"/>
      <c r="D3252" s="38"/>
    </row>
    <row r="3253" spans="3:4" x14ac:dyDescent="0.2">
      <c r="C3253" s="1"/>
      <c r="D3253" s="38"/>
    </row>
    <row r="3254" spans="3:4" x14ac:dyDescent="0.2">
      <c r="C3254" s="1"/>
      <c r="D3254" s="38"/>
    </row>
    <row r="3255" spans="3:4" x14ac:dyDescent="0.2">
      <c r="C3255" s="1"/>
      <c r="D3255" s="38"/>
    </row>
    <row r="3256" spans="3:4" x14ac:dyDescent="0.2">
      <c r="C3256" s="1"/>
      <c r="D3256" s="38"/>
    </row>
    <row r="3257" spans="3:4" x14ac:dyDescent="0.2">
      <c r="C3257" s="1"/>
      <c r="D3257" s="38"/>
    </row>
    <row r="3258" spans="3:4" x14ac:dyDescent="0.2">
      <c r="C3258" s="1"/>
      <c r="D3258" s="38"/>
    </row>
    <row r="3259" spans="3:4" x14ac:dyDescent="0.2">
      <c r="C3259" s="1"/>
      <c r="D3259" s="38"/>
    </row>
    <row r="3260" spans="3:4" x14ac:dyDescent="0.2">
      <c r="C3260" s="1"/>
      <c r="D3260" s="38"/>
    </row>
    <row r="3261" spans="3:4" x14ac:dyDescent="0.2">
      <c r="C3261" s="1"/>
      <c r="D3261" s="38"/>
    </row>
    <row r="3262" spans="3:4" x14ac:dyDescent="0.2">
      <c r="C3262" s="1"/>
      <c r="D3262" s="38"/>
    </row>
    <row r="3263" spans="3:4" x14ac:dyDescent="0.2">
      <c r="C3263" s="1"/>
      <c r="D3263" s="38"/>
    </row>
    <row r="3264" spans="3:4" x14ac:dyDescent="0.2">
      <c r="C3264" s="1"/>
      <c r="D3264" s="38"/>
    </row>
    <row r="3265" spans="3:4" x14ac:dyDescent="0.2">
      <c r="C3265" s="1"/>
      <c r="D3265" s="38"/>
    </row>
    <row r="3266" spans="3:4" x14ac:dyDescent="0.2">
      <c r="C3266" s="1"/>
      <c r="D3266" s="38"/>
    </row>
    <row r="3267" spans="3:4" x14ac:dyDescent="0.2">
      <c r="C3267" s="1"/>
      <c r="D3267" s="38"/>
    </row>
    <row r="3268" spans="3:4" x14ac:dyDescent="0.2">
      <c r="C3268" s="1"/>
      <c r="D3268" s="38"/>
    </row>
    <row r="3269" spans="3:4" x14ac:dyDescent="0.2">
      <c r="C3269" s="1"/>
      <c r="D3269" s="38"/>
    </row>
    <row r="3270" spans="3:4" x14ac:dyDescent="0.2">
      <c r="C3270" s="1"/>
      <c r="D3270" s="38"/>
    </row>
    <row r="3271" spans="3:4" x14ac:dyDescent="0.2">
      <c r="C3271" s="1"/>
      <c r="D3271" s="38"/>
    </row>
    <row r="3272" spans="3:4" x14ac:dyDescent="0.2">
      <c r="C3272" s="1"/>
      <c r="D3272" s="38"/>
    </row>
    <row r="3273" spans="3:4" x14ac:dyDescent="0.2">
      <c r="C3273" s="1"/>
      <c r="D3273" s="38"/>
    </row>
    <row r="3274" spans="3:4" x14ac:dyDescent="0.2">
      <c r="C3274" s="1"/>
      <c r="D3274" s="38"/>
    </row>
    <row r="3275" spans="3:4" x14ac:dyDescent="0.2">
      <c r="C3275" s="1"/>
      <c r="D3275" s="38"/>
    </row>
    <row r="3276" spans="3:4" x14ac:dyDescent="0.2">
      <c r="C3276" s="1"/>
      <c r="D3276" s="38"/>
    </row>
    <row r="3277" spans="3:4" x14ac:dyDescent="0.2">
      <c r="C3277" s="1"/>
      <c r="D3277" s="38"/>
    </row>
    <row r="3278" spans="3:4" x14ac:dyDescent="0.2">
      <c r="C3278" s="1"/>
      <c r="D3278" s="38"/>
    </row>
    <row r="3279" spans="3:4" x14ac:dyDescent="0.2">
      <c r="C3279" s="1"/>
      <c r="D3279" s="38"/>
    </row>
    <row r="3280" spans="3:4" x14ac:dyDescent="0.2">
      <c r="C3280" s="1"/>
      <c r="D3280" s="38"/>
    </row>
    <row r="3281" spans="3:4" x14ac:dyDescent="0.2">
      <c r="C3281" s="1"/>
      <c r="D3281" s="38"/>
    </row>
    <row r="3282" spans="3:4" x14ac:dyDescent="0.2">
      <c r="C3282" s="1"/>
      <c r="D3282" s="38"/>
    </row>
    <row r="3283" spans="3:4" x14ac:dyDescent="0.2">
      <c r="C3283" s="1"/>
      <c r="D3283" s="38"/>
    </row>
    <row r="3284" spans="3:4" x14ac:dyDescent="0.2">
      <c r="C3284" s="1"/>
      <c r="D3284" s="38"/>
    </row>
    <row r="3285" spans="3:4" x14ac:dyDescent="0.2">
      <c r="C3285" s="1"/>
      <c r="D3285" s="38"/>
    </row>
    <row r="3286" spans="3:4" x14ac:dyDescent="0.2">
      <c r="C3286" s="1"/>
      <c r="D3286" s="38"/>
    </row>
    <row r="3287" spans="3:4" x14ac:dyDescent="0.2">
      <c r="C3287" s="1"/>
      <c r="D3287" s="38"/>
    </row>
    <row r="3288" spans="3:4" x14ac:dyDescent="0.2">
      <c r="C3288" s="1"/>
      <c r="D3288" s="38"/>
    </row>
    <row r="3289" spans="3:4" x14ac:dyDescent="0.2">
      <c r="C3289" s="1"/>
      <c r="D3289" s="38"/>
    </row>
    <row r="3290" spans="3:4" x14ac:dyDescent="0.2">
      <c r="C3290" s="1"/>
      <c r="D3290" s="38"/>
    </row>
    <row r="3291" spans="3:4" x14ac:dyDescent="0.2">
      <c r="C3291" s="1"/>
      <c r="D3291" s="38"/>
    </row>
    <row r="3292" spans="3:4" x14ac:dyDescent="0.2">
      <c r="C3292" s="1"/>
      <c r="D3292" s="38"/>
    </row>
    <row r="3293" spans="3:4" x14ac:dyDescent="0.2">
      <c r="C3293" s="1"/>
      <c r="D3293" s="38"/>
    </row>
    <row r="3294" spans="3:4" x14ac:dyDescent="0.2">
      <c r="C3294" s="1"/>
      <c r="D3294" s="38"/>
    </row>
    <row r="3295" spans="3:4" x14ac:dyDescent="0.2">
      <c r="C3295" s="1"/>
      <c r="D3295" s="38"/>
    </row>
    <row r="3296" spans="3:4" x14ac:dyDescent="0.2">
      <c r="C3296" s="1"/>
      <c r="D3296" s="38"/>
    </row>
    <row r="3297" spans="3:4" x14ac:dyDescent="0.2">
      <c r="C3297" s="1"/>
      <c r="D3297" s="38"/>
    </row>
    <row r="3298" spans="3:4" x14ac:dyDescent="0.2">
      <c r="C3298" s="1"/>
      <c r="D3298" s="38"/>
    </row>
    <row r="3299" spans="3:4" x14ac:dyDescent="0.2">
      <c r="C3299" s="1"/>
      <c r="D3299" s="38"/>
    </row>
    <row r="3300" spans="3:4" x14ac:dyDescent="0.2">
      <c r="C3300" s="1"/>
      <c r="D3300" s="38"/>
    </row>
    <row r="3301" spans="3:4" x14ac:dyDescent="0.2">
      <c r="C3301" s="1"/>
      <c r="D3301" s="38"/>
    </row>
    <row r="3302" spans="3:4" x14ac:dyDescent="0.2">
      <c r="C3302" s="1"/>
      <c r="D3302" s="38"/>
    </row>
    <row r="3303" spans="3:4" x14ac:dyDescent="0.2">
      <c r="C3303" s="1"/>
      <c r="D3303" s="38"/>
    </row>
    <row r="3304" spans="3:4" x14ac:dyDescent="0.2">
      <c r="C3304" s="1"/>
      <c r="D3304" s="38"/>
    </row>
    <row r="3305" spans="3:4" x14ac:dyDescent="0.2">
      <c r="C3305" s="1"/>
      <c r="D3305" s="38"/>
    </row>
    <row r="3306" spans="3:4" x14ac:dyDescent="0.2">
      <c r="C3306" s="1"/>
      <c r="D3306" s="38"/>
    </row>
    <row r="3307" spans="3:4" x14ac:dyDescent="0.2">
      <c r="C3307" s="1"/>
      <c r="D3307" s="38"/>
    </row>
    <row r="3308" spans="3:4" x14ac:dyDescent="0.2">
      <c r="C3308" s="1"/>
      <c r="D3308" s="38"/>
    </row>
    <row r="3309" spans="3:4" x14ac:dyDescent="0.2">
      <c r="C3309" s="1"/>
      <c r="D3309" s="38"/>
    </row>
    <row r="3310" spans="3:4" x14ac:dyDescent="0.2">
      <c r="C3310" s="1"/>
      <c r="D3310" s="38"/>
    </row>
    <row r="3311" spans="3:4" x14ac:dyDescent="0.2">
      <c r="C3311" s="1"/>
      <c r="D3311" s="38"/>
    </row>
    <row r="3312" spans="3:4" x14ac:dyDescent="0.2">
      <c r="C3312" s="1"/>
      <c r="D3312" s="38"/>
    </row>
    <row r="3313" spans="3:4" x14ac:dyDescent="0.2">
      <c r="C3313" s="1"/>
      <c r="D3313" s="38"/>
    </row>
    <row r="3314" spans="3:4" x14ac:dyDescent="0.2">
      <c r="C3314" s="1"/>
      <c r="D3314" s="38"/>
    </row>
    <row r="3315" spans="3:4" x14ac:dyDescent="0.2">
      <c r="C3315" s="1"/>
      <c r="D3315" s="38"/>
    </row>
    <row r="3316" spans="3:4" x14ac:dyDescent="0.2">
      <c r="C3316" s="1"/>
      <c r="D3316" s="38"/>
    </row>
    <row r="3317" spans="3:4" x14ac:dyDescent="0.2">
      <c r="C3317" s="1"/>
      <c r="D3317" s="38"/>
    </row>
    <row r="3318" spans="3:4" x14ac:dyDescent="0.2">
      <c r="C3318" s="1"/>
      <c r="D3318" s="38"/>
    </row>
    <row r="3319" spans="3:4" x14ac:dyDescent="0.2">
      <c r="C3319" s="1"/>
      <c r="D3319" s="38"/>
    </row>
    <row r="3320" spans="3:4" x14ac:dyDescent="0.2">
      <c r="C3320" s="1"/>
      <c r="D3320" s="38"/>
    </row>
    <row r="3321" spans="3:4" x14ac:dyDescent="0.2">
      <c r="C3321" s="1"/>
      <c r="D3321" s="38"/>
    </row>
    <row r="3322" spans="3:4" x14ac:dyDescent="0.2">
      <c r="C3322" s="1"/>
      <c r="D3322" s="38"/>
    </row>
    <row r="3323" spans="3:4" x14ac:dyDescent="0.2">
      <c r="C3323" s="1"/>
      <c r="D3323" s="38"/>
    </row>
    <row r="3324" spans="3:4" x14ac:dyDescent="0.2">
      <c r="C3324" s="1"/>
      <c r="D3324" s="38"/>
    </row>
    <row r="3325" spans="3:4" x14ac:dyDescent="0.2">
      <c r="C3325" s="1"/>
      <c r="D3325" s="38"/>
    </row>
    <row r="3326" spans="3:4" x14ac:dyDescent="0.2">
      <c r="C3326" s="1"/>
      <c r="D3326" s="38"/>
    </row>
    <row r="3327" spans="3:4" x14ac:dyDescent="0.2">
      <c r="C3327" s="1"/>
      <c r="D3327" s="38"/>
    </row>
    <row r="3328" spans="3:4" x14ac:dyDescent="0.2">
      <c r="C3328" s="1"/>
      <c r="D3328" s="38"/>
    </row>
    <row r="3329" spans="3:4" x14ac:dyDescent="0.2">
      <c r="C3329" s="1"/>
      <c r="D3329" s="38"/>
    </row>
    <row r="3330" spans="3:4" x14ac:dyDescent="0.2">
      <c r="C3330" s="1"/>
      <c r="D3330" s="38"/>
    </row>
    <row r="3331" spans="3:4" x14ac:dyDescent="0.2">
      <c r="C3331" s="1"/>
      <c r="D3331" s="38"/>
    </row>
    <row r="3332" spans="3:4" x14ac:dyDescent="0.2">
      <c r="C3332" s="1"/>
      <c r="D3332" s="38"/>
    </row>
    <row r="3333" spans="3:4" x14ac:dyDescent="0.2">
      <c r="C3333" s="1"/>
      <c r="D3333" s="38"/>
    </row>
    <row r="3334" spans="3:4" x14ac:dyDescent="0.2">
      <c r="C3334" s="1"/>
      <c r="D3334" s="38"/>
    </row>
    <row r="3335" spans="3:4" x14ac:dyDescent="0.2">
      <c r="C3335" s="1"/>
      <c r="D3335" s="38"/>
    </row>
    <row r="3336" spans="3:4" x14ac:dyDescent="0.2">
      <c r="C3336" s="1"/>
      <c r="D3336" s="38"/>
    </row>
    <row r="3337" spans="3:4" x14ac:dyDescent="0.2">
      <c r="C3337" s="1"/>
      <c r="D3337" s="38"/>
    </row>
    <row r="3338" spans="3:4" x14ac:dyDescent="0.2">
      <c r="C3338" s="1"/>
      <c r="D3338" s="38"/>
    </row>
    <row r="3339" spans="3:4" x14ac:dyDescent="0.2">
      <c r="C3339" s="1"/>
      <c r="D3339" s="38"/>
    </row>
    <row r="3340" spans="3:4" x14ac:dyDescent="0.2">
      <c r="C3340" s="1"/>
      <c r="D3340" s="38"/>
    </row>
    <row r="3341" spans="3:4" x14ac:dyDescent="0.2">
      <c r="C3341" s="1"/>
      <c r="D3341" s="38"/>
    </row>
    <row r="3342" spans="3:4" x14ac:dyDescent="0.2">
      <c r="C3342" s="1"/>
      <c r="D3342" s="38"/>
    </row>
    <row r="3343" spans="3:4" x14ac:dyDescent="0.2">
      <c r="C3343" s="1"/>
      <c r="D3343" s="38"/>
    </row>
    <row r="3344" spans="3:4" x14ac:dyDescent="0.2">
      <c r="C3344" s="1"/>
      <c r="D3344" s="38"/>
    </row>
    <row r="3345" spans="3:4" x14ac:dyDescent="0.2">
      <c r="C3345" s="1"/>
      <c r="D3345" s="38"/>
    </row>
    <row r="3346" spans="3:4" x14ac:dyDescent="0.2">
      <c r="C3346" s="1"/>
      <c r="D3346" s="38"/>
    </row>
    <row r="3347" spans="3:4" x14ac:dyDescent="0.2">
      <c r="C3347" s="1"/>
      <c r="D3347" s="38"/>
    </row>
    <row r="3348" spans="3:4" x14ac:dyDescent="0.2">
      <c r="C3348" s="1"/>
      <c r="D3348" s="38"/>
    </row>
    <row r="3349" spans="3:4" x14ac:dyDescent="0.2">
      <c r="C3349" s="1"/>
      <c r="D3349" s="38"/>
    </row>
    <row r="3350" spans="3:4" x14ac:dyDescent="0.2">
      <c r="C3350" s="1"/>
      <c r="D3350" s="38"/>
    </row>
    <row r="3351" spans="3:4" x14ac:dyDescent="0.2">
      <c r="C3351" s="1"/>
      <c r="D3351" s="38"/>
    </row>
    <row r="3352" spans="3:4" x14ac:dyDescent="0.2">
      <c r="C3352" s="1"/>
      <c r="D3352" s="38"/>
    </row>
    <row r="3353" spans="3:4" x14ac:dyDescent="0.2">
      <c r="C3353" s="1"/>
      <c r="D3353" s="38"/>
    </row>
    <row r="3354" spans="3:4" x14ac:dyDescent="0.2">
      <c r="C3354" s="1"/>
      <c r="D3354" s="38"/>
    </row>
    <row r="3355" spans="3:4" x14ac:dyDescent="0.2">
      <c r="C3355" s="1"/>
      <c r="D3355" s="38"/>
    </row>
    <row r="3356" spans="3:4" x14ac:dyDescent="0.2">
      <c r="C3356" s="1"/>
      <c r="D3356" s="38"/>
    </row>
    <row r="3357" spans="3:4" x14ac:dyDescent="0.2">
      <c r="C3357" s="1"/>
      <c r="D3357" s="38"/>
    </row>
    <row r="3358" spans="3:4" x14ac:dyDescent="0.2">
      <c r="C3358" s="1"/>
      <c r="D3358" s="38"/>
    </row>
    <row r="3359" spans="3:4" x14ac:dyDescent="0.2">
      <c r="C3359" s="1"/>
      <c r="D3359" s="38"/>
    </row>
    <row r="3360" spans="3:4" x14ac:dyDescent="0.2">
      <c r="C3360" s="1"/>
      <c r="D3360" s="38"/>
    </row>
    <row r="3361" spans="3:4" x14ac:dyDescent="0.2">
      <c r="C3361" s="1"/>
      <c r="D3361" s="38"/>
    </row>
    <row r="3362" spans="3:4" x14ac:dyDescent="0.2">
      <c r="C3362" s="1"/>
      <c r="D3362" s="38"/>
    </row>
    <row r="3363" spans="3:4" x14ac:dyDescent="0.2">
      <c r="C3363" s="1"/>
      <c r="D3363" s="38"/>
    </row>
    <row r="3364" spans="3:4" x14ac:dyDescent="0.2">
      <c r="C3364" s="1"/>
      <c r="D3364" s="38"/>
    </row>
    <row r="3365" spans="3:4" x14ac:dyDescent="0.2">
      <c r="C3365" s="1"/>
      <c r="D3365" s="38"/>
    </row>
    <row r="3366" spans="3:4" x14ac:dyDescent="0.2">
      <c r="C3366" s="1"/>
      <c r="D3366" s="38"/>
    </row>
    <row r="3367" spans="3:4" x14ac:dyDescent="0.2">
      <c r="C3367" s="1"/>
      <c r="D3367" s="38"/>
    </row>
    <row r="3368" spans="3:4" x14ac:dyDescent="0.2">
      <c r="C3368" s="1"/>
      <c r="D3368" s="38"/>
    </row>
    <row r="3369" spans="3:4" x14ac:dyDescent="0.2">
      <c r="C3369" s="1"/>
      <c r="D3369" s="38"/>
    </row>
    <row r="3370" spans="3:4" x14ac:dyDescent="0.2">
      <c r="C3370" s="1"/>
      <c r="D3370" s="38"/>
    </row>
    <row r="3371" spans="3:4" x14ac:dyDescent="0.2">
      <c r="C3371" s="1"/>
      <c r="D3371" s="38"/>
    </row>
    <row r="3372" spans="3:4" x14ac:dyDescent="0.2">
      <c r="C3372" s="1"/>
      <c r="D3372" s="38"/>
    </row>
    <row r="3373" spans="3:4" x14ac:dyDescent="0.2">
      <c r="C3373" s="1"/>
      <c r="D3373" s="38"/>
    </row>
    <row r="3374" spans="3:4" x14ac:dyDescent="0.2">
      <c r="C3374" s="1"/>
      <c r="D3374" s="38"/>
    </row>
    <row r="3375" spans="3:4" x14ac:dyDescent="0.2">
      <c r="C3375" s="1"/>
      <c r="D3375" s="38"/>
    </row>
    <row r="3376" spans="3:4" x14ac:dyDescent="0.2">
      <c r="C3376" s="1"/>
      <c r="D3376" s="38"/>
    </row>
    <row r="3377" spans="3:4" x14ac:dyDescent="0.2">
      <c r="C3377" s="1"/>
      <c r="D3377" s="38"/>
    </row>
    <row r="3378" spans="3:4" x14ac:dyDescent="0.2">
      <c r="C3378" s="1"/>
      <c r="D3378" s="38"/>
    </row>
    <row r="3379" spans="3:4" x14ac:dyDescent="0.2">
      <c r="C3379" s="1"/>
      <c r="D3379" s="38"/>
    </row>
    <row r="3380" spans="3:4" x14ac:dyDescent="0.2">
      <c r="C3380" s="1"/>
      <c r="D3380" s="38"/>
    </row>
    <row r="3381" spans="3:4" x14ac:dyDescent="0.2">
      <c r="C3381" s="1"/>
      <c r="D3381" s="38"/>
    </row>
    <row r="3382" spans="3:4" x14ac:dyDescent="0.2">
      <c r="C3382" s="1"/>
      <c r="D3382" s="38"/>
    </row>
    <row r="3383" spans="3:4" x14ac:dyDescent="0.2">
      <c r="C3383" s="1"/>
      <c r="D3383" s="38"/>
    </row>
    <row r="3384" spans="3:4" x14ac:dyDescent="0.2">
      <c r="C3384" s="1"/>
      <c r="D3384" s="38"/>
    </row>
    <row r="3385" spans="3:4" x14ac:dyDescent="0.2">
      <c r="C3385" s="1"/>
      <c r="D3385" s="38"/>
    </row>
    <row r="3386" spans="3:4" x14ac:dyDescent="0.2">
      <c r="C3386" s="1"/>
      <c r="D3386" s="38"/>
    </row>
    <row r="3387" spans="3:4" x14ac:dyDescent="0.2">
      <c r="C3387" s="1"/>
      <c r="D3387" s="38"/>
    </row>
    <row r="3388" spans="3:4" x14ac:dyDescent="0.2">
      <c r="C3388" s="1"/>
      <c r="D3388" s="38"/>
    </row>
    <row r="3389" spans="3:4" x14ac:dyDescent="0.2">
      <c r="C3389" s="1"/>
      <c r="D3389" s="38"/>
    </row>
    <row r="3390" spans="3:4" x14ac:dyDescent="0.2">
      <c r="C3390" s="1"/>
      <c r="D3390" s="38"/>
    </row>
    <row r="3391" spans="3:4" x14ac:dyDescent="0.2">
      <c r="C3391" s="1"/>
      <c r="D3391" s="38"/>
    </row>
    <row r="3392" spans="3:4" x14ac:dyDescent="0.2">
      <c r="C3392" s="1"/>
      <c r="D3392" s="38"/>
    </row>
    <row r="3393" spans="3:4" x14ac:dyDescent="0.2">
      <c r="C3393" s="1"/>
      <c r="D3393" s="38"/>
    </row>
    <row r="3394" spans="3:4" x14ac:dyDescent="0.2">
      <c r="C3394" s="1"/>
      <c r="D3394" s="38"/>
    </row>
    <row r="3395" spans="3:4" x14ac:dyDescent="0.2">
      <c r="C3395" s="1"/>
      <c r="D3395" s="38"/>
    </row>
    <row r="3396" spans="3:4" x14ac:dyDescent="0.2">
      <c r="C3396" s="1"/>
      <c r="D3396" s="38"/>
    </row>
    <row r="3397" spans="3:4" x14ac:dyDescent="0.2">
      <c r="C3397" s="1"/>
      <c r="D3397" s="38"/>
    </row>
    <row r="3398" spans="3:4" x14ac:dyDescent="0.2">
      <c r="C3398" s="1"/>
      <c r="D3398" s="38"/>
    </row>
    <row r="3399" spans="3:4" x14ac:dyDescent="0.2">
      <c r="C3399" s="1"/>
      <c r="D3399" s="38"/>
    </row>
    <row r="3400" spans="3:4" x14ac:dyDescent="0.2">
      <c r="C3400" s="1"/>
      <c r="D3400" s="38"/>
    </row>
    <row r="3401" spans="3:4" x14ac:dyDescent="0.2">
      <c r="C3401" s="1"/>
      <c r="D3401" s="38"/>
    </row>
    <row r="3402" spans="3:4" x14ac:dyDescent="0.2">
      <c r="C3402" s="1"/>
      <c r="D3402" s="38"/>
    </row>
    <row r="3403" spans="3:4" x14ac:dyDescent="0.2">
      <c r="C3403" s="1"/>
      <c r="D3403" s="38"/>
    </row>
    <row r="3404" spans="3:4" x14ac:dyDescent="0.2">
      <c r="C3404" s="1"/>
      <c r="D3404" s="38"/>
    </row>
    <row r="3405" spans="3:4" x14ac:dyDescent="0.2">
      <c r="C3405" s="1"/>
      <c r="D3405" s="38"/>
    </row>
    <row r="3406" spans="3:4" x14ac:dyDescent="0.2">
      <c r="C3406" s="1"/>
      <c r="D3406" s="38"/>
    </row>
    <row r="3407" spans="3:4" x14ac:dyDescent="0.2">
      <c r="C3407" s="1"/>
      <c r="D3407" s="38"/>
    </row>
    <row r="3408" spans="3:4" x14ac:dyDescent="0.2">
      <c r="C3408" s="1"/>
      <c r="D3408" s="38"/>
    </row>
    <row r="3409" spans="3:4" x14ac:dyDescent="0.2">
      <c r="C3409" s="1"/>
      <c r="D3409" s="38"/>
    </row>
    <row r="3410" spans="3:4" x14ac:dyDescent="0.2">
      <c r="C3410" s="1"/>
      <c r="D3410" s="38"/>
    </row>
    <row r="3411" spans="3:4" x14ac:dyDescent="0.2">
      <c r="C3411" s="1"/>
      <c r="D3411" s="38"/>
    </row>
    <row r="3412" spans="3:4" x14ac:dyDescent="0.2">
      <c r="C3412" s="1"/>
      <c r="D3412" s="38"/>
    </row>
    <row r="3413" spans="3:4" x14ac:dyDescent="0.2">
      <c r="C3413" s="1"/>
      <c r="D3413" s="38"/>
    </row>
    <row r="3414" spans="3:4" x14ac:dyDescent="0.2">
      <c r="C3414" s="1"/>
      <c r="D3414" s="38"/>
    </row>
    <row r="3415" spans="3:4" x14ac:dyDescent="0.2">
      <c r="C3415" s="1"/>
      <c r="D3415" s="38"/>
    </row>
    <row r="3416" spans="3:4" x14ac:dyDescent="0.2">
      <c r="C3416" s="1"/>
      <c r="D3416" s="38"/>
    </row>
    <row r="3417" spans="3:4" x14ac:dyDescent="0.2">
      <c r="C3417" s="1"/>
      <c r="D3417" s="38"/>
    </row>
    <row r="3418" spans="3:4" x14ac:dyDescent="0.2">
      <c r="C3418" s="1"/>
      <c r="D3418" s="38"/>
    </row>
    <row r="3419" spans="3:4" x14ac:dyDescent="0.2">
      <c r="C3419" s="1"/>
      <c r="D3419" s="38"/>
    </row>
    <row r="3420" spans="3:4" x14ac:dyDescent="0.2">
      <c r="C3420" s="1"/>
      <c r="D3420" s="38"/>
    </row>
    <row r="3421" spans="3:4" x14ac:dyDescent="0.2">
      <c r="C3421" s="1"/>
      <c r="D3421" s="38"/>
    </row>
    <row r="3422" spans="3:4" x14ac:dyDescent="0.2">
      <c r="C3422" s="1"/>
      <c r="D3422" s="38"/>
    </row>
    <row r="3423" spans="3:4" x14ac:dyDescent="0.2">
      <c r="C3423" s="1"/>
      <c r="D3423" s="38"/>
    </row>
    <row r="3424" spans="3:4" x14ac:dyDescent="0.2">
      <c r="C3424" s="1"/>
      <c r="D3424" s="38"/>
    </row>
    <row r="3425" spans="3:4" x14ac:dyDescent="0.2">
      <c r="C3425" s="1"/>
      <c r="D3425" s="38"/>
    </row>
    <row r="3426" spans="3:4" x14ac:dyDescent="0.2">
      <c r="C3426" s="1"/>
      <c r="D3426" s="38"/>
    </row>
    <row r="3427" spans="3:4" x14ac:dyDescent="0.2">
      <c r="C3427" s="1"/>
      <c r="D3427" s="38"/>
    </row>
    <row r="3428" spans="3:4" x14ac:dyDescent="0.2">
      <c r="C3428" s="1"/>
      <c r="D3428" s="38"/>
    </row>
    <row r="3429" spans="3:4" x14ac:dyDescent="0.2">
      <c r="C3429" s="1"/>
      <c r="D3429" s="38"/>
    </row>
    <row r="3430" spans="3:4" x14ac:dyDescent="0.2">
      <c r="C3430" s="1"/>
      <c r="D3430" s="38"/>
    </row>
    <row r="3431" spans="3:4" x14ac:dyDescent="0.2">
      <c r="C3431" s="1"/>
      <c r="D3431" s="38"/>
    </row>
    <row r="3432" spans="3:4" x14ac:dyDescent="0.2">
      <c r="C3432" s="1"/>
      <c r="D3432" s="38"/>
    </row>
    <row r="3433" spans="3:4" x14ac:dyDescent="0.2">
      <c r="C3433" s="1"/>
      <c r="D3433" s="38"/>
    </row>
    <row r="3434" spans="3:4" x14ac:dyDescent="0.2">
      <c r="C3434" s="1"/>
      <c r="D3434" s="38"/>
    </row>
    <row r="3435" spans="3:4" x14ac:dyDescent="0.2">
      <c r="C3435" s="1"/>
      <c r="D3435" s="38"/>
    </row>
    <row r="3436" spans="3:4" x14ac:dyDescent="0.2">
      <c r="C3436" s="1"/>
      <c r="D3436" s="38"/>
    </row>
    <row r="3437" spans="3:4" x14ac:dyDescent="0.2">
      <c r="C3437" s="1"/>
      <c r="D3437" s="38"/>
    </row>
    <row r="3438" spans="3:4" x14ac:dyDescent="0.2">
      <c r="C3438" s="1"/>
      <c r="D3438" s="38"/>
    </row>
    <row r="3439" spans="3:4" x14ac:dyDescent="0.2">
      <c r="C3439" s="1"/>
      <c r="D3439" s="38"/>
    </row>
    <row r="3440" spans="3:4" x14ac:dyDescent="0.2">
      <c r="C3440" s="1"/>
      <c r="D3440" s="38"/>
    </row>
    <row r="3441" spans="3:4" x14ac:dyDescent="0.2">
      <c r="C3441" s="1"/>
      <c r="D3441" s="38"/>
    </row>
    <row r="3442" spans="3:4" x14ac:dyDescent="0.2">
      <c r="C3442" s="1"/>
      <c r="D3442" s="38"/>
    </row>
    <row r="3443" spans="3:4" x14ac:dyDescent="0.2">
      <c r="C3443" s="1"/>
      <c r="D3443" s="38"/>
    </row>
    <row r="3444" spans="3:4" x14ac:dyDescent="0.2">
      <c r="C3444" s="1"/>
      <c r="D3444" s="38"/>
    </row>
    <row r="3445" spans="3:4" x14ac:dyDescent="0.2">
      <c r="C3445" s="1"/>
      <c r="D3445" s="38"/>
    </row>
    <row r="3446" spans="3:4" x14ac:dyDescent="0.2">
      <c r="C3446" s="1"/>
      <c r="D3446" s="38"/>
    </row>
    <row r="3447" spans="3:4" x14ac:dyDescent="0.2">
      <c r="C3447" s="1"/>
      <c r="D3447" s="38"/>
    </row>
    <row r="3448" spans="3:4" x14ac:dyDescent="0.2">
      <c r="C3448" s="1"/>
      <c r="D3448" s="38"/>
    </row>
    <row r="3449" spans="3:4" x14ac:dyDescent="0.2">
      <c r="C3449" s="1"/>
      <c r="D3449" s="38"/>
    </row>
    <row r="3450" spans="3:4" x14ac:dyDescent="0.2">
      <c r="C3450" s="1"/>
      <c r="D3450" s="38"/>
    </row>
    <row r="3451" spans="3:4" x14ac:dyDescent="0.2">
      <c r="C3451" s="1"/>
      <c r="D3451" s="38"/>
    </row>
    <row r="3452" spans="3:4" x14ac:dyDescent="0.2">
      <c r="C3452" s="1"/>
      <c r="D3452" s="38"/>
    </row>
    <row r="3453" spans="3:4" x14ac:dyDescent="0.2">
      <c r="C3453" s="1"/>
      <c r="D3453" s="38"/>
    </row>
    <row r="3454" spans="3:4" x14ac:dyDescent="0.2">
      <c r="C3454" s="1"/>
      <c r="D3454" s="38"/>
    </row>
    <row r="3455" spans="3:4" x14ac:dyDescent="0.2">
      <c r="C3455" s="1"/>
      <c r="D3455" s="38"/>
    </row>
    <row r="3456" spans="3:4" x14ac:dyDescent="0.2">
      <c r="C3456" s="1"/>
      <c r="D3456" s="38"/>
    </row>
    <row r="3457" spans="3:4" x14ac:dyDescent="0.2">
      <c r="C3457" s="1"/>
      <c r="D3457" s="38"/>
    </row>
    <row r="3458" spans="3:4" x14ac:dyDescent="0.2">
      <c r="C3458" s="1"/>
      <c r="D3458" s="38"/>
    </row>
    <row r="3459" spans="3:4" x14ac:dyDescent="0.2">
      <c r="C3459" s="1"/>
      <c r="D3459" s="38"/>
    </row>
    <row r="3460" spans="3:4" x14ac:dyDescent="0.2">
      <c r="C3460" s="1"/>
      <c r="D3460" s="38"/>
    </row>
    <row r="3461" spans="3:4" x14ac:dyDescent="0.2">
      <c r="C3461" s="1"/>
      <c r="D3461" s="38"/>
    </row>
    <row r="3462" spans="3:4" x14ac:dyDescent="0.2">
      <c r="C3462" s="1"/>
      <c r="D3462" s="38"/>
    </row>
    <row r="3463" spans="3:4" x14ac:dyDescent="0.2">
      <c r="C3463" s="1"/>
      <c r="D3463" s="38"/>
    </row>
    <row r="3464" spans="3:4" x14ac:dyDescent="0.2">
      <c r="C3464" s="1"/>
      <c r="D3464" s="38"/>
    </row>
    <row r="3465" spans="3:4" x14ac:dyDescent="0.2">
      <c r="C3465" s="1"/>
      <c r="D3465" s="38"/>
    </row>
    <row r="3466" spans="3:4" x14ac:dyDescent="0.2">
      <c r="C3466" s="1"/>
      <c r="D3466" s="38"/>
    </row>
    <row r="3467" spans="3:4" x14ac:dyDescent="0.2">
      <c r="C3467" s="1"/>
      <c r="D3467" s="38"/>
    </row>
    <row r="3468" spans="3:4" x14ac:dyDescent="0.2">
      <c r="C3468" s="1"/>
      <c r="D3468" s="38"/>
    </row>
    <row r="3469" spans="3:4" x14ac:dyDescent="0.2">
      <c r="C3469" s="1"/>
      <c r="D3469" s="38"/>
    </row>
    <row r="3470" spans="3:4" x14ac:dyDescent="0.2">
      <c r="C3470" s="1"/>
      <c r="D3470" s="38"/>
    </row>
    <row r="3471" spans="3:4" x14ac:dyDescent="0.2">
      <c r="C3471" s="1"/>
      <c r="D3471" s="38"/>
    </row>
    <row r="3472" spans="3:4" x14ac:dyDescent="0.2">
      <c r="C3472" s="1"/>
      <c r="D3472" s="38"/>
    </row>
    <row r="3473" spans="3:4" x14ac:dyDescent="0.2">
      <c r="C3473" s="1"/>
      <c r="D3473" s="38"/>
    </row>
    <row r="3474" spans="3:4" x14ac:dyDescent="0.2">
      <c r="C3474" s="1"/>
      <c r="D3474" s="38"/>
    </row>
    <row r="3475" spans="3:4" x14ac:dyDescent="0.2">
      <c r="C3475" s="1"/>
      <c r="D3475" s="38"/>
    </row>
    <row r="3476" spans="3:4" x14ac:dyDescent="0.2">
      <c r="C3476" s="1"/>
      <c r="D3476" s="38"/>
    </row>
    <row r="3477" spans="3:4" x14ac:dyDescent="0.2">
      <c r="C3477" s="1"/>
      <c r="D3477" s="38"/>
    </row>
    <row r="3478" spans="3:4" x14ac:dyDescent="0.2">
      <c r="C3478" s="1"/>
      <c r="D3478" s="38"/>
    </row>
    <row r="3479" spans="3:4" x14ac:dyDescent="0.2">
      <c r="C3479" s="1"/>
      <c r="D3479" s="38"/>
    </row>
    <row r="3480" spans="3:4" x14ac:dyDescent="0.2">
      <c r="C3480" s="1"/>
      <c r="D3480" s="38"/>
    </row>
    <row r="3481" spans="3:4" x14ac:dyDescent="0.2">
      <c r="C3481" s="1"/>
      <c r="D3481" s="38"/>
    </row>
    <row r="3482" spans="3:4" x14ac:dyDescent="0.2">
      <c r="C3482" s="1"/>
      <c r="D3482" s="38"/>
    </row>
    <row r="3483" spans="3:4" x14ac:dyDescent="0.2">
      <c r="C3483" s="1"/>
      <c r="D3483" s="38"/>
    </row>
    <row r="3484" spans="3:4" x14ac:dyDescent="0.2">
      <c r="C3484" s="1"/>
      <c r="D3484" s="38"/>
    </row>
    <row r="3485" spans="3:4" x14ac:dyDescent="0.2">
      <c r="C3485" s="1"/>
      <c r="D3485" s="38"/>
    </row>
    <row r="3486" spans="3:4" x14ac:dyDescent="0.2">
      <c r="C3486" s="1"/>
      <c r="D3486" s="38"/>
    </row>
    <row r="3487" spans="3:4" x14ac:dyDescent="0.2">
      <c r="C3487" s="1"/>
      <c r="D3487" s="38"/>
    </row>
    <row r="3488" spans="3:4" x14ac:dyDescent="0.2">
      <c r="C3488" s="1"/>
      <c r="D3488" s="38"/>
    </row>
    <row r="3489" spans="3:4" x14ac:dyDescent="0.2">
      <c r="C3489" s="1"/>
      <c r="D3489" s="38"/>
    </row>
    <row r="3490" spans="3:4" x14ac:dyDescent="0.2">
      <c r="C3490" s="1"/>
      <c r="D3490" s="38"/>
    </row>
    <row r="3491" spans="3:4" x14ac:dyDescent="0.2">
      <c r="C3491" s="1"/>
      <c r="D3491" s="38"/>
    </row>
    <row r="3492" spans="3:4" x14ac:dyDescent="0.2">
      <c r="C3492" s="1"/>
      <c r="D3492" s="38"/>
    </row>
    <row r="3493" spans="3:4" x14ac:dyDescent="0.2">
      <c r="C3493" s="1"/>
      <c r="D3493" s="38"/>
    </row>
    <row r="3494" spans="3:4" x14ac:dyDescent="0.2">
      <c r="C3494" s="1"/>
      <c r="D3494" s="38"/>
    </row>
    <row r="3495" spans="3:4" x14ac:dyDescent="0.2">
      <c r="C3495" s="1"/>
      <c r="D3495" s="38"/>
    </row>
    <row r="3496" spans="3:4" x14ac:dyDescent="0.2">
      <c r="C3496" s="1"/>
      <c r="D3496" s="38"/>
    </row>
    <row r="3497" spans="3:4" x14ac:dyDescent="0.2">
      <c r="C3497" s="1"/>
      <c r="D3497" s="38"/>
    </row>
    <row r="3498" spans="3:4" x14ac:dyDescent="0.2">
      <c r="C3498" s="1"/>
      <c r="D3498" s="38"/>
    </row>
    <row r="3499" spans="3:4" x14ac:dyDescent="0.2">
      <c r="C3499" s="1"/>
      <c r="D3499" s="38"/>
    </row>
    <row r="3500" spans="3:4" x14ac:dyDescent="0.2">
      <c r="C3500" s="1"/>
      <c r="D3500" s="38"/>
    </row>
    <row r="3501" spans="3:4" x14ac:dyDescent="0.2">
      <c r="C3501" s="1"/>
      <c r="D3501" s="38"/>
    </row>
    <row r="3502" spans="3:4" x14ac:dyDescent="0.2">
      <c r="C3502" s="1"/>
      <c r="D3502" s="38"/>
    </row>
    <row r="3503" spans="3:4" x14ac:dyDescent="0.2">
      <c r="C3503" s="1"/>
      <c r="D3503" s="38"/>
    </row>
    <row r="3504" spans="3:4" x14ac:dyDescent="0.2">
      <c r="C3504" s="1"/>
      <c r="D3504" s="38"/>
    </row>
    <row r="3505" spans="3:4" x14ac:dyDescent="0.2">
      <c r="C3505" s="1"/>
      <c r="D3505" s="38"/>
    </row>
    <row r="3506" spans="3:4" x14ac:dyDescent="0.2">
      <c r="C3506" s="1"/>
      <c r="D3506" s="38"/>
    </row>
    <row r="3507" spans="3:4" x14ac:dyDescent="0.2">
      <c r="C3507" s="1"/>
      <c r="D3507" s="38"/>
    </row>
    <row r="3508" spans="3:4" x14ac:dyDescent="0.2">
      <c r="C3508" s="1"/>
      <c r="D3508" s="38"/>
    </row>
    <row r="3509" spans="3:4" x14ac:dyDescent="0.2">
      <c r="C3509" s="1"/>
      <c r="D3509" s="38"/>
    </row>
    <row r="3510" spans="3:4" x14ac:dyDescent="0.2">
      <c r="C3510" s="1"/>
      <c r="D3510" s="38"/>
    </row>
    <row r="3511" spans="3:4" x14ac:dyDescent="0.2">
      <c r="C3511" s="1"/>
      <c r="D3511" s="38"/>
    </row>
    <row r="3512" spans="3:4" x14ac:dyDescent="0.2">
      <c r="C3512" s="1"/>
      <c r="D3512" s="38"/>
    </row>
    <row r="3513" spans="3:4" x14ac:dyDescent="0.2">
      <c r="C3513" s="1"/>
      <c r="D3513" s="38"/>
    </row>
    <row r="3514" spans="3:4" x14ac:dyDescent="0.2">
      <c r="C3514" s="1"/>
      <c r="D3514" s="38"/>
    </row>
    <row r="3515" spans="3:4" x14ac:dyDescent="0.2">
      <c r="C3515" s="1"/>
      <c r="D3515" s="38"/>
    </row>
    <row r="3516" spans="3:4" x14ac:dyDescent="0.2">
      <c r="C3516" s="1"/>
      <c r="D3516" s="38"/>
    </row>
    <row r="3517" spans="3:4" x14ac:dyDescent="0.2">
      <c r="C3517" s="1"/>
      <c r="D3517" s="38"/>
    </row>
    <row r="3518" spans="3:4" x14ac:dyDescent="0.2">
      <c r="C3518" s="1"/>
      <c r="D3518" s="38"/>
    </row>
    <row r="3519" spans="3:4" x14ac:dyDescent="0.2">
      <c r="C3519" s="1"/>
      <c r="D3519" s="38"/>
    </row>
    <row r="3520" spans="3:4" x14ac:dyDescent="0.2">
      <c r="C3520" s="1"/>
      <c r="D3520" s="38"/>
    </row>
    <row r="3521" spans="3:4" x14ac:dyDescent="0.2">
      <c r="C3521" s="1"/>
      <c r="D3521" s="38"/>
    </row>
    <row r="3522" spans="3:4" x14ac:dyDescent="0.2">
      <c r="C3522" s="1"/>
      <c r="D3522" s="38"/>
    </row>
    <row r="3523" spans="3:4" x14ac:dyDescent="0.2">
      <c r="C3523" s="1"/>
      <c r="D3523" s="38"/>
    </row>
    <row r="3524" spans="3:4" x14ac:dyDescent="0.2">
      <c r="C3524" s="1"/>
      <c r="D3524" s="38"/>
    </row>
    <row r="3525" spans="3:4" x14ac:dyDescent="0.2">
      <c r="C3525" s="1"/>
      <c r="D3525" s="38"/>
    </row>
    <row r="3526" spans="3:4" x14ac:dyDescent="0.2">
      <c r="C3526" s="1"/>
      <c r="D3526" s="38"/>
    </row>
    <row r="3527" spans="3:4" x14ac:dyDescent="0.2">
      <c r="C3527" s="1"/>
      <c r="D3527" s="38"/>
    </row>
    <row r="3528" spans="3:4" x14ac:dyDescent="0.2">
      <c r="C3528" s="1"/>
      <c r="D3528" s="38"/>
    </row>
    <row r="3529" spans="3:4" x14ac:dyDescent="0.2">
      <c r="C3529" s="1"/>
      <c r="D3529" s="38"/>
    </row>
    <row r="3530" spans="3:4" x14ac:dyDescent="0.2">
      <c r="C3530" s="1"/>
      <c r="D3530" s="38"/>
    </row>
    <row r="3531" spans="3:4" x14ac:dyDescent="0.2">
      <c r="C3531" s="1"/>
      <c r="D3531" s="38"/>
    </row>
    <row r="3532" spans="3:4" x14ac:dyDescent="0.2">
      <c r="C3532" s="1"/>
      <c r="D3532" s="38"/>
    </row>
    <row r="3533" spans="3:4" x14ac:dyDescent="0.2">
      <c r="C3533" s="1"/>
      <c r="D3533" s="38"/>
    </row>
    <row r="3534" spans="3:4" x14ac:dyDescent="0.2">
      <c r="C3534" s="1"/>
      <c r="D3534" s="38"/>
    </row>
    <row r="3535" spans="3:4" x14ac:dyDescent="0.2">
      <c r="C3535" s="1"/>
      <c r="D3535" s="38"/>
    </row>
    <row r="3536" spans="3:4" x14ac:dyDescent="0.2">
      <c r="C3536" s="1"/>
      <c r="D3536" s="38"/>
    </row>
    <row r="3537" spans="3:4" x14ac:dyDescent="0.2">
      <c r="C3537" s="1"/>
      <c r="D3537" s="38"/>
    </row>
    <row r="3538" spans="3:4" x14ac:dyDescent="0.2">
      <c r="C3538" s="1"/>
      <c r="D3538" s="38"/>
    </row>
    <row r="3539" spans="3:4" x14ac:dyDescent="0.2">
      <c r="C3539" s="1"/>
      <c r="D3539" s="38"/>
    </row>
    <row r="3540" spans="3:4" x14ac:dyDescent="0.2">
      <c r="C3540" s="1"/>
      <c r="D3540" s="38"/>
    </row>
    <row r="3541" spans="3:4" x14ac:dyDescent="0.2">
      <c r="C3541" s="1"/>
      <c r="D3541" s="38"/>
    </row>
    <row r="3542" spans="3:4" x14ac:dyDescent="0.2">
      <c r="C3542" s="1"/>
      <c r="D3542" s="38"/>
    </row>
    <row r="3543" spans="3:4" x14ac:dyDescent="0.2">
      <c r="C3543" s="1"/>
      <c r="D3543" s="38"/>
    </row>
    <row r="3544" spans="3:4" x14ac:dyDescent="0.2">
      <c r="C3544" s="1"/>
      <c r="D3544" s="38"/>
    </row>
    <row r="3545" spans="3:4" x14ac:dyDescent="0.2">
      <c r="C3545" s="1"/>
      <c r="D3545" s="38"/>
    </row>
    <row r="3546" spans="3:4" x14ac:dyDescent="0.2">
      <c r="C3546" s="1"/>
      <c r="D3546" s="38"/>
    </row>
    <row r="3547" spans="3:4" x14ac:dyDescent="0.2">
      <c r="C3547" s="1"/>
      <c r="D3547" s="38"/>
    </row>
    <row r="3548" spans="3:4" x14ac:dyDescent="0.2">
      <c r="C3548" s="1"/>
      <c r="D3548" s="38"/>
    </row>
    <row r="3549" spans="3:4" x14ac:dyDescent="0.2">
      <c r="C3549" s="1"/>
      <c r="D3549" s="38"/>
    </row>
    <row r="3550" spans="3:4" x14ac:dyDescent="0.2">
      <c r="C3550" s="1"/>
      <c r="D3550" s="38"/>
    </row>
    <row r="3551" spans="3:4" x14ac:dyDescent="0.2">
      <c r="C3551" s="1"/>
      <c r="D3551" s="38"/>
    </row>
    <row r="3552" spans="3:4" x14ac:dyDescent="0.2">
      <c r="C3552" s="1"/>
      <c r="D3552" s="38"/>
    </row>
    <row r="3553" spans="3:4" x14ac:dyDescent="0.2">
      <c r="C3553" s="1"/>
      <c r="D3553" s="38"/>
    </row>
    <row r="3554" spans="3:4" x14ac:dyDescent="0.2">
      <c r="C3554" s="1"/>
      <c r="D3554" s="38"/>
    </row>
    <row r="3555" spans="3:4" x14ac:dyDescent="0.2">
      <c r="C3555" s="1"/>
      <c r="D3555" s="38"/>
    </row>
    <row r="3556" spans="3:4" x14ac:dyDescent="0.2">
      <c r="C3556" s="1"/>
      <c r="D3556" s="38"/>
    </row>
    <row r="3557" spans="3:4" x14ac:dyDescent="0.2">
      <c r="C3557" s="1"/>
      <c r="D3557" s="38"/>
    </row>
    <row r="3558" spans="3:4" x14ac:dyDescent="0.2">
      <c r="C3558" s="1"/>
      <c r="D3558" s="38"/>
    </row>
    <row r="3559" spans="3:4" x14ac:dyDescent="0.2">
      <c r="C3559" s="1"/>
      <c r="D3559" s="38"/>
    </row>
    <row r="3560" spans="3:4" x14ac:dyDescent="0.2">
      <c r="C3560" s="1"/>
      <c r="D3560" s="38"/>
    </row>
    <row r="3561" spans="3:4" x14ac:dyDescent="0.2">
      <c r="C3561" s="1"/>
      <c r="D3561" s="38"/>
    </row>
    <row r="3562" spans="3:4" x14ac:dyDescent="0.2">
      <c r="C3562" s="1"/>
      <c r="D3562" s="38"/>
    </row>
    <row r="3563" spans="3:4" x14ac:dyDescent="0.2">
      <c r="C3563" s="1"/>
      <c r="D3563" s="38"/>
    </row>
    <row r="3564" spans="3:4" x14ac:dyDescent="0.2">
      <c r="C3564" s="1"/>
      <c r="D3564" s="38"/>
    </row>
    <row r="3565" spans="3:4" x14ac:dyDescent="0.2">
      <c r="C3565" s="1"/>
      <c r="D3565" s="38"/>
    </row>
    <row r="3566" spans="3:4" x14ac:dyDescent="0.2">
      <c r="C3566" s="1"/>
      <c r="D3566" s="38"/>
    </row>
    <row r="3567" spans="3:4" x14ac:dyDescent="0.2">
      <c r="C3567" s="1"/>
      <c r="D3567" s="38"/>
    </row>
    <row r="3568" spans="3:4" x14ac:dyDescent="0.2">
      <c r="C3568" s="1"/>
      <c r="D3568" s="38"/>
    </row>
    <row r="3569" spans="3:4" x14ac:dyDescent="0.2">
      <c r="C3569" s="1"/>
      <c r="D3569" s="38"/>
    </row>
    <row r="3570" spans="3:4" x14ac:dyDescent="0.2">
      <c r="C3570" s="1"/>
      <c r="D3570" s="38"/>
    </row>
    <row r="3571" spans="3:4" x14ac:dyDescent="0.2">
      <c r="C3571" s="1"/>
      <c r="D3571" s="38"/>
    </row>
    <row r="3572" spans="3:4" x14ac:dyDescent="0.2">
      <c r="C3572" s="1"/>
      <c r="D3572" s="38"/>
    </row>
    <row r="3573" spans="3:4" x14ac:dyDescent="0.2">
      <c r="C3573" s="1"/>
      <c r="D3573" s="38"/>
    </row>
    <row r="3574" spans="3:4" x14ac:dyDescent="0.2">
      <c r="C3574" s="1"/>
      <c r="D3574" s="38"/>
    </row>
    <row r="3575" spans="3:4" x14ac:dyDescent="0.2">
      <c r="C3575" s="1"/>
      <c r="D3575" s="38"/>
    </row>
    <row r="3576" spans="3:4" x14ac:dyDescent="0.2">
      <c r="C3576" s="1"/>
      <c r="D3576" s="38"/>
    </row>
    <row r="3577" spans="3:4" x14ac:dyDescent="0.2">
      <c r="C3577" s="1"/>
      <c r="D3577" s="38"/>
    </row>
    <row r="3578" spans="3:4" x14ac:dyDescent="0.2">
      <c r="C3578" s="1"/>
      <c r="D3578" s="38"/>
    </row>
    <row r="3579" spans="3:4" x14ac:dyDescent="0.2">
      <c r="C3579" s="1"/>
      <c r="D3579" s="38"/>
    </row>
    <row r="3580" spans="3:4" x14ac:dyDescent="0.2">
      <c r="C3580" s="1"/>
      <c r="D3580" s="38"/>
    </row>
    <row r="3581" spans="3:4" x14ac:dyDescent="0.2">
      <c r="C3581" s="1"/>
      <c r="D3581" s="38"/>
    </row>
    <row r="3582" spans="3:4" x14ac:dyDescent="0.2">
      <c r="C3582" s="1"/>
      <c r="D3582" s="38"/>
    </row>
    <row r="3583" spans="3:4" x14ac:dyDescent="0.2">
      <c r="C3583" s="1"/>
      <c r="D3583" s="38"/>
    </row>
    <row r="3584" spans="3:4" x14ac:dyDescent="0.2">
      <c r="C3584" s="1"/>
      <c r="D3584" s="38"/>
    </row>
    <row r="3585" spans="3:4" x14ac:dyDescent="0.2">
      <c r="C3585" s="1"/>
      <c r="D3585" s="38"/>
    </row>
    <row r="3586" spans="3:4" x14ac:dyDescent="0.2">
      <c r="C3586" s="1"/>
      <c r="D3586" s="38"/>
    </row>
    <row r="3587" spans="3:4" x14ac:dyDescent="0.2">
      <c r="C3587" s="1"/>
      <c r="D3587" s="38"/>
    </row>
    <row r="3588" spans="3:4" x14ac:dyDescent="0.2">
      <c r="C3588" s="1"/>
      <c r="D3588" s="38"/>
    </row>
    <row r="3589" spans="3:4" x14ac:dyDescent="0.2">
      <c r="C3589" s="1"/>
      <c r="D3589" s="38"/>
    </row>
    <row r="3590" spans="3:4" x14ac:dyDescent="0.2">
      <c r="C3590" s="1"/>
      <c r="D3590" s="38"/>
    </row>
    <row r="3591" spans="3:4" x14ac:dyDescent="0.2">
      <c r="C3591" s="1"/>
      <c r="D3591" s="38"/>
    </row>
    <row r="3592" spans="3:4" x14ac:dyDescent="0.2">
      <c r="C3592" s="1"/>
      <c r="D3592" s="38"/>
    </row>
    <row r="3593" spans="3:4" x14ac:dyDescent="0.2">
      <c r="C3593" s="1"/>
      <c r="D3593" s="38"/>
    </row>
    <row r="3594" spans="3:4" x14ac:dyDescent="0.2">
      <c r="C3594" s="1"/>
      <c r="D3594" s="38"/>
    </row>
    <row r="3595" spans="3:4" x14ac:dyDescent="0.2">
      <c r="C3595" s="1"/>
      <c r="D3595" s="38"/>
    </row>
    <row r="3596" spans="3:4" x14ac:dyDescent="0.2">
      <c r="C3596" s="1"/>
      <c r="D3596" s="38"/>
    </row>
    <row r="3597" spans="3:4" x14ac:dyDescent="0.2">
      <c r="C3597" s="1"/>
      <c r="D3597" s="38"/>
    </row>
    <row r="3598" spans="3:4" x14ac:dyDescent="0.2">
      <c r="C3598" s="1"/>
      <c r="D3598" s="38"/>
    </row>
    <row r="3599" spans="3:4" x14ac:dyDescent="0.2">
      <c r="C3599" s="1"/>
      <c r="D3599" s="38"/>
    </row>
    <row r="3600" spans="3:4" x14ac:dyDescent="0.2">
      <c r="C3600" s="1"/>
      <c r="D3600" s="38"/>
    </row>
    <row r="3601" spans="3:4" x14ac:dyDescent="0.2">
      <c r="C3601" s="1"/>
      <c r="D3601" s="38"/>
    </row>
    <row r="3602" spans="3:4" x14ac:dyDescent="0.2">
      <c r="C3602" s="1"/>
      <c r="D3602" s="38"/>
    </row>
    <row r="3603" spans="3:4" x14ac:dyDescent="0.2">
      <c r="C3603" s="1"/>
      <c r="D3603" s="38"/>
    </row>
    <row r="3604" spans="3:4" x14ac:dyDescent="0.2">
      <c r="C3604" s="1"/>
      <c r="D3604" s="38"/>
    </row>
    <row r="3605" spans="3:4" x14ac:dyDescent="0.2">
      <c r="C3605" s="1"/>
      <c r="D3605" s="38"/>
    </row>
    <row r="3606" spans="3:4" x14ac:dyDescent="0.2">
      <c r="C3606" s="1"/>
      <c r="D3606" s="38"/>
    </row>
    <row r="3607" spans="3:4" x14ac:dyDescent="0.2">
      <c r="C3607" s="1"/>
      <c r="D3607" s="38"/>
    </row>
    <row r="3608" spans="3:4" x14ac:dyDescent="0.2">
      <c r="C3608" s="1"/>
      <c r="D3608" s="38"/>
    </row>
    <row r="3609" spans="3:4" x14ac:dyDescent="0.2">
      <c r="C3609" s="1"/>
      <c r="D3609" s="38"/>
    </row>
    <row r="3610" spans="3:4" x14ac:dyDescent="0.2">
      <c r="C3610" s="1"/>
      <c r="D3610" s="38"/>
    </row>
    <row r="3611" spans="3:4" x14ac:dyDescent="0.2">
      <c r="C3611" s="1"/>
      <c r="D3611" s="38"/>
    </row>
    <row r="3612" spans="3:4" x14ac:dyDescent="0.2">
      <c r="C3612" s="1"/>
      <c r="D3612" s="38"/>
    </row>
    <row r="3613" spans="3:4" x14ac:dyDescent="0.2">
      <c r="C3613" s="1"/>
      <c r="D3613" s="38"/>
    </row>
    <row r="3614" spans="3:4" x14ac:dyDescent="0.2">
      <c r="C3614" s="1"/>
      <c r="D3614" s="38"/>
    </row>
    <row r="3615" spans="3:4" x14ac:dyDescent="0.2">
      <c r="C3615" s="1"/>
      <c r="D3615" s="38"/>
    </row>
    <row r="3616" spans="3:4" x14ac:dyDescent="0.2">
      <c r="C3616" s="1"/>
      <c r="D3616" s="38"/>
    </row>
    <row r="3617" spans="3:4" x14ac:dyDescent="0.2">
      <c r="C3617" s="1"/>
      <c r="D3617" s="38"/>
    </row>
    <row r="3618" spans="3:4" x14ac:dyDescent="0.2">
      <c r="C3618" s="1"/>
      <c r="D3618" s="38"/>
    </row>
    <row r="3619" spans="3:4" x14ac:dyDescent="0.2">
      <c r="C3619" s="1"/>
      <c r="D3619" s="38"/>
    </row>
    <row r="3620" spans="3:4" x14ac:dyDescent="0.2">
      <c r="C3620" s="1"/>
      <c r="D3620" s="38"/>
    </row>
    <row r="3621" spans="3:4" x14ac:dyDescent="0.2">
      <c r="C3621" s="1"/>
      <c r="D3621" s="38"/>
    </row>
    <row r="3622" spans="3:4" x14ac:dyDescent="0.2">
      <c r="C3622" s="1"/>
      <c r="D3622" s="38"/>
    </row>
    <row r="3623" spans="3:4" x14ac:dyDescent="0.2">
      <c r="C3623" s="1"/>
      <c r="D3623" s="38"/>
    </row>
    <row r="3624" spans="3:4" x14ac:dyDescent="0.2">
      <c r="C3624" s="1"/>
      <c r="D3624" s="38"/>
    </row>
    <row r="3625" spans="3:4" x14ac:dyDescent="0.2">
      <c r="C3625" s="1"/>
      <c r="D3625" s="38"/>
    </row>
    <row r="3626" spans="3:4" x14ac:dyDescent="0.2">
      <c r="C3626" s="1"/>
      <c r="D3626" s="38"/>
    </row>
    <row r="3627" spans="3:4" x14ac:dyDescent="0.2">
      <c r="C3627" s="1"/>
      <c r="D3627" s="38"/>
    </row>
    <row r="3628" spans="3:4" x14ac:dyDescent="0.2">
      <c r="C3628" s="1"/>
      <c r="D3628" s="38"/>
    </row>
    <row r="3629" spans="3:4" x14ac:dyDescent="0.2">
      <c r="C3629" s="1"/>
      <c r="D3629" s="38"/>
    </row>
    <row r="3630" spans="3:4" x14ac:dyDescent="0.2">
      <c r="C3630" s="1"/>
      <c r="D3630" s="38"/>
    </row>
    <row r="3631" spans="3:4" x14ac:dyDescent="0.2">
      <c r="C3631" s="1"/>
      <c r="D3631" s="38"/>
    </row>
    <row r="3632" spans="3:4" x14ac:dyDescent="0.2">
      <c r="C3632" s="1"/>
      <c r="D3632" s="38"/>
    </row>
    <row r="3633" spans="3:4" x14ac:dyDescent="0.2">
      <c r="C3633" s="1"/>
      <c r="D3633" s="38"/>
    </row>
    <row r="3634" spans="3:4" x14ac:dyDescent="0.2">
      <c r="C3634" s="1"/>
      <c r="D3634" s="38"/>
    </row>
    <row r="3635" spans="3:4" x14ac:dyDescent="0.2">
      <c r="C3635" s="1"/>
      <c r="D3635" s="38"/>
    </row>
    <row r="3636" spans="3:4" x14ac:dyDescent="0.2">
      <c r="C3636" s="1"/>
      <c r="D3636" s="38"/>
    </row>
    <row r="3637" spans="3:4" x14ac:dyDescent="0.2">
      <c r="C3637" s="1"/>
      <c r="D3637" s="38"/>
    </row>
    <row r="3638" spans="3:4" x14ac:dyDescent="0.2">
      <c r="C3638" s="1"/>
      <c r="D3638" s="38"/>
    </row>
    <row r="3639" spans="3:4" x14ac:dyDescent="0.2">
      <c r="C3639" s="1"/>
      <c r="D3639" s="38"/>
    </row>
    <row r="3640" spans="3:4" x14ac:dyDescent="0.2">
      <c r="C3640" s="1"/>
      <c r="D3640" s="38"/>
    </row>
    <row r="3641" spans="3:4" x14ac:dyDescent="0.2">
      <c r="C3641" s="1"/>
      <c r="D3641" s="38"/>
    </row>
    <row r="3642" spans="3:4" x14ac:dyDescent="0.2">
      <c r="C3642" s="1"/>
      <c r="D3642" s="38"/>
    </row>
    <row r="3643" spans="3:4" x14ac:dyDescent="0.2">
      <c r="C3643" s="1"/>
      <c r="D3643" s="38"/>
    </row>
    <row r="3644" spans="3:4" x14ac:dyDescent="0.2">
      <c r="C3644" s="1"/>
      <c r="D3644" s="38"/>
    </row>
    <row r="3645" spans="3:4" x14ac:dyDescent="0.2">
      <c r="C3645" s="1"/>
      <c r="D3645" s="38"/>
    </row>
    <row r="3646" spans="3:4" x14ac:dyDescent="0.2">
      <c r="C3646" s="1"/>
      <c r="D3646" s="38"/>
    </row>
    <row r="3647" spans="3:4" x14ac:dyDescent="0.2">
      <c r="C3647" s="1"/>
      <c r="D3647" s="38"/>
    </row>
    <row r="3648" spans="3:4" x14ac:dyDescent="0.2">
      <c r="C3648" s="1"/>
      <c r="D3648" s="38"/>
    </row>
    <row r="3649" spans="3:4" x14ac:dyDescent="0.2">
      <c r="C3649" s="1"/>
      <c r="D3649" s="38"/>
    </row>
    <row r="3650" spans="3:4" x14ac:dyDescent="0.2">
      <c r="C3650" s="1"/>
      <c r="D3650" s="38"/>
    </row>
    <row r="3651" spans="3:4" x14ac:dyDescent="0.2">
      <c r="C3651" s="1"/>
      <c r="D3651" s="38"/>
    </row>
    <row r="3652" spans="3:4" x14ac:dyDescent="0.2">
      <c r="C3652" s="1"/>
      <c r="D3652" s="38"/>
    </row>
    <row r="3653" spans="3:4" x14ac:dyDescent="0.2">
      <c r="C3653" s="1"/>
      <c r="D3653" s="38"/>
    </row>
    <row r="3654" spans="3:4" x14ac:dyDescent="0.2">
      <c r="C3654" s="1"/>
      <c r="D3654" s="38"/>
    </row>
    <row r="3655" spans="3:4" x14ac:dyDescent="0.2">
      <c r="C3655" s="1"/>
      <c r="D3655" s="38"/>
    </row>
    <row r="3656" spans="3:4" x14ac:dyDescent="0.2">
      <c r="C3656" s="1"/>
      <c r="D3656" s="38"/>
    </row>
    <row r="3657" spans="3:4" x14ac:dyDescent="0.2">
      <c r="C3657" s="1"/>
      <c r="D3657" s="38"/>
    </row>
    <row r="3658" spans="3:4" x14ac:dyDescent="0.2">
      <c r="C3658" s="1"/>
      <c r="D3658" s="38"/>
    </row>
    <row r="3659" spans="3:4" x14ac:dyDescent="0.2">
      <c r="C3659" s="1"/>
      <c r="D3659" s="38"/>
    </row>
    <row r="3660" spans="3:4" x14ac:dyDescent="0.2">
      <c r="C3660" s="1"/>
      <c r="D3660" s="38"/>
    </row>
    <row r="3661" spans="3:4" x14ac:dyDescent="0.2">
      <c r="C3661" s="1"/>
      <c r="D3661" s="38"/>
    </row>
    <row r="3662" spans="3:4" x14ac:dyDescent="0.2">
      <c r="C3662" s="1"/>
      <c r="D3662" s="38"/>
    </row>
    <row r="3663" spans="3:4" x14ac:dyDescent="0.2">
      <c r="C3663" s="1"/>
      <c r="D3663" s="38"/>
    </row>
    <row r="3664" spans="3:4" x14ac:dyDescent="0.2">
      <c r="C3664" s="1"/>
      <c r="D3664" s="38"/>
    </row>
    <row r="3665" spans="3:4" x14ac:dyDescent="0.2">
      <c r="C3665" s="1"/>
      <c r="D3665" s="38"/>
    </row>
    <row r="3666" spans="3:4" x14ac:dyDescent="0.2">
      <c r="C3666" s="1"/>
      <c r="D3666" s="38"/>
    </row>
    <row r="3667" spans="3:4" x14ac:dyDescent="0.2">
      <c r="C3667" s="1"/>
      <c r="D3667" s="38"/>
    </row>
    <row r="3668" spans="3:4" x14ac:dyDescent="0.2">
      <c r="C3668" s="1"/>
      <c r="D3668" s="38"/>
    </row>
    <row r="3669" spans="3:4" x14ac:dyDescent="0.2">
      <c r="C3669" s="1"/>
      <c r="D3669" s="38"/>
    </row>
    <row r="3670" spans="3:4" x14ac:dyDescent="0.2">
      <c r="C3670" s="1"/>
      <c r="D3670" s="38"/>
    </row>
    <row r="3671" spans="3:4" x14ac:dyDescent="0.2">
      <c r="C3671" s="1"/>
      <c r="D3671" s="38"/>
    </row>
    <row r="3672" spans="3:4" x14ac:dyDescent="0.2">
      <c r="C3672" s="1"/>
      <c r="D3672" s="38"/>
    </row>
    <row r="3673" spans="3:4" x14ac:dyDescent="0.2">
      <c r="C3673" s="1"/>
      <c r="D3673" s="38"/>
    </row>
    <row r="3674" spans="3:4" x14ac:dyDescent="0.2">
      <c r="C3674" s="1"/>
      <c r="D3674" s="38"/>
    </row>
    <row r="3675" spans="3:4" x14ac:dyDescent="0.2">
      <c r="C3675" s="1"/>
      <c r="D3675" s="38"/>
    </row>
    <row r="3676" spans="3:4" x14ac:dyDescent="0.2">
      <c r="C3676" s="1"/>
      <c r="D3676" s="38"/>
    </row>
    <row r="3677" spans="3:4" x14ac:dyDescent="0.2">
      <c r="C3677" s="1"/>
      <c r="D3677" s="38"/>
    </row>
    <row r="3678" spans="3:4" x14ac:dyDescent="0.2">
      <c r="C3678" s="1"/>
      <c r="D3678" s="38"/>
    </row>
    <row r="3679" spans="3:4" x14ac:dyDescent="0.2">
      <c r="C3679" s="1"/>
      <c r="D3679" s="38"/>
    </row>
    <row r="3680" spans="3:4" x14ac:dyDescent="0.2">
      <c r="C3680" s="1"/>
      <c r="D3680" s="38"/>
    </row>
    <row r="3681" spans="3:4" x14ac:dyDescent="0.2">
      <c r="C3681" s="1"/>
      <c r="D3681" s="38"/>
    </row>
    <row r="3682" spans="3:4" x14ac:dyDescent="0.2">
      <c r="C3682" s="1"/>
      <c r="D3682" s="38"/>
    </row>
    <row r="3683" spans="3:4" x14ac:dyDescent="0.2">
      <c r="C3683" s="1"/>
      <c r="D3683" s="38"/>
    </row>
    <row r="3684" spans="3:4" x14ac:dyDescent="0.2">
      <c r="C3684" s="1"/>
      <c r="D3684" s="38"/>
    </row>
    <row r="3685" spans="3:4" x14ac:dyDescent="0.2">
      <c r="C3685" s="1"/>
      <c r="D3685" s="38"/>
    </row>
    <row r="3686" spans="3:4" x14ac:dyDescent="0.2">
      <c r="C3686" s="1"/>
      <c r="D3686" s="38"/>
    </row>
    <row r="3687" spans="3:4" x14ac:dyDescent="0.2">
      <c r="C3687" s="1"/>
      <c r="D3687" s="38"/>
    </row>
    <row r="3688" spans="3:4" x14ac:dyDescent="0.2">
      <c r="C3688" s="1"/>
      <c r="D3688" s="38"/>
    </row>
    <row r="3689" spans="3:4" x14ac:dyDescent="0.2">
      <c r="C3689" s="1"/>
      <c r="D3689" s="38"/>
    </row>
    <row r="3690" spans="3:4" x14ac:dyDescent="0.2">
      <c r="C3690" s="1"/>
      <c r="D3690" s="38"/>
    </row>
    <row r="3691" spans="3:4" x14ac:dyDescent="0.2">
      <c r="C3691" s="1"/>
      <c r="D3691" s="38"/>
    </row>
    <row r="3692" spans="3:4" x14ac:dyDescent="0.2">
      <c r="C3692" s="1"/>
      <c r="D3692" s="38"/>
    </row>
    <row r="3693" spans="3:4" x14ac:dyDescent="0.2">
      <c r="C3693" s="1"/>
      <c r="D3693" s="38"/>
    </row>
    <row r="3694" spans="3:4" x14ac:dyDescent="0.2">
      <c r="C3694" s="1"/>
      <c r="D3694" s="38"/>
    </row>
    <row r="3695" spans="3:4" x14ac:dyDescent="0.2">
      <c r="C3695" s="1"/>
      <c r="D3695" s="38"/>
    </row>
    <row r="3696" spans="3:4" x14ac:dyDescent="0.2">
      <c r="C3696" s="1"/>
      <c r="D3696" s="38"/>
    </row>
    <row r="3697" spans="3:4" x14ac:dyDescent="0.2">
      <c r="C3697" s="1"/>
      <c r="D3697" s="38"/>
    </row>
    <row r="3698" spans="3:4" x14ac:dyDescent="0.2">
      <c r="C3698" s="1"/>
      <c r="D3698" s="38"/>
    </row>
    <row r="3699" spans="3:4" x14ac:dyDescent="0.2">
      <c r="C3699" s="1"/>
      <c r="D3699" s="38"/>
    </row>
    <row r="3700" spans="3:4" x14ac:dyDescent="0.2">
      <c r="C3700" s="1"/>
      <c r="D3700" s="38"/>
    </row>
    <row r="3701" spans="3:4" x14ac:dyDescent="0.2">
      <c r="C3701" s="1"/>
      <c r="D3701" s="38"/>
    </row>
    <row r="3702" spans="3:4" x14ac:dyDescent="0.2">
      <c r="C3702" s="1"/>
      <c r="D3702" s="38"/>
    </row>
    <row r="3703" spans="3:4" x14ac:dyDescent="0.2">
      <c r="C3703" s="1"/>
      <c r="D3703" s="38"/>
    </row>
    <row r="3704" spans="3:4" x14ac:dyDescent="0.2">
      <c r="C3704" s="1"/>
      <c r="D3704" s="38"/>
    </row>
    <row r="3705" spans="3:4" x14ac:dyDescent="0.2">
      <c r="C3705" s="1"/>
      <c r="D3705" s="38"/>
    </row>
    <row r="3706" spans="3:4" x14ac:dyDescent="0.2">
      <c r="C3706" s="1"/>
      <c r="D3706" s="38"/>
    </row>
    <row r="3707" spans="3:4" x14ac:dyDescent="0.2">
      <c r="C3707" s="1"/>
      <c r="D3707" s="38"/>
    </row>
    <row r="3708" spans="3:4" x14ac:dyDescent="0.2">
      <c r="C3708" s="1"/>
      <c r="D3708" s="38"/>
    </row>
    <row r="3709" spans="3:4" x14ac:dyDescent="0.2">
      <c r="C3709" s="1"/>
      <c r="D3709" s="38"/>
    </row>
    <row r="3710" spans="3:4" x14ac:dyDescent="0.2">
      <c r="C3710" s="1"/>
      <c r="D3710" s="38"/>
    </row>
    <row r="3711" spans="3:4" x14ac:dyDescent="0.2">
      <c r="C3711" s="1"/>
      <c r="D3711" s="38"/>
    </row>
    <row r="3712" spans="3:4" x14ac:dyDescent="0.2">
      <c r="C3712" s="1"/>
      <c r="D3712" s="38"/>
    </row>
    <row r="3713" spans="3:4" x14ac:dyDescent="0.2">
      <c r="C3713" s="1"/>
      <c r="D3713" s="38"/>
    </row>
    <row r="3714" spans="3:4" x14ac:dyDescent="0.2">
      <c r="C3714" s="1"/>
      <c r="D3714" s="38"/>
    </row>
    <row r="3715" spans="3:4" x14ac:dyDescent="0.2">
      <c r="C3715" s="1"/>
      <c r="D3715" s="38"/>
    </row>
    <row r="3716" spans="3:4" x14ac:dyDescent="0.2">
      <c r="C3716" s="1"/>
      <c r="D3716" s="38"/>
    </row>
    <row r="3717" spans="3:4" x14ac:dyDescent="0.2">
      <c r="C3717" s="1"/>
      <c r="D3717" s="38"/>
    </row>
    <row r="3718" spans="3:4" x14ac:dyDescent="0.2">
      <c r="C3718" s="1"/>
      <c r="D3718" s="38"/>
    </row>
    <row r="3719" spans="3:4" x14ac:dyDescent="0.2">
      <c r="C3719" s="1"/>
      <c r="D3719" s="38"/>
    </row>
    <row r="3720" spans="3:4" x14ac:dyDescent="0.2">
      <c r="C3720" s="1"/>
      <c r="D3720" s="38"/>
    </row>
    <row r="3721" spans="3:4" x14ac:dyDescent="0.2">
      <c r="C3721" s="1"/>
      <c r="D3721" s="38"/>
    </row>
    <row r="3722" spans="3:4" x14ac:dyDescent="0.2">
      <c r="C3722" s="1"/>
      <c r="D3722" s="38"/>
    </row>
    <row r="3723" spans="3:4" x14ac:dyDescent="0.2">
      <c r="C3723" s="1"/>
      <c r="D3723" s="38"/>
    </row>
    <row r="3724" spans="3:4" x14ac:dyDescent="0.2">
      <c r="C3724" s="1"/>
      <c r="D3724" s="38"/>
    </row>
    <row r="3725" spans="3:4" x14ac:dyDescent="0.2">
      <c r="C3725" s="1"/>
      <c r="D3725" s="38"/>
    </row>
    <row r="3726" spans="3:4" x14ac:dyDescent="0.2">
      <c r="C3726" s="1"/>
      <c r="D3726" s="38"/>
    </row>
    <row r="3727" spans="3:4" x14ac:dyDescent="0.2">
      <c r="C3727" s="1"/>
      <c r="D3727" s="38"/>
    </row>
    <row r="3728" spans="3:4" x14ac:dyDescent="0.2">
      <c r="C3728" s="1"/>
      <c r="D3728" s="38"/>
    </row>
    <row r="3729" spans="3:4" x14ac:dyDescent="0.2">
      <c r="C3729" s="1"/>
      <c r="D3729" s="38"/>
    </row>
    <row r="3730" spans="3:4" x14ac:dyDescent="0.2">
      <c r="C3730" s="1"/>
      <c r="D3730" s="38"/>
    </row>
    <row r="3731" spans="3:4" x14ac:dyDescent="0.2">
      <c r="C3731" s="1"/>
      <c r="D3731" s="38"/>
    </row>
    <row r="3732" spans="3:4" x14ac:dyDescent="0.2">
      <c r="C3732" s="1"/>
      <c r="D3732" s="38"/>
    </row>
    <row r="3733" spans="3:4" x14ac:dyDescent="0.2">
      <c r="C3733" s="1"/>
      <c r="D3733" s="38"/>
    </row>
    <row r="3734" spans="3:4" x14ac:dyDescent="0.2">
      <c r="C3734" s="1"/>
      <c r="D3734" s="38"/>
    </row>
    <row r="3735" spans="3:4" x14ac:dyDescent="0.2">
      <c r="C3735" s="1"/>
      <c r="D3735" s="38"/>
    </row>
    <row r="3736" spans="3:4" x14ac:dyDescent="0.2">
      <c r="C3736" s="1"/>
      <c r="D3736" s="38"/>
    </row>
    <row r="3737" spans="3:4" x14ac:dyDescent="0.2">
      <c r="C3737" s="1"/>
      <c r="D3737" s="38"/>
    </row>
    <row r="3738" spans="3:4" x14ac:dyDescent="0.2">
      <c r="C3738" s="1"/>
      <c r="D3738" s="38"/>
    </row>
    <row r="3739" spans="3:4" x14ac:dyDescent="0.2">
      <c r="C3739" s="1"/>
      <c r="D3739" s="38"/>
    </row>
    <row r="3740" spans="3:4" x14ac:dyDescent="0.2">
      <c r="C3740" s="1"/>
      <c r="D3740" s="38"/>
    </row>
    <row r="3741" spans="3:4" x14ac:dyDescent="0.2">
      <c r="C3741" s="1"/>
      <c r="D3741" s="38"/>
    </row>
    <row r="3742" spans="3:4" x14ac:dyDescent="0.2">
      <c r="C3742" s="1"/>
      <c r="D3742" s="38"/>
    </row>
    <row r="3743" spans="3:4" x14ac:dyDescent="0.2">
      <c r="C3743" s="1"/>
      <c r="D3743" s="38"/>
    </row>
    <row r="3744" spans="3:4" x14ac:dyDescent="0.2">
      <c r="C3744" s="1"/>
      <c r="D3744" s="38"/>
    </row>
    <row r="3745" spans="3:4" x14ac:dyDescent="0.2">
      <c r="C3745" s="1"/>
      <c r="D3745" s="38"/>
    </row>
    <row r="3746" spans="3:4" x14ac:dyDescent="0.2">
      <c r="C3746" s="1"/>
      <c r="D3746" s="38"/>
    </row>
    <row r="3747" spans="3:4" x14ac:dyDescent="0.2">
      <c r="C3747" s="1"/>
      <c r="D3747" s="38"/>
    </row>
    <row r="3748" spans="3:4" x14ac:dyDescent="0.2">
      <c r="C3748" s="1"/>
      <c r="D3748" s="38"/>
    </row>
    <row r="3749" spans="3:4" x14ac:dyDescent="0.2">
      <c r="C3749" s="1"/>
      <c r="D3749" s="38"/>
    </row>
    <row r="3750" spans="3:4" x14ac:dyDescent="0.2">
      <c r="C3750" s="1"/>
      <c r="D3750" s="38"/>
    </row>
    <row r="3751" spans="3:4" x14ac:dyDescent="0.2">
      <c r="C3751" s="1"/>
      <c r="D3751" s="38"/>
    </row>
    <row r="3752" spans="3:4" x14ac:dyDescent="0.2">
      <c r="C3752" s="1"/>
      <c r="D3752" s="38"/>
    </row>
    <row r="3753" spans="3:4" x14ac:dyDescent="0.2">
      <c r="C3753" s="1"/>
      <c r="D3753" s="38"/>
    </row>
    <row r="3754" spans="3:4" x14ac:dyDescent="0.2">
      <c r="C3754" s="1"/>
      <c r="D3754" s="38"/>
    </row>
    <row r="3755" spans="3:4" x14ac:dyDescent="0.2">
      <c r="C3755" s="1"/>
      <c r="D3755" s="38"/>
    </row>
    <row r="3756" spans="3:4" x14ac:dyDescent="0.2">
      <c r="C3756" s="1"/>
      <c r="D3756" s="38"/>
    </row>
    <row r="3757" spans="3:4" x14ac:dyDescent="0.2">
      <c r="C3757" s="1"/>
      <c r="D3757" s="38"/>
    </row>
    <row r="3758" spans="3:4" x14ac:dyDescent="0.2">
      <c r="C3758" s="1"/>
      <c r="D3758" s="38"/>
    </row>
    <row r="3759" spans="3:4" x14ac:dyDescent="0.2">
      <c r="C3759" s="1"/>
      <c r="D3759" s="38"/>
    </row>
    <row r="3760" spans="3:4" x14ac:dyDescent="0.2">
      <c r="C3760" s="1"/>
      <c r="D3760" s="38"/>
    </row>
    <row r="3761" spans="3:4" x14ac:dyDescent="0.2">
      <c r="C3761" s="1"/>
      <c r="D3761" s="38"/>
    </row>
    <row r="3762" spans="3:4" x14ac:dyDescent="0.2">
      <c r="C3762" s="1"/>
      <c r="D3762" s="38"/>
    </row>
    <row r="3763" spans="3:4" x14ac:dyDescent="0.2">
      <c r="C3763" s="1"/>
      <c r="D3763" s="38"/>
    </row>
    <row r="3764" spans="3:4" x14ac:dyDescent="0.2">
      <c r="C3764" s="1"/>
      <c r="D3764" s="38"/>
    </row>
    <row r="3765" spans="3:4" x14ac:dyDescent="0.2">
      <c r="C3765" s="1"/>
      <c r="D3765" s="38"/>
    </row>
    <row r="3766" spans="3:4" x14ac:dyDescent="0.2">
      <c r="C3766" s="1"/>
      <c r="D3766" s="38"/>
    </row>
    <row r="3767" spans="3:4" x14ac:dyDescent="0.2">
      <c r="C3767" s="1"/>
      <c r="D3767" s="38"/>
    </row>
    <row r="3768" spans="3:4" x14ac:dyDescent="0.2">
      <c r="C3768" s="1"/>
      <c r="D3768" s="38"/>
    </row>
    <row r="3769" spans="3:4" x14ac:dyDescent="0.2">
      <c r="C3769" s="1"/>
      <c r="D3769" s="38"/>
    </row>
    <row r="3770" spans="3:4" x14ac:dyDescent="0.2">
      <c r="C3770" s="1"/>
      <c r="D3770" s="38"/>
    </row>
    <row r="3771" spans="3:4" x14ac:dyDescent="0.2">
      <c r="C3771" s="1"/>
      <c r="D3771" s="38"/>
    </row>
    <row r="3772" spans="3:4" x14ac:dyDescent="0.2">
      <c r="C3772" s="1"/>
      <c r="D3772" s="38"/>
    </row>
    <row r="3773" spans="3:4" x14ac:dyDescent="0.2">
      <c r="C3773" s="1"/>
      <c r="D3773" s="38"/>
    </row>
    <row r="3774" spans="3:4" x14ac:dyDescent="0.2">
      <c r="C3774" s="1"/>
      <c r="D3774" s="38"/>
    </row>
    <row r="3775" spans="3:4" x14ac:dyDescent="0.2">
      <c r="C3775" s="1"/>
      <c r="D3775" s="38"/>
    </row>
    <row r="3776" spans="3:4" x14ac:dyDescent="0.2">
      <c r="C3776" s="1"/>
      <c r="D3776" s="38"/>
    </row>
    <row r="3777" spans="3:4" x14ac:dyDescent="0.2">
      <c r="C3777" s="1"/>
      <c r="D3777" s="38"/>
    </row>
    <row r="3778" spans="3:4" x14ac:dyDescent="0.2">
      <c r="C3778" s="1"/>
      <c r="D3778" s="38"/>
    </row>
    <row r="3779" spans="3:4" x14ac:dyDescent="0.2">
      <c r="C3779" s="1"/>
      <c r="D3779" s="38"/>
    </row>
    <row r="3780" spans="3:4" x14ac:dyDescent="0.2">
      <c r="C3780" s="1"/>
      <c r="D3780" s="38"/>
    </row>
    <row r="3781" spans="3:4" x14ac:dyDescent="0.2">
      <c r="C3781" s="1"/>
      <c r="D3781" s="38"/>
    </row>
    <row r="3782" spans="3:4" x14ac:dyDescent="0.2">
      <c r="C3782" s="1"/>
      <c r="D3782" s="38"/>
    </row>
    <row r="3783" spans="3:4" x14ac:dyDescent="0.2">
      <c r="C3783" s="1"/>
      <c r="D3783" s="38"/>
    </row>
    <row r="3784" spans="3:4" x14ac:dyDescent="0.2">
      <c r="C3784" s="1"/>
      <c r="D3784" s="38"/>
    </row>
    <row r="3785" spans="3:4" x14ac:dyDescent="0.2">
      <c r="C3785" s="1"/>
      <c r="D3785" s="38"/>
    </row>
    <row r="3786" spans="3:4" x14ac:dyDescent="0.2">
      <c r="C3786" s="1"/>
      <c r="D3786" s="38"/>
    </row>
    <row r="3787" spans="3:4" x14ac:dyDescent="0.2">
      <c r="C3787" s="1"/>
      <c r="D3787" s="38"/>
    </row>
    <row r="3788" spans="3:4" x14ac:dyDescent="0.2">
      <c r="C3788" s="1"/>
      <c r="D3788" s="38"/>
    </row>
    <row r="3789" spans="3:4" x14ac:dyDescent="0.2">
      <c r="C3789" s="1"/>
      <c r="D3789" s="38"/>
    </row>
    <row r="3790" spans="3:4" x14ac:dyDescent="0.2">
      <c r="C3790" s="1"/>
      <c r="D3790" s="38"/>
    </row>
    <row r="3791" spans="3:4" x14ac:dyDescent="0.2">
      <c r="C3791" s="1"/>
      <c r="D3791" s="38"/>
    </row>
    <row r="3792" spans="3:4" x14ac:dyDescent="0.2">
      <c r="C3792" s="1"/>
      <c r="D3792" s="38"/>
    </row>
    <row r="3793" spans="3:4" x14ac:dyDescent="0.2">
      <c r="C3793" s="1"/>
      <c r="D3793" s="38"/>
    </row>
    <row r="3794" spans="3:4" x14ac:dyDescent="0.2">
      <c r="C3794" s="1"/>
      <c r="D3794" s="38"/>
    </row>
    <row r="3795" spans="3:4" x14ac:dyDescent="0.2">
      <c r="C3795" s="1"/>
      <c r="D3795" s="38"/>
    </row>
    <row r="3796" spans="3:4" x14ac:dyDescent="0.2">
      <c r="C3796" s="1"/>
      <c r="D3796" s="38"/>
    </row>
    <row r="3797" spans="3:4" x14ac:dyDescent="0.2">
      <c r="C3797" s="1"/>
      <c r="D3797" s="38"/>
    </row>
    <row r="3798" spans="3:4" x14ac:dyDescent="0.2">
      <c r="C3798" s="1"/>
      <c r="D3798" s="38"/>
    </row>
    <row r="3799" spans="3:4" x14ac:dyDescent="0.2">
      <c r="C3799" s="1"/>
      <c r="D3799" s="38"/>
    </row>
    <row r="3800" spans="3:4" x14ac:dyDescent="0.2">
      <c r="C3800" s="1"/>
      <c r="D3800" s="38"/>
    </row>
    <row r="3801" spans="3:4" x14ac:dyDescent="0.2">
      <c r="C3801" s="1"/>
      <c r="D3801" s="38"/>
    </row>
    <row r="3802" spans="3:4" x14ac:dyDescent="0.2">
      <c r="C3802" s="1"/>
      <c r="D3802" s="38"/>
    </row>
    <row r="3803" spans="3:4" x14ac:dyDescent="0.2">
      <c r="C3803" s="1"/>
      <c r="D3803" s="38"/>
    </row>
    <row r="3804" spans="3:4" x14ac:dyDescent="0.2">
      <c r="C3804" s="1"/>
      <c r="D3804" s="38"/>
    </row>
    <row r="3805" spans="3:4" x14ac:dyDescent="0.2">
      <c r="C3805" s="1"/>
      <c r="D3805" s="38"/>
    </row>
    <row r="3806" spans="3:4" x14ac:dyDescent="0.2">
      <c r="C3806" s="1"/>
      <c r="D3806" s="38"/>
    </row>
    <row r="3807" spans="3:4" x14ac:dyDescent="0.2">
      <c r="C3807" s="1"/>
      <c r="D3807" s="38"/>
    </row>
    <row r="3808" spans="3:4" x14ac:dyDescent="0.2">
      <c r="C3808" s="1"/>
      <c r="D3808" s="38"/>
    </row>
    <row r="3809" spans="3:4" x14ac:dyDescent="0.2">
      <c r="C3809" s="1"/>
      <c r="D3809" s="38"/>
    </row>
    <row r="3810" spans="3:4" x14ac:dyDescent="0.2">
      <c r="C3810" s="1"/>
      <c r="D3810" s="38"/>
    </row>
    <row r="3811" spans="3:4" x14ac:dyDescent="0.2">
      <c r="C3811" s="1"/>
      <c r="D3811" s="38"/>
    </row>
    <row r="3812" spans="3:4" x14ac:dyDescent="0.2">
      <c r="C3812" s="1"/>
      <c r="D3812" s="38"/>
    </row>
    <row r="3813" spans="3:4" x14ac:dyDescent="0.2">
      <c r="C3813" s="1"/>
      <c r="D3813" s="38"/>
    </row>
    <row r="3814" spans="3:4" x14ac:dyDescent="0.2">
      <c r="C3814" s="1"/>
      <c r="D3814" s="38"/>
    </row>
    <row r="3815" spans="3:4" x14ac:dyDescent="0.2">
      <c r="C3815" s="1"/>
      <c r="D3815" s="38"/>
    </row>
    <row r="3816" spans="3:4" x14ac:dyDescent="0.2">
      <c r="C3816" s="1"/>
      <c r="D3816" s="38"/>
    </row>
    <row r="3817" spans="3:4" x14ac:dyDescent="0.2">
      <c r="C3817" s="1"/>
      <c r="D3817" s="38"/>
    </row>
    <row r="3818" spans="3:4" x14ac:dyDescent="0.2">
      <c r="C3818" s="1"/>
      <c r="D3818" s="38"/>
    </row>
    <row r="3819" spans="3:4" x14ac:dyDescent="0.2">
      <c r="C3819" s="1"/>
      <c r="D3819" s="38"/>
    </row>
    <row r="3820" spans="3:4" x14ac:dyDescent="0.2">
      <c r="C3820" s="1"/>
      <c r="D3820" s="38"/>
    </row>
    <row r="3821" spans="3:4" x14ac:dyDescent="0.2">
      <c r="C3821" s="1"/>
      <c r="D3821" s="38"/>
    </row>
    <row r="3822" spans="3:4" x14ac:dyDescent="0.2">
      <c r="C3822" s="1"/>
      <c r="D3822" s="38"/>
    </row>
    <row r="3823" spans="3:4" x14ac:dyDescent="0.2">
      <c r="C3823" s="1"/>
      <c r="D3823" s="38"/>
    </row>
    <row r="3824" spans="3:4" x14ac:dyDescent="0.2">
      <c r="C3824" s="1"/>
      <c r="D3824" s="38"/>
    </row>
    <row r="3825" spans="3:4" x14ac:dyDescent="0.2">
      <c r="C3825" s="1"/>
      <c r="D3825" s="38"/>
    </row>
    <row r="3826" spans="3:4" x14ac:dyDescent="0.2">
      <c r="C3826" s="1"/>
      <c r="D3826" s="38"/>
    </row>
    <row r="3827" spans="3:4" x14ac:dyDescent="0.2">
      <c r="C3827" s="1"/>
      <c r="D3827" s="38"/>
    </row>
    <row r="3828" spans="3:4" x14ac:dyDescent="0.2">
      <c r="C3828" s="1"/>
      <c r="D3828" s="38"/>
    </row>
    <row r="3829" spans="3:4" x14ac:dyDescent="0.2">
      <c r="C3829" s="1"/>
      <c r="D3829" s="38"/>
    </row>
    <row r="3830" spans="3:4" x14ac:dyDescent="0.2">
      <c r="C3830" s="1"/>
      <c r="D3830" s="38"/>
    </row>
    <row r="3831" spans="3:4" x14ac:dyDescent="0.2">
      <c r="C3831" s="1"/>
      <c r="D3831" s="38"/>
    </row>
    <row r="3832" spans="3:4" x14ac:dyDescent="0.2">
      <c r="C3832" s="1"/>
      <c r="D3832" s="38"/>
    </row>
    <row r="3833" spans="3:4" x14ac:dyDescent="0.2">
      <c r="C3833" s="1"/>
      <c r="D3833" s="38"/>
    </row>
    <row r="3834" spans="3:4" x14ac:dyDescent="0.2">
      <c r="C3834" s="1"/>
      <c r="D3834" s="38"/>
    </row>
    <row r="3835" spans="3:4" x14ac:dyDescent="0.2">
      <c r="C3835" s="1"/>
      <c r="D3835" s="38"/>
    </row>
    <row r="3836" spans="3:4" x14ac:dyDescent="0.2">
      <c r="C3836" s="1"/>
      <c r="D3836" s="38"/>
    </row>
    <row r="3837" spans="3:4" x14ac:dyDescent="0.2">
      <c r="C3837" s="1"/>
      <c r="D3837" s="38"/>
    </row>
    <row r="3838" spans="3:4" x14ac:dyDescent="0.2">
      <c r="C3838" s="1"/>
      <c r="D3838" s="38"/>
    </row>
    <row r="3839" spans="3:4" x14ac:dyDescent="0.2">
      <c r="C3839" s="1"/>
      <c r="D3839" s="38"/>
    </row>
    <row r="3840" spans="3:4" x14ac:dyDescent="0.2">
      <c r="C3840" s="1"/>
      <c r="D3840" s="38"/>
    </row>
    <row r="3841" spans="3:4" x14ac:dyDescent="0.2">
      <c r="C3841" s="1"/>
      <c r="D3841" s="38"/>
    </row>
    <row r="3842" spans="3:4" x14ac:dyDescent="0.2">
      <c r="C3842" s="1"/>
      <c r="D3842" s="38"/>
    </row>
    <row r="3843" spans="3:4" x14ac:dyDescent="0.2">
      <c r="C3843" s="1"/>
      <c r="D3843" s="38"/>
    </row>
    <row r="3844" spans="3:4" x14ac:dyDescent="0.2">
      <c r="C3844" s="1"/>
      <c r="D3844" s="38"/>
    </row>
    <row r="3845" spans="3:4" x14ac:dyDescent="0.2">
      <c r="C3845" s="1"/>
      <c r="D3845" s="38"/>
    </row>
    <row r="3846" spans="3:4" x14ac:dyDescent="0.2">
      <c r="C3846" s="1"/>
      <c r="D3846" s="38"/>
    </row>
    <row r="3847" spans="3:4" x14ac:dyDescent="0.2">
      <c r="C3847" s="1"/>
      <c r="D3847" s="38"/>
    </row>
    <row r="3848" spans="3:4" x14ac:dyDescent="0.2">
      <c r="C3848" s="1"/>
      <c r="D3848" s="38"/>
    </row>
    <row r="3849" spans="3:4" x14ac:dyDescent="0.2">
      <c r="C3849" s="1"/>
      <c r="D3849" s="38"/>
    </row>
    <row r="3850" spans="3:4" x14ac:dyDescent="0.2">
      <c r="C3850" s="1"/>
      <c r="D3850" s="38"/>
    </row>
    <row r="3851" spans="3:4" x14ac:dyDescent="0.2">
      <c r="C3851" s="1"/>
      <c r="D3851" s="38"/>
    </row>
    <row r="3852" spans="3:4" x14ac:dyDescent="0.2">
      <c r="C3852" s="1"/>
      <c r="D3852" s="38"/>
    </row>
    <row r="3853" spans="3:4" x14ac:dyDescent="0.2">
      <c r="C3853" s="1"/>
      <c r="D3853" s="38"/>
    </row>
    <row r="3854" spans="3:4" x14ac:dyDescent="0.2">
      <c r="C3854" s="1"/>
      <c r="D3854" s="38"/>
    </row>
    <row r="3855" spans="3:4" x14ac:dyDescent="0.2">
      <c r="C3855" s="1"/>
      <c r="D3855" s="38"/>
    </row>
    <row r="3856" spans="3:4" x14ac:dyDescent="0.2">
      <c r="C3856" s="1"/>
      <c r="D3856" s="38"/>
    </row>
    <row r="3857" spans="3:4" x14ac:dyDescent="0.2">
      <c r="C3857" s="1"/>
      <c r="D3857" s="38"/>
    </row>
    <row r="3858" spans="3:4" x14ac:dyDescent="0.2">
      <c r="C3858" s="1"/>
      <c r="D3858" s="38"/>
    </row>
    <row r="3859" spans="3:4" x14ac:dyDescent="0.2">
      <c r="C3859" s="1"/>
      <c r="D3859" s="38"/>
    </row>
    <row r="3860" spans="3:4" x14ac:dyDescent="0.2">
      <c r="C3860" s="1"/>
      <c r="D3860" s="38"/>
    </row>
    <row r="3861" spans="3:4" x14ac:dyDescent="0.2">
      <c r="C3861" s="1"/>
      <c r="D3861" s="38"/>
    </row>
    <row r="3862" spans="3:4" x14ac:dyDescent="0.2">
      <c r="C3862" s="1"/>
      <c r="D3862" s="38"/>
    </row>
    <row r="3863" spans="3:4" x14ac:dyDescent="0.2">
      <c r="C3863" s="1"/>
      <c r="D3863" s="38"/>
    </row>
    <row r="3864" spans="3:4" x14ac:dyDescent="0.2">
      <c r="C3864" s="1"/>
      <c r="D3864" s="38"/>
    </row>
    <row r="3865" spans="3:4" x14ac:dyDescent="0.2">
      <c r="C3865" s="1"/>
      <c r="D3865" s="38"/>
    </row>
    <row r="3866" spans="3:4" x14ac:dyDescent="0.2">
      <c r="C3866" s="1"/>
      <c r="D3866" s="38"/>
    </row>
    <row r="3867" spans="3:4" x14ac:dyDescent="0.2">
      <c r="C3867" s="1"/>
      <c r="D3867" s="38"/>
    </row>
    <row r="3868" spans="3:4" x14ac:dyDescent="0.2">
      <c r="C3868" s="1"/>
      <c r="D3868" s="38"/>
    </row>
    <row r="3869" spans="3:4" x14ac:dyDescent="0.2">
      <c r="C3869" s="1"/>
      <c r="D3869" s="38"/>
    </row>
    <row r="3870" spans="3:4" x14ac:dyDescent="0.2">
      <c r="C3870" s="1"/>
      <c r="D3870" s="38"/>
    </row>
    <row r="3871" spans="3:4" x14ac:dyDescent="0.2">
      <c r="C3871" s="1"/>
      <c r="D3871" s="38"/>
    </row>
    <row r="3872" spans="3:4" x14ac:dyDescent="0.2">
      <c r="C3872" s="1"/>
      <c r="D3872" s="38"/>
    </row>
    <row r="3873" spans="3:4" x14ac:dyDescent="0.2">
      <c r="C3873" s="1"/>
      <c r="D3873" s="38"/>
    </row>
    <row r="3874" spans="3:4" x14ac:dyDescent="0.2">
      <c r="C3874" s="1"/>
      <c r="D3874" s="38"/>
    </row>
    <row r="3875" spans="3:4" x14ac:dyDescent="0.2">
      <c r="C3875" s="1"/>
      <c r="D3875" s="38"/>
    </row>
    <row r="3876" spans="3:4" x14ac:dyDescent="0.2">
      <c r="C3876" s="1"/>
      <c r="D3876" s="38"/>
    </row>
    <row r="3877" spans="3:4" x14ac:dyDescent="0.2">
      <c r="C3877" s="1"/>
      <c r="D3877" s="38"/>
    </row>
    <row r="3878" spans="3:4" x14ac:dyDescent="0.2">
      <c r="C3878" s="1"/>
      <c r="D3878" s="38"/>
    </row>
    <row r="3879" spans="3:4" x14ac:dyDescent="0.2">
      <c r="C3879" s="1"/>
      <c r="D3879" s="38"/>
    </row>
    <row r="3880" spans="3:4" x14ac:dyDescent="0.2">
      <c r="C3880" s="1"/>
      <c r="D3880" s="38"/>
    </row>
    <row r="3881" spans="3:4" x14ac:dyDescent="0.2">
      <c r="C3881" s="1"/>
      <c r="D3881" s="38"/>
    </row>
    <row r="3882" spans="3:4" x14ac:dyDescent="0.2">
      <c r="C3882" s="1"/>
      <c r="D3882" s="38"/>
    </row>
    <row r="3883" spans="3:4" x14ac:dyDescent="0.2">
      <c r="C3883" s="1"/>
      <c r="D3883" s="38"/>
    </row>
    <row r="3884" spans="3:4" x14ac:dyDescent="0.2">
      <c r="C3884" s="1"/>
      <c r="D3884" s="38"/>
    </row>
    <row r="3885" spans="3:4" x14ac:dyDescent="0.2">
      <c r="C3885" s="1"/>
      <c r="D3885" s="38"/>
    </row>
    <row r="3886" spans="3:4" x14ac:dyDescent="0.2">
      <c r="C3886" s="1"/>
      <c r="D3886" s="38"/>
    </row>
    <row r="3887" spans="3:4" x14ac:dyDescent="0.2">
      <c r="C3887" s="1"/>
      <c r="D3887" s="38"/>
    </row>
    <row r="3888" spans="3:4" x14ac:dyDescent="0.2">
      <c r="C3888" s="1"/>
      <c r="D3888" s="38"/>
    </row>
    <row r="3889" spans="3:4" x14ac:dyDescent="0.2">
      <c r="C3889" s="1"/>
      <c r="D3889" s="38"/>
    </row>
    <row r="3890" spans="3:4" x14ac:dyDescent="0.2">
      <c r="C3890" s="1"/>
      <c r="D3890" s="38"/>
    </row>
    <row r="3891" spans="3:4" x14ac:dyDescent="0.2">
      <c r="C3891" s="1"/>
      <c r="D3891" s="38"/>
    </row>
    <row r="3892" spans="3:4" x14ac:dyDescent="0.2">
      <c r="C3892" s="1"/>
      <c r="D3892" s="38"/>
    </row>
    <row r="3893" spans="3:4" x14ac:dyDescent="0.2">
      <c r="C3893" s="1"/>
      <c r="D3893" s="38"/>
    </row>
    <row r="3894" spans="3:4" x14ac:dyDescent="0.2">
      <c r="C3894" s="1"/>
      <c r="D3894" s="38"/>
    </row>
    <row r="3895" spans="3:4" x14ac:dyDescent="0.2">
      <c r="C3895" s="1"/>
      <c r="D3895" s="38"/>
    </row>
    <row r="3896" spans="3:4" x14ac:dyDescent="0.2">
      <c r="C3896" s="1"/>
      <c r="D3896" s="38"/>
    </row>
    <row r="3897" spans="3:4" x14ac:dyDescent="0.2">
      <c r="C3897" s="1"/>
      <c r="D3897" s="38"/>
    </row>
    <row r="3898" spans="3:4" x14ac:dyDescent="0.2">
      <c r="C3898" s="1"/>
      <c r="D3898" s="38"/>
    </row>
    <row r="3899" spans="3:4" x14ac:dyDescent="0.2">
      <c r="C3899" s="1"/>
      <c r="D3899" s="38"/>
    </row>
    <row r="3900" spans="3:4" x14ac:dyDescent="0.2">
      <c r="C3900" s="1"/>
      <c r="D3900" s="38"/>
    </row>
    <row r="3901" spans="3:4" x14ac:dyDescent="0.2">
      <c r="C3901" s="1"/>
      <c r="D3901" s="38"/>
    </row>
    <row r="3902" spans="3:4" x14ac:dyDescent="0.2">
      <c r="C3902" s="1"/>
      <c r="D3902" s="38"/>
    </row>
    <row r="3903" spans="3:4" x14ac:dyDescent="0.2">
      <c r="C3903" s="1"/>
      <c r="D3903" s="38"/>
    </row>
    <row r="3904" spans="3:4" x14ac:dyDescent="0.2">
      <c r="C3904" s="1"/>
      <c r="D3904" s="38"/>
    </row>
    <row r="3905" spans="3:4" x14ac:dyDescent="0.2">
      <c r="C3905" s="1"/>
      <c r="D3905" s="38"/>
    </row>
    <row r="3906" spans="3:4" x14ac:dyDescent="0.2">
      <c r="C3906" s="1"/>
      <c r="D3906" s="38"/>
    </row>
    <row r="3907" spans="3:4" x14ac:dyDescent="0.2">
      <c r="C3907" s="1"/>
      <c r="D3907" s="38"/>
    </row>
    <row r="3908" spans="3:4" x14ac:dyDescent="0.2">
      <c r="C3908" s="1"/>
      <c r="D3908" s="38"/>
    </row>
    <row r="3909" spans="3:4" x14ac:dyDescent="0.2">
      <c r="C3909" s="1"/>
      <c r="D3909" s="38"/>
    </row>
    <row r="3910" spans="3:4" x14ac:dyDescent="0.2">
      <c r="C3910" s="1"/>
      <c r="D3910" s="38"/>
    </row>
    <row r="3911" spans="3:4" x14ac:dyDescent="0.2">
      <c r="C3911" s="1"/>
      <c r="D3911" s="38"/>
    </row>
    <row r="3912" spans="3:4" x14ac:dyDescent="0.2">
      <c r="C3912" s="1"/>
      <c r="D3912" s="38"/>
    </row>
    <row r="3913" spans="3:4" x14ac:dyDescent="0.2">
      <c r="C3913" s="1"/>
      <c r="D3913" s="38"/>
    </row>
    <row r="3914" spans="3:4" x14ac:dyDescent="0.2">
      <c r="C3914" s="1"/>
      <c r="D3914" s="38"/>
    </row>
    <row r="3915" spans="3:4" x14ac:dyDescent="0.2">
      <c r="C3915" s="1"/>
      <c r="D3915" s="38"/>
    </row>
    <row r="3916" spans="3:4" x14ac:dyDescent="0.2">
      <c r="C3916" s="1"/>
      <c r="D3916" s="38"/>
    </row>
    <row r="3917" spans="3:4" x14ac:dyDescent="0.2">
      <c r="C3917" s="1"/>
      <c r="D3917" s="38"/>
    </row>
    <row r="3918" spans="3:4" x14ac:dyDescent="0.2">
      <c r="C3918" s="1"/>
      <c r="D3918" s="38"/>
    </row>
    <row r="3919" spans="3:4" x14ac:dyDescent="0.2">
      <c r="C3919" s="1"/>
      <c r="D3919" s="38"/>
    </row>
    <row r="3920" spans="3:4" x14ac:dyDescent="0.2">
      <c r="C3920" s="1"/>
      <c r="D3920" s="38"/>
    </row>
    <row r="3921" spans="3:4" x14ac:dyDescent="0.2">
      <c r="C3921" s="1"/>
      <c r="D3921" s="38"/>
    </row>
    <row r="3922" spans="3:4" x14ac:dyDescent="0.2">
      <c r="C3922" s="1"/>
      <c r="D3922" s="38"/>
    </row>
    <row r="3923" spans="3:4" x14ac:dyDescent="0.2">
      <c r="C3923" s="1"/>
      <c r="D3923" s="38"/>
    </row>
    <row r="3924" spans="3:4" x14ac:dyDescent="0.2">
      <c r="C3924" s="1"/>
      <c r="D3924" s="38"/>
    </row>
    <row r="3925" spans="3:4" x14ac:dyDescent="0.2">
      <c r="C3925" s="1"/>
      <c r="D3925" s="38"/>
    </row>
    <row r="3926" spans="3:4" x14ac:dyDescent="0.2">
      <c r="C3926" s="1"/>
      <c r="D3926" s="38"/>
    </row>
    <row r="3927" spans="3:4" x14ac:dyDescent="0.2">
      <c r="C3927" s="1"/>
      <c r="D3927" s="38"/>
    </row>
    <row r="3928" spans="3:4" x14ac:dyDescent="0.2">
      <c r="C3928" s="1"/>
      <c r="D3928" s="38"/>
    </row>
    <row r="3929" spans="3:4" x14ac:dyDescent="0.2">
      <c r="C3929" s="1"/>
      <c r="D3929" s="38"/>
    </row>
    <row r="3930" spans="3:4" x14ac:dyDescent="0.2">
      <c r="C3930" s="1"/>
      <c r="D3930" s="38"/>
    </row>
    <row r="3931" spans="3:4" x14ac:dyDescent="0.2">
      <c r="C3931" s="1"/>
      <c r="D3931" s="38"/>
    </row>
    <row r="3932" spans="3:4" x14ac:dyDescent="0.2">
      <c r="C3932" s="1"/>
      <c r="D3932" s="38"/>
    </row>
    <row r="3933" spans="3:4" x14ac:dyDescent="0.2">
      <c r="C3933" s="1"/>
      <c r="D3933" s="38"/>
    </row>
    <row r="3934" spans="3:4" x14ac:dyDescent="0.2">
      <c r="C3934" s="1"/>
      <c r="D3934" s="38"/>
    </row>
    <row r="3935" spans="3:4" x14ac:dyDescent="0.2">
      <c r="C3935" s="1"/>
      <c r="D3935" s="38"/>
    </row>
    <row r="3936" spans="3:4" x14ac:dyDescent="0.2">
      <c r="C3936" s="1"/>
      <c r="D3936" s="38"/>
    </row>
    <row r="3937" spans="3:4" x14ac:dyDescent="0.2">
      <c r="C3937" s="1"/>
      <c r="D3937" s="38"/>
    </row>
    <row r="3938" spans="3:4" x14ac:dyDescent="0.2">
      <c r="C3938" s="1"/>
      <c r="D3938" s="38"/>
    </row>
    <row r="3939" spans="3:4" x14ac:dyDescent="0.2">
      <c r="C3939" s="1"/>
      <c r="D3939" s="38"/>
    </row>
    <row r="3940" spans="3:4" x14ac:dyDescent="0.2">
      <c r="C3940" s="1"/>
      <c r="D3940" s="38"/>
    </row>
    <row r="3941" spans="3:4" x14ac:dyDescent="0.2">
      <c r="C3941" s="1"/>
      <c r="D3941" s="38"/>
    </row>
    <row r="3942" spans="3:4" x14ac:dyDescent="0.2">
      <c r="C3942" s="1"/>
      <c r="D3942" s="38"/>
    </row>
    <row r="3943" spans="3:4" x14ac:dyDescent="0.2">
      <c r="C3943" s="1"/>
      <c r="D3943" s="38"/>
    </row>
    <row r="3944" spans="3:4" x14ac:dyDescent="0.2">
      <c r="C3944" s="1"/>
      <c r="D3944" s="38"/>
    </row>
    <row r="3945" spans="3:4" x14ac:dyDescent="0.2">
      <c r="C3945" s="1"/>
      <c r="D3945" s="38"/>
    </row>
    <row r="3946" spans="3:4" x14ac:dyDescent="0.2">
      <c r="C3946" s="1"/>
      <c r="D3946" s="38"/>
    </row>
    <row r="3947" spans="3:4" x14ac:dyDescent="0.2">
      <c r="C3947" s="1"/>
      <c r="D3947" s="38"/>
    </row>
    <row r="3948" spans="3:4" x14ac:dyDescent="0.2">
      <c r="C3948" s="1"/>
      <c r="D3948" s="38"/>
    </row>
    <row r="3949" spans="3:4" x14ac:dyDescent="0.2">
      <c r="C3949" s="1"/>
      <c r="D3949" s="38"/>
    </row>
    <row r="3950" spans="3:4" x14ac:dyDescent="0.2">
      <c r="C3950" s="1"/>
      <c r="D3950" s="38"/>
    </row>
    <row r="3951" spans="3:4" x14ac:dyDescent="0.2">
      <c r="C3951" s="1"/>
      <c r="D3951" s="38"/>
    </row>
    <row r="3952" spans="3:4" x14ac:dyDescent="0.2">
      <c r="C3952" s="1"/>
      <c r="D3952" s="38"/>
    </row>
    <row r="3953" spans="3:4" x14ac:dyDescent="0.2">
      <c r="C3953" s="1"/>
      <c r="D3953" s="38"/>
    </row>
    <row r="3954" spans="3:4" x14ac:dyDescent="0.2">
      <c r="C3954" s="1"/>
      <c r="D3954" s="38"/>
    </row>
    <row r="3955" spans="3:4" x14ac:dyDescent="0.2">
      <c r="C3955" s="1"/>
      <c r="D3955" s="38"/>
    </row>
    <row r="3956" spans="3:4" x14ac:dyDescent="0.2">
      <c r="C3956" s="1"/>
      <c r="D3956" s="38"/>
    </row>
    <row r="3957" spans="3:4" x14ac:dyDescent="0.2">
      <c r="C3957" s="1"/>
      <c r="D3957" s="38"/>
    </row>
    <row r="3958" spans="3:4" x14ac:dyDescent="0.2">
      <c r="C3958" s="1"/>
      <c r="D3958" s="38"/>
    </row>
    <row r="3959" spans="3:4" x14ac:dyDescent="0.2">
      <c r="C3959" s="1"/>
      <c r="D3959" s="38"/>
    </row>
    <row r="3960" spans="3:4" x14ac:dyDescent="0.2">
      <c r="C3960" s="1"/>
      <c r="D3960" s="38"/>
    </row>
    <row r="3961" spans="3:4" x14ac:dyDescent="0.2">
      <c r="C3961" s="1"/>
      <c r="D3961" s="38"/>
    </row>
    <row r="3962" spans="3:4" x14ac:dyDescent="0.2">
      <c r="C3962" s="1"/>
      <c r="D3962" s="38"/>
    </row>
    <row r="3963" spans="3:4" x14ac:dyDescent="0.2">
      <c r="C3963" s="1"/>
      <c r="D3963" s="38"/>
    </row>
    <row r="3964" spans="3:4" x14ac:dyDescent="0.2">
      <c r="C3964" s="1"/>
      <c r="D3964" s="38"/>
    </row>
    <row r="3965" spans="3:4" x14ac:dyDescent="0.2">
      <c r="C3965" s="1"/>
      <c r="D3965" s="38"/>
    </row>
    <row r="3966" spans="3:4" x14ac:dyDescent="0.2">
      <c r="C3966" s="1"/>
      <c r="D3966" s="38"/>
    </row>
    <row r="3967" spans="3:4" x14ac:dyDescent="0.2">
      <c r="C3967" s="1"/>
      <c r="D3967" s="38"/>
    </row>
    <row r="3968" spans="3:4" x14ac:dyDescent="0.2">
      <c r="C3968" s="1"/>
      <c r="D3968" s="38"/>
    </row>
    <row r="3969" spans="3:4" x14ac:dyDescent="0.2">
      <c r="C3969" s="1"/>
      <c r="D3969" s="38"/>
    </row>
    <row r="3970" spans="3:4" x14ac:dyDescent="0.2">
      <c r="C3970" s="1"/>
      <c r="D3970" s="38"/>
    </row>
    <row r="3971" spans="3:4" x14ac:dyDescent="0.2">
      <c r="C3971" s="1"/>
      <c r="D3971" s="38"/>
    </row>
    <row r="3972" spans="3:4" x14ac:dyDescent="0.2">
      <c r="C3972" s="1"/>
      <c r="D3972" s="38"/>
    </row>
    <row r="3973" spans="3:4" x14ac:dyDescent="0.2">
      <c r="C3973" s="1"/>
      <c r="D3973" s="38"/>
    </row>
    <row r="3974" spans="3:4" x14ac:dyDescent="0.2">
      <c r="C3974" s="1"/>
      <c r="D3974" s="38"/>
    </row>
    <row r="3975" spans="3:4" x14ac:dyDescent="0.2">
      <c r="C3975" s="1"/>
      <c r="D3975" s="38"/>
    </row>
    <row r="3976" spans="3:4" x14ac:dyDescent="0.2">
      <c r="C3976" s="1"/>
      <c r="D3976" s="38"/>
    </row>
    <row r="3977" spans="3:4" x14ac:dyDescent="0.2">
      <c r="C3977" s="1"/>
      <c r="D3977" s="38"/>
    </row>
    <row r="3978" spans="3:4" x14ac:dyDescent="0.2">
      <c r="C3978" s="1"/>
      <c r="D3978" s="38"/>
    </row>
    <row r="3979" spans="3:4" x14ac:dyDescent="0.2">
      <c r="C3979" s="1"/>
      <c r="D3979" s="38"/>
    </row>
    <row r="3980" spans="3:4" x14ac:dyDescent="0.2">
      <c r="C3980" s="1"/>
      <c r="D3980" s="38"/>
    </row>
    <row r="3981" spans="3:4" x14ac:dyDescent="0.2">
      <c r="C3981" s="1"/>
      <c r="D3981" s="38"/>
    </row>
    <row r="3982" spans="3:4" x14ac:dyDescent="0.2">
      <c r="C3982" s="1"/>
      <c r="D3982" s="38"/>
    </row>
    <row r="3983" spans="3:4" x14ac:dyDescent="0.2">
      <c r="C3983" s="1"/>
      <c r="D3983" s="38"/>
    </row>
    <row r="3984" spans="3:4" x14ac:dyDescent="0.2">
      <c r="C3984" s="1"/>
      <c r="D3984" s="38"/>
    </row>
    <row r="3985" spans="3:4" x14ac:dyDescent="0.2">
      <c r="C3985" s="1"/>
      <c r="D3985" s="38"/>
    </row>
    <row r="3986" spans="3:4" x14ac:dyDescent="0.2">
      <c r="C3986" s="1"/>
      <c r="D3986" s="38"/>
    </row>
    <row r="3987" spans="3:4" x14ac:dyDescent="0.2">
      <c r="C3987" s="1"/>
      <c r="D3987" s="38"/>
    </row>
    <row r="3988" spans="3:4" x14ac:dyDescent="0.2">
      <c r="C3988" s="1"/>
      <c r="D3988" s="38"/>
    </row>
    <row r="3989" spans="3:4" x14ac:dyDescent="0.2">
      <c r="C3989" s="1"/>
      <c r="D3989" s="38"/>
    </row>
    <row r="3990" spans="3:4" x14ac:dyDescent="0.2">
      <c r="C3990" s="1"/>
      <c r="D3990" s="38"/>
    </row>
    <row r="3991" spans="3:4" x14ac:dyDescent="0.2">
      <c r="C3991" s="1"/>
      <c r="D3991" s="38"/>
    </row>
    <row r="3992" spans="3:4" x14ac:dyDescent="0.2">
      <c r="C3992" s="1"/>
      <c r="D3992" s="38"/>
    </row>
    <row r="3993" spans="3:4" x14ac:dyDescent="0.2">
      <c r="C3993" s="1"/>
      <c r="D3993" s="38"/>
    </row>
    <row r="3994" spans="3:4" x14ac:dyDescent="0.2">
      <c r="C3994" s="1"/>
      <c r="D3994" s="38"/>
    </row>
    <row r="3995" spans="3:4" x14ac:dyDescent="0.2">
      <c r="C3995" s="1"/>
      <c r="D3995" s="38"/>
    </row>
    <row r="3996" spans="3:4" x14ac:dyDescent="0.2">
      <c r="C3996" s="1"/>
      <c r="D3996" s="38"/>
    </row>
    <row r="3997" spans="3:4" x14ac:dyDescent="0.2">
      <c r="C3997" s="1"/>
      <c r="D3997" s="38"/>
    </row>
    <row r="3998" spans="3:4" x14ac:dyDescent="0.2">
      <c r="C3998" s="1"/>
      <c r="D3998" s="38"/>
    </row>
    <row r="3999" spans="3:4" x14ac:dyDescent="0.2">
      <c r="C3999" s="1"/>
      <c r="D3999" s="38"/>
    </row>
    <row r="4000" spans="3:4" x14ac:dyDescent="0.2">
      <c r="C4000" s="1"/>
      <c r="D4000" s="38"/>
    </row>
    <row r="4001" spans="3:4" x14ac:dyDescent="0.2">
      <c r="C4001" s="1"/>
      <c r="D4001" s="38"/>
    </row>
    <row r="4002" spans="3:4" x14ac:dyDescent="0.2">
      <c r="C4002" s="1"/>
      <c r="D4002" s="38"/>
    </row>
    <row r="4003" spans="3:4" x14ac:dyDescent="0.2">
      <c r="C4003" s="1"/>
      <c r="D4003" s="38"/>
    </row>
    <row r="4004" spans="3:4" x14ac:dyDescent="0.2">
      <c r="C4004" s="1"/>
      <c r="D4004" s="38"/>
    </row>
    <row r="4005" spans="3:4" x14ac:dyDescent="0.2">
      <c r="C4005" s="1"/>
      <c r="D4005" s="38"/>
    </row>
    <row r="4006" spans="3:4" x14ac:dyDescent="0.2">
      <c r="C4006" s="1"/>
      <c r="D4006" s="38"/>
    </row>
    <row r="4007" spans="3:4" x14ac:dyDescent="0.2">
      <c r="C4007" s="1"/>
      <c r="D4007" s="38"/>
    </row>
    <row r="4008" spans="3:4" x14ac:dyDescent="0.2">
      <c r="C4008" s="1"/>
      <c r="D4008" s="38"/>
    </row>
    <row r="4009" spans="3:4" x14ac:dyDescent="0.2">
      <c r="C4009" s="1"/>
      <c r="D4009" s="38"/>
    </row>
    <row r="4010" spans="3:4" x14ac:dyDescent="0.2">
      <c r="C4010" s="1"/>
      <c r="D4010" s="38"/>
    </row>
    <row r="4011" spans="3:4" x14ac:dyDescent="0.2">
      <c r="C4011" s="1"/>
      <c r="D4011" s="38"/>
    </row>
    <row r="4012" spans="3:4" x14ac:dyDescent="0.2">
      <c r="C4012" s="1"/>
      <c r="D4012" s="38"/>
    </row>
    <row r="4013" spans="3:4" x14ac:dyDescent="0.2">
      <c r="C4013" s="1"/>
      <c r="D4013" s="38"/>
    </row>
    <row r="4014" spans="3:4" x14ac:dyDescent="0.2">
      <c r="C4014" s="1"/>
      <c r="D4014" s="38"/>
    </row>
    <row r="4015" spans="3:4" x14ac:dyDescent="0.2">
      <c r="C4015" s="1"/>
      <c r="D4015" s="38"/>
    </row>
    <row r="4016" spans="3:4" x14ac:dyDescent="0.2">
      <c r="C4016" s="1"/>
      <c r="D4016" s="38"/>
    </row>
    <row r="4017" spans="3:4" x14ac:dyDescent="0.2">
      <c r="C4017" s="1"/>
      <c r="D4017" s="38"/>
    </row>
    <row r="4018" spans="3:4" x14ac:dyDescent="0.2">
      <c r="C4018" s="1"/>
      <c r="D4018" s="38"/>
    </row>
    <row r="4019" spans="3:4" x14ac:dyDescent="0.2">
      <c r="C4019" s="1"/>
      <c r="D4019" s="38"/>
    </row>
    <row r="4020" spans="3:4" x14ac:dyDescent="0.2">
      <c r="C4020" s="1"/>
      <c r="D4020" s="38"/>
    </row>
    <row r="4021" spans="3:4" x14ac:dyDescent="0.2">
      <c r="C4021" s="1"/>
      <c r="D4021" s="38"/>
    </row>
    <row r="4022" spans="3:4" x14ac:dyDescent="0.2">
      <c r="C4022" s="1"/>
      <c r="D4022" s="38"/>
    </row>
    <row r="4023" spans="3:4" x14ac:dyDescent="0.2">
      <c r="C4023" s="1"/>
      <c r="D4023" s="38"/>
    </row>
    <row r="4024" spans="3:4" x14ac:dyDescent="0.2">
      <c r="C4024" s="1"/>
      <c r="D4024" s="38"/>
    </row>
    <row r="4025" spans="3:4" x14ac:dyDescent="0.2">
      <c r="C4025" s="1"/>
      <c r="D4025" s="38"/>
    </row>
    <row r="4026" spans="3:4" x14ac:dyDescent="0.2">
      <c r="C4026" s="1"/>
      <c r="D4026" s="38"/>
    </row>
    <row r="4027" spans="3:4" x14ac:dyDescent="0.2">
      <c r="C4027" s="1"/>
      <c r="D4027" s="38"/>
    </row>
    <row r="4028" spans="3:4" x14ac:dyDescent="0.2">
      <c r="C4028" s="1"/>
      <c r="D4028" s="38"/>
    </row>
    <row r="4029" spans="3:4" x14ac:dyDescent="0.2">
      <c r="C4029" s="1"/>
      <c r="D4029" s="38"/>
    </row>
    <row r="4030" spans="3:4" x14ac:dyDescent="0.2">
      <c r="C4030" s="1"/>
      <c r="D4030" s="38"/>
    </row>
    <row r="4031" spans="3:4" x14ac:dyDescent="0.2">
      <c r="C4031" s="1"/>
      <c r="D4031" s="38"/>
    </row>
    <row r="4032" spans="3:4" x14ac:dyDescent="0.2">
      <c r="C4032" s="1"/>
      <c r="D4032" s="38"/>
    </row>
    <row r="4033" spans="3:4" x14ac:dyDescent="0.2">
      <c r="C4033" s="1"/>
      <c r="D4033" s="38"/>
    </row>
    <row r="4034" spans="3:4" x14ac:dyDescent="0.2">
      <c r="C4034" s="1"/>
      <c r="D4034" s="38"/>
    </row>
    <row r="4035" spans="3:4" x14ac:dyDescent="0.2">
      <c r="C4035" s="1"/>
      <c r="D4035" s="38"/>
    </row>
    <row r="4036" spans="3:4" x14ac:dyDescent="0.2">
      <c r="C4036" s="1"/>
      <c r="D4036" s="38"/>
    </row>
    <row r="4037" spans="3:4" x14ac:dyDescent="0.2">
      <c r="C4037" s="1"/>
      <c r="D4037" s="38"/>
    </row>
    <row r="4038" spans="3:4" x14ac:dyDescent="0.2">
      <c r="C4038" s="1"/>
      <c r="D4038" s="38"/>
    </row>
    <row r="4039" spans="3:4" x14ac:dyDescent="0.2">
      <c r="C4039" s="1"/>
      <c r="D4039" s="38"/>
    </row>
    <row r="4040" spans="3:4" x14ac:dyDescent="0.2">
      <c r="C4040" s="1"/>
      <c r="D4040" s="38"/>
    </row>
    <row r="4041" spans="3:4" x14ac:dyDescent="0.2">
      <c r="C4041" s="1"/>
      <c r="D4041" s="38"/>
    </row>
    <row r="4042" spans="3:4" x14ac:dyDescent="0.2">
      <c r="C4042" s="1"/>
      <c r="D4042" s="38"/>
    </row>
    <row r="4043" spans="3:4" x14ac:dyDescent="0.2">
      <c r="C4043" s="1"/>
      <c r="D4043" s="38"/>
    </row>
    <row r="4044" spans="3:4" x14ac:dyDescent="0.2">
      <c r="C4044" s="1"/>
      <c r="D4044" s="38"/>
    </row>
    <row r="4045" spans="3:4" x14ac:dyDescent="0.2">
      <c r="C4045" s="1"/>
      <c r="D4045" s="38"/>
    </row>
    <row r="4046" spans="3:4" x14ac:dyDescent="0.2">
      <c r="C4046" s="1"/>
      <c r="D4046" s="38"/>
    </row>
    <row r="4047" spans="3:4" x14ac:dyDescent="0.2">
      <c r="C4047" s="1"/>
      <c r="D4047" s="38"/>
    </row>
    <row r="4048" spans="3:4" x14ac:dyDescent="0.2">
      <c r="C4048" s="1"/>
      <c r="D4048" s="38"/>
    </row>
    <row r="4049" spans="3:4" x14ac:dyDescent="0.2">
      <c r="C4049" s="1"/>
      <c r="D4049" s="38"/>
    </row>
    <row r="4050" spans="3:4" x14ac:dyDescent="0.2">
      <c r="C4050" s="1"/>
      <c r="D4050" s="38"/>
    </row>
    <row r="4051" spans="3:4" x14ac:dyDescent="0.2">
      <c r="C4051" s="1"/>
      <c r="D4051" s="38"/>
    </row>
    <row r="4052" spans="3:4" x14ac:dyDescent="0.2">
      <c r="C4052" s="1"/>
      <c r="D4052" s="38"/>
    </row>
    <row r="4053" spans="3:4" x14ac:dyDescent="0.2">
      <c r="C4053" s="1"/>
      <c r="D4053" s="38"/>
    </row>
    <row r="4054" spans="3:4" x14ac:dyDescent="0.2">
      <c r="C4054" s="1"/>
      <c r="D4054" s="38"/>
    </row>
    <row r="4055" spans="3:4" x14ac:dyDescent="0.2">
      <c r="C4055" s="1"/>
      <c r="D4055" s="38"/>
    </row>
    <row r="4056" spans="3:4" x14ac:dyDescent="0.2">
      <c r="C4056" s="1"/>
      <c r="D4056" s="38"/>
    </row>
    <row r="4057" spans="3:4" x14ac:dyDescent="0.2">
      <c r="C4057" s="1"/>
      <c r="D4057" s="38"/>
    </row>
    <row r="4058" spans="3:4" x14ac:dyDescent="0.2">
      <c r="C4058" s="1"/>
      <c r="D4058" s="38"/>
    </row>
    <row r="4059" spans="3:4" x14ac:dyDescent="0.2">
      <c r="C4059" s="1"/>
      <c r="D4059" s="38"/>
    </row>
    <row r="4060" spans="3:4" x14ac:dyDescent="0.2">
      <c r="C4060" s="1"/>
      <c r="D4060" s="38"/>
    </row>
    <row r="4061" spans="3:4" x14ac:dyDescent="0.2">
      <c r="C4061" s="1"/>
      <c r="D4061" s="38"/>
    </row>
    <row r="4062" spans="3:4" x14ac:dyDescent="0.2">
      <c r="C4062" s="1"/>
      <c r="D4062" s="38"/>
    </row>
    <row r="4063" spans="3:4" x14ac:dyDescent="0.2">
      <c r="C4063" s="1"/>
      <c r="D4063" s="38"/>
    </row>
    <row r="4064" spans="3:4" x14ac:dyDescent="0.2">
      <c r="C4064" s="1"/>
      <c r="D4064" s="38"/>
    </row>
    <row r="4065" spans="3:4" x14ac:dyDescent="0.2">
      <c r="C4065" s="1"/>
      <c r="D4065" s="38"/>
    </row>
    <row r="4066" spans="3:4" x14ac:dyDescent="0.2">
      <c r="C4066" s="1"/>
      <c r="D4066" s="38"/>
    </row>
    <row r="4067" spans="3:4" x14ac:dyDescent="0.2">
      <c r="C4067" s="1"/>
      <c r="D4067" s="38"/>
    </row>
    <row r="4068" spans="3:4" x14ac:dyDescent="0.2">
      <c r="C4068" s="1"/>
      <c r="D4068" s="38"/>
    </row>
    <row r="4069" spans="3:4" x14ac:dyDescent="0.2">
      <c r="C4069" s="1"/>
      <c r="D4069" s="38"/>
    </row>
    <row r="4070" spans="3:4" x14ac:dyDescent="0.2">
      <c r="C4070" s="1"/>
      <c r="D4070" s="38"/>
    </row>
    <row r="4071" spans="3:4" x14ac:dyDescent="0.2">
      <c r="C4071" s="1"/>
      <c r="D4071" s="38"/>
    </row>
    <row r="4072" spans="3:4" x14ac:dyDescent="0.2">
      <c r="C4072" s="1"/>
      <c r="D4072" s="38"/>
    </row>
    <row r="4073" spans="3:4" x14ac:dyDescent="0.2">
      <c r="C4073" s="1"/>
      <c r="D4073" s="38"/>
    </row>
    <row r="4074" spans="3:4" x14ac:dyDescent="0.2">
      <c r="C4074" s="1"/>
      <c r="D4074" s="38"/>
    </row>
    <row r="4075" spans="3:4" x14ac:dyDescent="0.2">
      <c r="C4075" s="1"/>
      <c r="D4075" s="38"/>
    </row>
    <row r="4076" spans="3:4" x14ac:dyDescent="0.2">
      <c r="C4076" s="1"/>
      <c r="D4076" s="38"/>
    </row>
    <row r="4077" spans="3:4" x14ac:dyDescent="0.2">
      <c r="C4077" s="1"/>
      <c r="D4077" s="38"/>
    </row>
    <row r="4078" spans="3:4" x14ac:dyDescent="0.2">
      <c r="C4078" s="1"/>
      <c r="D4078" s="38"/>
    </row>
    <row r="4079" spans="3:4" x14ac:dyDescent="0.2">
      <c r="C4079" s="1"/>
      <c r="D4079" s="38"/>
    </row>
    <row r="4080" spans="3:4" x14ac:dyDescent="0.2">
      <c r="C4080" s="1"/>
      <c r="D4080" s="38"/>
    </row>
    <row r="4081" spans="3:4" x14ac:dyDescent="0.2">
      <c r="C4081" s="1"/>
      <c r="D4081" s="38"/>
    </row>
    <row r="4082" spans="3:4" x14ac:dyDescent="0.2">
      <c r="C4082" s="1"/>
      <c r="D4082" s="38"/>
    </row>
    <row r="4083" spans="3:4" x14ac:dyDescent="0.2">
      <c r="C4083" s="1"/>
      <c r="D4083" s="38"/>
    </row>
    <row r="4084" spans="3:4" x14ac:dyDescent="0.2">
      <c r="C4084" s="1"/>
      <c r="D4084" s="38"/>
    </row>
    <row r="4085" spans="3:4" x14ac:dyDescent="0.2">
      <c r="C4085" s="1"/>
      <c r="D4085" s="38"/>
    </row>
    <row r="4086" spans="3:4" x14ac:dyDescent="0.2">
      <c r="C4086" s="1"/>
      <c r="D4086" s="38"/>
    </row>
    <row r="4087" spans="3:4" x14ac:dyDescent="0.2">
      <c r="C4087" s="1"/>
      <c r="D4087" s="38"/>
    </row>
    <row r="4088" spans="3:4" x14ac:dyDescent="0.2">
      <c r="C4088" s="1"/>
      <c r="D4088" s="38"/>
    </row>
    <row r="4089" spans="3:4" x14ac:dyDescent="0.2">
      <c r="C4089" s="1"/>
      <c r="D4089" s="38"/>
    </row>
    <row r="4090" spans="3:4" x14ac:dyDescent="0.2">
      <c r="C4090" s="1"/>
      <c r="D4090" s="38"/>
    </row>
    <row r="4091" spans="3:4" x14ac:dyDescent="0.2">
      <c r="C4091" s="1"/>
      <c r="D4091" s="38"/>
    </row>
    <row r="4092" spans="3:4" x14ac:dyDescent="0.2">
      <c r="C4092" s="1"/>
      <c r="D4092" s="38"/>
    </row>
    <row r="4093" spans="3:4" x14ac:dyDescent="0.2">
      <c r="C4093" s="1"/>
      <c r="D4093" s="38"/>
    </row>
    <row r="4094" spans="3:4" x14ac:dyDescent="0.2">
      <c r="C4094" s="1"/>
      <c r="D4094" s="38"/>
    </row>
    <row r="4095" spans="3:4" x14ac:dyDescent="0.2">
      <c r="C4095" s="1"/>
      <c r="D4095" s="38"/>
    </row>
    <row r="4096" spans="3:4" x14ac:dyDescent="0.2">
      <c r="C4096" s="1"/>
      <c r="D4096" s="38"/>
    </row>
    <row r="4097" spans="3:4" x14ac:dyDescent="0.2">
      <c r="C4097" s="1"/>
      <c r="D4097" s="38"/>
    </row>
    <row r="4098" spans="3:4" x14ac:dyDescent="0.2">
      <c r="C4098" s="1"/>
      <c r="D4098" s="38"/>
    </row>
    <row r="4099" spans="3:4" x14ac:dyDescent="0.2">
      <c r="C4099" s="1"/>
      <c r="D4099" s="38"/>
    </row>
    <row r="4100" spans="3:4" x14ac:dyDescent="0.2">
      <c r="C4100" s="1"/>
      <c r="D4100" s="38"/>
    </row>
    <row r="4101" spans="3:4" x14ac:dyDescent="0.2">
      <c r="C4101" s="1"/>
      <c r="D4101" s="38"/>
    </row>
    <row r="4102" spans="3:4" x14ac:dyDescent="0.2">
      <c r="C4102" s="1"/>
      <c r="D4102" s="38"/>
    </row>
    <row r="4103" spans="3:4" x14ac:dyDescent="0.2">
      <c r="C4103" s="1"/>
      <c r="D4103" s="38"/>
    </row>
    <row r="4104" spans="3:4" x14ac:dyDescent="0.2">
      <c r="C4104" s="1"/>
      <c r="D4104" s="38"/>
    </row>
    <row r="4105" spans="3:4" x14ac:dyDescent="0.2">
      <c r="C4105" s="1"/>
      <c r="D4105" s="38"/>
    </row>
    <row r="4106" spans="3:4" x14ac:dyDescent="0.2">
      <c r="C4106" s="1"/>
      <c r="D4106" s="38"/>
    </row>
    <row r="4107" spans="3:4" x14ac:dyDescent="0.2">
      <c r="C4107" s="1"/>
      <c r="D4107" s="38"/>
    </row>
    <row r="4108" spans="3:4" x14ac:dyDescent="0.2">
      <c r="C4108" s="1"/>
      <c r="D4108" s="38"/>
    </row>
    <row r="4109" spans="3:4" x14ac:dyDescent="0.2">
      <c r="C4109" s="1"/>
      <c r="D4109" s="38"/>
    </row>
    <row r="4110" spans="3:4" x14ac:dyDescent="0.2">
      <c r="C4110" s="1"/>
      <c r="D4110" s="38"/>
    </row>
    <row r="4111" spans="3:4" x14ac:dyDescent="0.2">
      <c r="C4111" s="1"/>
      <c r="D4111" s="38"/>
    </row>
    <row r="4112" spans="3:4" x14ac:dyDescent="0.2">
      <c r="C4112" s="1"/>
      <c r="D4112" s="38"/>
    </row>
    <row r="4113" spans="3:4" x14ac:dyDescent="0.2">
      <c r="C4113" s="1"/>
      <c r="D4113" s="38"/>
    </row>
    <row r="4114" spans="3:4" x14ac:dyDescent="0.2">
      <c r="C4114" s="1"/>
      <c r="D4114" s="38"/>
    </row>
    <row r="4115" spans="3:4" x14ac:dyDescent="0.2">
      <c r="C4115" s="1"/>
      <c r="D4115" s="38"/>
    </row>
    <row r="4116" spans="3:4" x14ac:dyDescent="0.2">
      <c r="C4116" s="1"/>
      <c r="D4116" s="38"/>
    </row>
    <row r="4117" spans="3:4" x14ac:dyDescent="0.2">
      <c r="C4117" s="1"/>
      <c r="D4117" s="38"/>
    </row>
    <row r="4118" spans="3:4" x14ac:dyDescent="0.2">
      <c r="C4118" s="1"/>
      <c r="D4118" s="38"/>
    </row>
    <row r="4119" spans="3:4" x14ac:dyDescent="0.2">
      <c r="C4119" s="1"/>
      <c r="D4119" s="38"/>
    </row>
    <row r="4120" spans="3:4" x14ac:dyDescent="0.2">
      <c r="C4120" s="1"/>
      <c r="D4120" s="38"/>
    </row>
    <row r="4121" spans="3:4" x14ac:dyDescent="0.2">
      <c r="C4121" s="1"/>
      <c r="D4121" s="38"/>
    </row>
    <row r="4122" spans="3:4" x14ac:dyDescent="0.2">
      <c r="C4122" s="1"/>
      <c r="D4122" s="38"/>
    </row>
    <row r="4123" spans="3:4" x14ac:dyDescent="0.2">
      <c r="C4123" s="1"/>
      <c r="D4123" s="38"/>
    </row>
    <row r="4124" spans="3:4" x14ac:dyDescent="0.2">
      <c r="C4124" s="1"/>
      <c r="D4124" s="38"/>
    </row>
    <row r="4125" spans="3:4" x14ac:dyDescent="0.2">
      <c r="C4125" s="1"/>
      <c r="D4125" s="38"/>
    </row>
    <row r="4126" spans="3:4" x14ac:dyDescent="0.2">
      <c r="C4126" s="1"/>
      <c r="D4126" s="38"/>
    </row>
    <row r="4127" spans="3:4" x14ac:dyDescent="0.2">
      <c r="C4127" s="1"/>
      <c r="D4127" s="38"/>
    </row>
    <row r="4128" spans="3:4" x14ac:dyDescent="0.2">
      <c r="C4128" s="1"/>
      <c r="D4128" s="38"/>
    </row>
    <row r="4129" spans="3:4" x14ac:dyDescent="0.2">
      <c r="C4129" s="1"/>
      <c r="D4129" s="38"/>
    </row>
    <row r="4130" spans="3:4" x14ac:dyDescent="0.2">
      <c r="C4130" s="1"/>
      <c r="D4130" s="38"/>
    </row>
    <row r="4131" spans="3:4" x14ac:dyDescent="0.2">
      <c r="C4131" s="1"/>
      <c r="D4131" s="38"/>
    </row>
    <row r="4132" spans="3:4" x14ac:dyDescent="0.2">
      <c r="C4132" s="1"/>
      <c r="D4132" s="38"/>
    </row>
    <row r="4133" spans="3:4" x14ac:dyDescent="0.2">
      <c r="C4133" s="1"/>
      <c r="D4133" s="38"/>
    </row>
    <row r="4134" spans="3:4" x14ac:dyDescent="0.2">
      <c r="C4134" s="1"/>
      <c r="D4134" s="38"/>
    </row>
    <row r="4135" spans="3:4" x14ac:dyDescent="0.2">
      <c r="C4135" s="1"/>
      <c r="D4135" s="38"/>
    </row>
    <row r="4136" spans="3:4" x14ac:dyDescent="0.2">
      <c r="C4136" s="1"/>
      <c r="D4136" s="38"/>
    </row>
    <row r="4137" spans="3:4" x14ac:dyDescent="0.2">
      <c r="C4137" s="1"/>
      <c r="D4137" s="38"/>
    </row>
    <row r="4138" spans="3:4" x14ac:dyDescent="0.2">
      <c r="C4138" s="1"/>
      <c r="D4138" s="38"/>
    </row>
    <row r="4139" spans="3:4" x14ac:dyDescent="0.2">
      <c r="C4139" s="1"/>
      <c r="D4139" s="38"/>
    </row>
    <row r="4140" spans="3:4" x14ac:dyDescent="0.2">
      <c r="C4140" s="1"/>
      <c r="D4140" s="38"/>
    </row>
    <row r="4141" spans="3:4" x14ac:dyDescent="0.2">
      <c r="C4141" s="1"/>
      <c r="D4141" s="38"/>
    </row>
    <row r="4142" spans="3:4" x14ac:dyDescent="0.2">
      <c r="C4142" s="1"/>
      <c r="D4142" s="38"/>
    </row>
    <row r="4143" spans="3:4" x14ac:dyDescent="0.2">
      <c r="C4143" s="1"/>
      <c r="D4143" s="38"/>
    </row>
    <row r="4144" spans="3:4" x14ac:dyDescent="0.2">
      <c r="C4144" s="1"/>
      <c r="D4144" s="38"/>
    </row>
    <row r="4145" spans="3:4" x14ac:dyDescent="0.2">
      <c r="C4145" s="1"/>
      <c r="D4145" s="38"/>
    </row>
    <row r="4146" spans="3:4" x14ac:dyDescent="0.2">
      <c r="C4146" s="1"/>
      <c r="D4146" s="38"/>
    </row>
    <row r="4147" spans="3:4" x14ac:dyDescent="0.2">
      <c r="C4147" s="1"/>
      <c r="D4147" s="38"/>
    </row>
    <row r="4148" spans="3:4" x14ac:dyDescent="0.2">
      <c r="C4148" s="1"/>
      <c r="D4148" s="38"/>
    </row>
    <row r="4149" spans="3:4" x14ac:dyDescent="0.2">
      <c r="C4149" s="1"/>
      <c r="D4149" s="38"/>
    </row>
    <row r="4150" spans="3:4" x14ac:dyDescent="0.2">
      <c r="C4150" s="1"/>
      <c r="D4150" s="38"/>
    </row>
    <row r="4151" spans="3:4" x14ac:dyDescent="0.2">
      <c r="C4151" s="1"/>
      <c r="D4151" s="38"/>
    </row>
    <row r="4152" spans="3:4" x14ac:dyDescent="0.2">
      <c r="C4152" s="1"/>
      <c r="D4152" s="38"/>
    </row>
    <row r="4153" spans="3:4" x14ac:dyDescent="0.2">
      <c r="C4153" s="1"/>
      <c r="D4153" s="38"/>
    </row>
    <row r="4154" spans="3:4" x14ac:dyDescent="0.2">
      <c r="C4154" s="1"/>
      <c r="D4154" s="38"/>
    </row>
    <row r="4155" spans="3:4" x14ac:dyDescent="0.2">
      <c r="C4155" s="1"/>
      <c r="D4155" s="38"/>
    </row>
    <row r="4156" spans="3:4" x14ac:dyDescent="0.2">
      <c r="C4156" s="1"/>
      <c r="D4156" s="38"/>
    </row>
    <row r="4157" spans="3:4" x14ac:dyDescent="0.2">
      <c r="C4157" s="1"/>
      <c r="D4157" s="38"/>
    </row>
    <row r="4158" spans="3:4" x14ac:dyDescent="0.2">
      <c r="C4158" s="1"/>
      <c r="D4158" s="38"/>
    </row>
    <row r="4159" spans="3:4" x14ac:dyDescent="0.2">
      <c r="C4159" s="1"/>
      <c r="D4159" s="38"/>
    </row>
    <row r="4160" spans="3:4" x14ac:dyDescent="0.2">
      <c r="C4160" s="1"/>
      <c r="D4160" s="38"/>
    </row>
    <row r="4161" spans="3:4" x14ac:dyDescent="0.2">
      <c r="C4161" s="1"/>
      <c r="D4161" s="38"/>
    </row>
    <row r="4162" spans="3:4" x14ac:dyDescent="0.2">
      <c r="C4162" s="1"/>
      <c r="D4162" s="38"/>
    </row>
    <row r="4163" spans="3:4" x14ac:dyDescent="0.2">
      <c r="C4163" s="1"/>
      <c r="D4163" s="38"/>
    </row>
    <row r="4164" spans="3:4" x14ac:dyDescent="0.2">
      <c r="C4164" s="1"/>
      <c r="D4164" s="38"/>
    </row>
    <row r="4165" spans="3:4" x14ac:dyDescent="0.2">
      <c r="C4165" s="1"/>
      <c r="D4165" s="38"/>
    </row>
    <row r="4166" spans="3:4" x14ac:dyDescent="0.2">
      <c r="C4166" s="1"/>
      <c r="D4166" s="38"/>
    </row>
    <row r="4167" spans="3:4" x14ac:dyDescent="0.2">
      <c r="C4167" s="1"/>
      <c r="D4167" s="38"/>
    </row>
    <row r="4168" spans="3:4" x14ac:dyDescent="0.2">
      <c r="C4168" s="1"/>
      <c r="D4168" s="38"/>
    </row>
    <row r="4169" spans="3:4" x14ac:dyDescent="0.2">
      <c r="C4169" s="1"/>
      <c r="D4169" s="38"/>
    </row>
    <row r="4170" spans="3:4" x14ac:dyDescent="0.2">
      <c r="C4170" s="1"/>
      <c r="D4170" s="38"/>
    </row>
    <row r="4171" spans="3:4" x14ac:dyDescent="0.2">
      <c r="C4171" s="1"/>
      <c r="D4171" s="38"/>
    </row>
    <row r="4172" spans="3:4" x14ac:dyDescent="0.2">
      <c r="C4172" s="1"/>
      <c r="D4172" s="38"/>
    </row>
    <row r="4173" spans="3:4" x14ac:dyDescent="0.2">
      <c r="C4173" s="1"/>
      <c r="D4173" s="38"/>
    </row>
    <row r="4174" spans="3:4" x14ac:dyDescent="0.2">
      <c r="C4174" s="1"/>
      <c r="D4174" s="38"/>
    </row>
    <row r="4175" spans="3:4" x14ac:dyDescent="0.2">
      <c r="C4175" s="1"/>
      <c r="D4175" s="38"/>
    </row>
    <row r="4176" spans="3:4" x14ac:dyDescent="0.2">
      <c r="C4176" s="1"/>
      <c r="D4176" s="38"/>
    </row>
    <row r="4177" spans="3:4" x14ac:dyDescent="0.2">
      <c r="C4177" s="1"/>
      <c r="D4177" s="38"/>
    </row>
    <row r="4178" spans="3:4" x14ac:dyDescent="0.2">
      <c r="C4178" s="1"/>
      <c r="D4178" s="38"/>
    </row>
    <row r="4179" spans="3:4" x14ac:dyDescent="0.2">
      <c r="C4179" s="1"/>
      <c r="D4179" s="38"/>
    </row>
    <row r="4180" spans="3:4" x14ac:dyDescent="0.2">
      <c r="C4180" s="1"/>
      <c r="D4180" s="38"/>
    </row>
    <row r="4181" spans="3:4" x14ac:dyDescent="0.2">
      <c r="C4181" s="1"/>
      <c r="D4181" s="38"/>
    </row>
    <row r="4182" spans="3:4" x14ac:dyDescent="0.2">
      <c r="C4182" s="1"/>
      <c r="D4182" s="38"/>
    </row>
    <row r="4183" spans="3:4" x14ac:dyDescent="0.2">
      <c r="C4183" s="1"/>
      <c r="D4183" s="38"/>
    </row>
    <row r="4184" spans="3:4" x14ac:dyDescent="0.2">
      <c r="C4184" s="1"/>
      <c r="D4184" s="38"/>
    </row>
    <row r="4185" spans="3:4" x14ac:dyDescent="0.2">
      <c r="C4185" s="1"/>
      <c r="D4185" s="38"/>
    </row>
    <row r="4186" spans="3:4" x14ac:dyDescent="0.2">
      <c r="C4186" s="1"/>
      <c r="D4186" s="38"/>
    </row>
    <row r="4187" spans="3:4" x14ac:dyDescent="0.2">
      <c r="C4187" s="1"/>
      <c r="D4187" s="38"/>
    </row>
    <row r="4188" spans="3:4" x14ac:dyDescent="0.2">
      <c r="C4188" s="1"/>
      <c r="D4188" s="38"/>
    </row>
    <row r="4189" spans="3:4" x14ac:dyDescent="0.2">
      <c r="C4189" s="1"/>
      <c r="D4189" s="38"/>
    </row>
    <row r="4190" spans="3:4" x14ac:dyDescent="0.2">
      <c r="C4190" s="1"/>
      <c r="D4190" s="38"/>
    </row>
    <row r="4191" spans="3:4" x14ac:dyDescent="0.2">
      <c r="C4191" s="1"/>
      <c r="D4191" s="38"/>
    </row>
    <row r="4192" spans="3:4" x14ac:dyDescent="0.2">
      <c r="C4192" s="1"/>
      <c r="D4192" s="38"/>
    </row>
    <row r="4193" spans="3:4" x14ac:dyDescent="0.2">
      <c r="C4193" s="1"/>
      <c r="D4193" s="38"/>
    </row>
    <row r="4194" spans="3:4" x14ac:dyDescent="0.2">
      <c r="C4194" s="1"/>
      <c r="D4194" s="38"/>
    </row>
    <row r="4195" spans="3:4" x14ac:dyDescent="0.2">
      <c r="C4195" s="1"/>
      <c r="D4195" s="38"/>
    </row>
    <row r="4196" spans="3:4" x14ac:dyDescent="0.2">
      <c r="C4196" s="1"/>
      <c r="D4196" s="38"/>
    </row>
    <row r="4197" spans="3:4" x14ac:dyDescent="0.2">
      <c r="C4197" s="1"/>
      <c r="D4197" s="38"/>
    </row>
    <row r="4198" spans="3:4" x14ac:dyDescent="0.2">
      <c r="C4198" s="1"/>
      <c r="D4198" s="38"/>
    </row>
    <row r="4199" spans="3:4" x14ac:dyDescent="0.2">
      <c r="C4199" s="1"/>
      <c r="D4199" s="38"/>
    </row>
    <row r="4200" spans="3:4" x14ac:dyDescent="0.2">
      <c r="C4200" s="1"/>
      <c r="D4200" s="38"/>
    </row>
    <row r="4201" spans="3:4" x14ac:dyDescent="0.2">
      <c r="C4201" s="1"/>
      <c r="D4201" s="38"/>
    </row>
    <row r="4202" spans="3:4" x14ac:dyDescent="0.2">
      <c r="C4202" s="1"/>
      <c r="D4202" s="38"/>
    </row>
    <row r="4203" spans="3:4" x14ac:dyDescent="0.2">
      <c r="C4203" s="1"/>
      <c r="D4203" s="38"/>
    </row>
    <row r="4204" spans="3:4" x14ac:dyDescent="0.2">
      <c r="C4204" s="1"/>
      <c r="D4204" s="38"/>
    </row>
    <row r="4205" spans="3:4" x14ac:dyDescent="0.2">
      <c r="C4205" s="1"/>
      <c r="D4205" s="38"/>
    </row>
    <row r="4206" spans="3:4" x14ac:dyDescent="0.2">
      <c r="C4206" s="1"/>
      <c r="D4206" s="38"/>
    </row>
    <row r="4207" spans="3:4" x14ac:dyDescent="0.2">
      <c r="C4207" s="1"/>
      <c r="D4207" s="38"/>
    </row>
    <row r="4208" spans="3:4" x14ac:dyDescent="0.2">
      <c r="C4208" s="1"/>
      <c r="D4208" s="38"/>
    </row>
    <row r="4209" spans="3:4" x14ac:dyDescent="0.2">
      <c r="C4209" s="1"/>
      <c r="D4209" s="38"/>
    </row>
    <row r="4210" spans="3:4" x14ac:dyDescent="0.2">
      <c r="C4210" s="1"/>
      <c r="D4210" s="38"/>
    </row>
    <row r="4211" spans="3:4" x14ac:dyDescent="0.2">
      <c r="C4211" s="1"/>
      <c r="D4211" s="38"/>
    </row>
    <row r="4212" spans="3:4" x14ac:dyDescent="0.2">
      <c r="C4212" s="1"/>
      <c r="D4212" s="38"/>
    </row>
    <row r="4213" spans="3:4" x14ac:dyDescent="0.2">
      <c r="C4213" s="1"/>
      <c r="D4213" s="38"/>
    </row>
    <row r="4214" spans="3:4" x14ac:dyDescent="0.2">
      <c r="C4214" s="1"/>
      <c r="D4214" s="38"/>
    </row>
    <row r="4215" spans="3:4" x14ac:dyDescent="0.2">
      <c r="C4215" s="1"/>
      <c r="D4215" s="38"/>
    </row>
    <row r="4216" spans="3:4" x14ac:dyDescent="0.2">
      <c r="C4216" s="1"/>
      <c r="D4216" s="38"/>
    </row>
    <row r="4217" spans="3:4" x14ac:dyDescent="0.2">
      <c r="C4217" s="1"/>
      <c r="D4217" s="38"/>
    </row>
    <row r="4218" spans="3:4" x14ac:dyDescent="0.2">
      <c r="C4218" s="1"/>
      <c r="D4218" s="38"/>
    </row>
    <row r="4219" spans="3:4" x14ac:dyDescent="0.2">
      <c r="C4219" s="1"/>
      <c r="D4219" s="38"/>
    </row>
    <row r="4220" spans="3:4" x14ac:dyDescent="0.2">
      <c r="C4220" s="1"/>
      <c r="D4220" s="38"/>
    </row>
    <row r="4221" spans="3:4" x14ac:dyDescent="0.2">
      <c r="C4221" s="1"/>
      <c r="D4221" s="38"/>
    </row>
    <row r="4222" spans="3:4" x14ac:dyDescent="0.2">
      <c r="C4222" s="1"/>
      <c r="D4222" s="38"/>
    </row>
    <row r="4223" spans="3:4" x14ac:dyDescent="0.2">
      <c r="C4223" s="1"/>
      <c r="D4223" s="38"/>
    </row>
    <row r="4224" spans="3:4" x14ac:dyDescent="0.2">
      <c r="C4224" s="1"/>
      <c r="D4224" s="38"/>
    </row>
    <row r="4225" spans="3:4" x14ac:dyDescent="0.2">
      <c r="C4225" s="1"/>
      <c r="D4225" s="38"/>
    </row>
    <row r="4226" spans="3:4" x14ac:dyDescent="0.2">
      <c r="C4226" s="1"/>
      <c r="D4226" s="38"/>
    </row>
    <row r="4227" spans="3:4" x14ac:dyDescent="0.2">
      <c r="C4227" s="1"/>
      <c r="D4227" s="38"/>
    </row>
    <row r="4228" spans="3:4" x14ac:dyDescent="0.2">
      <c r="C4228" s="1"/>
      <c r="D4228" s="38"/>
    </row>
    <row r="4229" spans="3:4" x14ac:dyDescent="0.2">
      <c r="C4229" s="1"/>
      <c r="D4229" s="38"/>
    </row>
    <row r="4230" spans="3:4" x14ac:dyDescent="0.2">
      <c r="C4230" s="1"/>
      <c r="D4230" s="38"/>
    </row>
    <row r="4231" spans="3:4" x14ac:dyDescent="0.2">
      <c r="C4231" s="1"/>
      <c r="D4231" s="38"/>
    </row>
    <row r="4232" spans="3:4" x14ac:dyDescent="0.2">
      <c r="C4232" s="1"/>
      <c r="D4232" s="38"/>
    </row>
    <row r="4233" spans="3:4" x14ac:dyDescent="0.2">
      <c r="C4233" s="1"/>
      <c r="D4233" s="38"/>
    </row>
    <row r="4234" spans="3:4" x14ac:dyDescent="0.2">
      <c r="C4234" s="1"/>
      <c r="D4234" s="38"/>
    </row>
    <row r="4235" spans="3:4" x14ac:dyDescent="0.2">
      <c r="C4235" s="1"/>
      <c r="D4235" s="38"/>
    </row>
    <row r="4236" spans="3:4" x14ac:dyDescent="0.2">
      <c r="C4236" s="1"/>
      <c r="D4236" s="38"/>
    </row>
    <row r="4237" spans="3:4" x14ac:dyDescent="0.2">
      <c r="C4237" s="1"/>
      <c r="D4237" s="38"/>
    </row>
    <row r="4238" spans="3:4" x14ac:dyDescent="0.2">
      <c r="C4238" s="1"/>
      <c r="D4238" s="38"/>
    </row>
    <row r="4239" spans="3:4" x14ac:dyDescent="0.2">
      <c r="C4239" s="1"/>
      <c r="D4239" s="38"/>
    </row>
    <row r="4240" spans="3:4" x14ac:dyDescent="0.2">
      <c r="C4240" s="1"/>
      <c r="D4240" s="38"/>
    </row>
    <row r="4241" spans="3:4" x14ac:dyDescent="0.2">
      <c r="C4241" s="1"/>
      <c r="D4241" s="38"/>
    </row>
    <row r="4242" spans="3:4" x14ac:dyDescent="0.2">
      <c r="C4242" s="1"/>
      <c r="D4242" s="38"/>
    </row>
    <row r="4243" spans="3:4" x14ac:dyDescent="0.2">
      <c r="C4243" s="1"/>
      <c r="D4243" s="38"/>
    </row>
    <row r="4244" spans="3:4" x14ac:dyDescent="0.2">
      <c r="C4244" s="1"/>
      <c r="D4244" s="38"/>
    </row>
    <row r="4245" spans="3:4" x14ac:dyDescent="0.2">
      <c r="C4245" s="1"/>
      <c r="D4245" s="38"/>
    </row>
    <row r="4246" spans="3:4" x14ac:dyDescent="0.2">
      <c r="C4246" s="1"/>
      <c r="D4246" s="38"/>
    </row>
    <row r="4247" spans="3:4" x14ac:dyDescent="0.2">
      <c r="C4247" s="1"/>
      <c r="D4247" s="38"/>
    </row>
    <row r="4248" spans="3:4" x14ac:dyDescent="0.2">
      <c r="C4248" s="1"/>
      <c r="D4248" s="38"/>
    </row>
    <row r="4249" spans="3:4" x14ac:dyDescent="0.2">
      <c r="C4249" s="1"/>
      <c r="D4249" s="38"/>
    </row>
    <row r="4250" spans="3:4" x14ac:dyDescent="0.2">
      <c r="C4250" s="1"/>
      <c r="D4250" s="38"/>
    </row>
    <row r="4251" spans="3:4" x14ac:dyDescent="0.2">
      <c r="C4251" s="1"/>
      <c r="D4251" s="38"/>
    </row>
    <row r="4252" spans="3:4" x14ac:dyDescent="0.2">
      <c r="C4252" s="1"/>
      <c r="D4252" s="38"/>
    </row>
    <row r="4253" spans="3:4" x14ac:dyDescent="0.2">
      <c r="C4253" s="1"/>
      <c r="D4253" s="38"/>
    </row>
    <row r="4254" spans="3:4" x14ac:dyDescent="0.2">
      <c r="C4254" s="1"/>
      <c r="D4254" s="38"/>
    </row>
    <row r="4255" spans="3:4" x14ac:dyDescent="0.2">
      <c r="C4255" s="1"/>
      <c r="D4255" s="38"/>
    </row>
    <row r="4256" spans="3:4" x14ac:dyDescent="0.2">
      <c r="C4256" s="1"/>
      <c r="D4256" s="38"/>
    </row>
    <row r="4257" spans="3:4" x14ac:dyDescent="0.2">
      <c r="C4257" s="1"/>
      <c r="D4257" s="38"/>
    </row>
    <row r="4258" spans="3:4" x14ac:dyDescent="0.2">
      <c r="C4258" s="1"/>
      <c r="D4258" s="38"/>
    </row>
    <row r="4259" spans="3:4" x14ac:dyDescent="0.2">
      <c r="C4259" s="1"/>
      <c r="D4259" s="38"/>
    </row>
    <row r="4260" spans="3:4" x14ac:dyDescent="0.2">
      <c r="C4260" s="1"/>
      <c r="D4260" s="38"/>
    </row>
    <row r="4261" spans="3:4" x14ac:dyDescent="0.2">
      <c r="C4261" s="1"/>
      <c r="D4261" s="38"/>
    </row>
    <row r="4262" spans="3:4" x14ac:dyDescent="0.2">
      <c r="C4262" s="1"/>
      <c r="D4262" s="38"/>
    </row>
    <row r="4263" spans="3:4" x14ac:dyDescent="0.2">
      <c r="C4263" s="1"/>
      <c r="D4263" s="38"/>
    </row>
    <row r="4264" spans="3:4" x14ac:dyDescent="0.2">
      <c r="C4264" s="1"/>
      <c r="D4264" s="38"/>
    </row>
    <row r="4265" spans="3:4" x14ac:dyDescent="0.2">
      <c r="C4265" s="1"/>
      <c r="D4265" s="38"/>
    </row>
    <row r="4266" spans="3:4" x14ac:dyDescent="0.2">
      <c r="C4266" s="1"/>
      <c r="D4266" s="38"/>
    </row>
    <row r="4267" spans="3:4" x14ac:dyDescent="0.2">
      <c r="C4267" s="1"/>
      <c r="D4267" s="38"/>
    </row>
    <row r="4268" spans="3:4" x14ac:dyDescent="0.2">
      <c r="C4268" s="1"/>
      <c r="D4268" s="38"/>
    </row>
    <row r="4269" spans="3:4" x14ac:dyDescent="0.2">
      <c r="C4269" s="1"/>
      <c r="D4269" s="38"/>
    </row>
    <row r="4270" spans="3:4" x14ac:dyDescent="0.2">
      <c r="C4270" s="1"/>
      <c r="D4270" s="38"/>
    </row>
    <row r="4271" spans="3:4" x14ac:dyDescent="0.2">
      <c r="C4271" s="1"/>
      <c r="D4271" s="38"/>
    </row>
    <row r="4272" spans="3:4" x14ac:dyDescent="0.2">
      <c r="C4272" s="1"/>
      <c r="D4272" s="38"/>
    </row>
    <row r="4273" spans="3:4" x14ac:dyDescent="0.2">
      <c r="C4273" s="1"/>
      <c r="D4273" s="38"/>
    </row>
    <row r="4274" spans="3:4" x14ac:dyDescent="0.2">
      <c r="C4274" s="1"/>
      <c r="D4274" s="38"/>
    </row>
    <row r="4275" spans="3:4" x14ac:dyDescent="0.2">
      <c r="C4275" s="1"/>
      <c r="D4275" s="38"/>
    </row>
    <row r="4276" spans="3:4" x14ac:dyDescent="0.2">
      <c r="C4276" s="1"/>
      <c r="D4276" s="38"/>
    </row>
    <row r="4277" spans="3:4" x14ac:dyDescent="0.2">
      <c r="C4277" s="1"/>
      <c r="D4277" s="38"/>
    </row>
    <row r="4278" spans="3:4" x14ac:dyDescent="0.2">
      <c r="C4278" s="1"/>
      <c r="D4278" s="38"/>
    </row>
    <row r="4279" spans="3:4" x14ac:dyDescent="0.2">
      <c r="C4279" s="1"/>
      <c r="D4279" s="38"/>
    </row>
    <row r="4280" spans="3:4" x14ac:dyDescent="0.2">
      <c r="C4280" s="1"/>
      <c r="D4280" s="38"/>
    </row>
    <row r="4281" spans="3:4" x14ac:dyDescent="0.2">
      <c r="C4281" s="1"/>
      <c r="D4281" s="38"/>
    </row>
    <row r="4282" spans="3:4" x14ac:dyDescent="0.2">
      <c r="C4282" s="1"/>
      <c r="D4282" s="38"/>
    </row>
    <row r="4283" spans="3:4" x14ac:dyDescent="0.2">
      <c r="C4283" s="1"/>
      <c r="D4283" s="38"/>
    </row>
    <row r="4284" spans="3:4" x14ac:dyDescent="0.2">
      <c r="C4284" s="1"/>
      <c r="D4284" s="38"/>
    </row>
    <row r="4285" spans="3:4" x14ac:dyDescent="0.2">
      <c r="C4285" s="1"/>
      <c r="D4285" s="38"/>
    </row>
    <row r="4286" spans="3:4" x14ac:dyDescent="0.2">
      <c r="C4286" s="1"/>
      <c r="D4286" s="38"/>
    </row>
    <row r="4287" spans="3:4" x14ac:dyDescent="0.2">
      <c r="C4287" s="1"/>
      <c r="D4287" s="38"/>
    </row>
    <row r="4288" spans="3:4" x14ac:dyDescent="0.2">
      <c r="C4288" s="1"/>
      <c r="D4288" s="38"/>
    </row>
    <row r="4289" spans="3:4" x14ac:dyDescent="0.2">
      <c r="C4289" s="1"/>
      <c r="D4289" s="38"/>
    </row>
    <row r="4290" spans="3:4" x14ac:dyDescent="0.2">
      <c r="C4290" s="1"/>
      <c r="D4290" s="38"/>
    </row>
    <row r="4291" spans="3:4" x14ac:dyDescent="0.2">
      <c r="C4291" s="1"/>
      <c r="D4291" s="38"/>
    </row>
    <row r="4292" spans="3:4" x14ac:dyDescent="0.2">
      <c r="C4292" s="1"/>
      <c r="D4292" s="38"/>
    </row>
    <row r="4293" spans="3:4" x14ac:dyDescent="0.2">
      <c r="C4293" s="1"/>
      <c r="D4293" s="38"/>
    </row>
    <row r="4294" spans="3:4" x14ac:dyDescent="0.2">
      <c r="C4294" s="1"/>
      <c r="D4294" s="38"/>
    </row>
    <row r="4295" spans="3:4" x14ac:dyDescent="0.2">
      <c r="C4295" s="1"/>
      <c r="D4295" s="38"/>
    </row>
    <row r="4296" spans="3:4" x14ac:dyDescent="0.2">
      <c r="C4296" s="1"/>
      <c r="D4296" s="38"/>
    </row>
    <row r="4297" spans="3:4" x14ac:dyDescent="0.2">
      <c r="C4297" s="1"/>
      <c r="D4297" s="38"/>
    </row>
    <row r="4298" spans="3:4" x14ac:dyDescent="0.2">
      <c r="C4298" s="1"/>
      <c r="D4298" s="38"/>
    </row>
    <row r="4299" spans="3:4" x14ac:dyDescent="0.2">
      <c r="C4299" s="1"/>
      <c r="D4299" s="38"/>
    </row>
    <row r="4300" spans="3:4" x14ac:dyDescent="0.2">
      <c r="C4300" s="1"/>
      <c r="D4300" s="38"/>
    </row>
    <row r="4301" spans="3:4" x14ac:dyDescent="0.2">
      <c r="C4301" s="1"/>
      <c r="D4301" s="38"/>
    </row>
    <row r="4302" spans="3:4" x14ac:dyDescent="0.2">
      <c r="C4302" s="1"/>
      <c r="D4302" s="38"/>
    </row>
    <row r="4303" spans="3:4" x14ac:dyDescent="0.2">
      <c r="C4303" s="1"/>
      <c r="D4303" s="38"/>
    </row>
    <row r="4304" spans="3:4" x14ac:dyDescent="0.2">
      <c r="C4304" s="1"/>
      <c r="D4304" s="38"/>
    </row>
    <row r="4305" spans="3:4" x14ac:dyDescent="0.2">
      <c r="C4305" s="1"/>
      <c r="D4305" s="38"/>
    </row>
    <row r="4306" spans="3:4" x14ac:dyDescent="0.2">
      <c r="C4306" s="1"/>
      <c r="D4306" s="38"/>
    </row>
    <row r="4307" spans="3:4" x14ac:dyDescent="0.2">
      <c r="C4307" s="1"/>
      <c r="D4307" s="38"/>
    </row>
    <row r="4308" spans="3:4" x14ac:dyDescent="0.2">
      <c r="C4308" s="1"/>
      <c r="D4308" s="38"/>
    </row>
    <row r="4309" spans="3:4" x14ac:dyDescent="0.2">
      <c r="C4309" s="1"/>
      <c r="D4309" s="38"/>
    </row>
    <row r="4310" spans="3:4" x14ac:dyDescent="0.2">
      <c r="C4310" s="1"/>
      <c r="D4310" s="38"/>
    </row>
    <row r="4311" spans="3:4" x14ac:dyDescent="0.2">
      <c r="C4311" s="1"/>
      <c r="D4311" s="38"/>
    </row>
    <row r="4312" spans="3:4" x14ac:dyDescent="0.2">
      <c r="C4312" s="1"/>
      <c r="D4312" s="38"/>
    </row>
    <row r="4313" spans="3:4" x14ac:dyDescent="0.2">
      <c r="C4313" s="1"/>
      <c r="D4313" s="38"/>
    </row>
    <row r="4314" spans="3:4" x14ac:dyDescent="0.2">
      <c r="C4314" s="1"/>
      <c r="D4314" s="38"/>
    </row>
    <row r="4315" spans="3:4" x14ac:dyDescent="0.2">
      <c r="C4315" s="1"/>
      <c r="D4315" s="38"/>
    </row>
    <row r="4316" spans="3:4" x14ac:dyDescent="0.2">
      <c r="C4316" s="1"/>
      <c r="D4316" s="38"/>
    </row>
    <row r="4317" spans="3:4" x14ac:dyDescent="0.2">
      <c r="C4317" s="1"/>
      <c r="D4317" s="38"/>
    </row>
    <row r="4318" spans="3:4" x14ac:dyDescent="0.2">
      <c r="C4318" s="1"/>
      <c r="D4318" s="38"/>
    </row>
    <row r="4319" spans="3:4" x14ac:dyDescent="0.2">
      <c r="C4319" s="1"/>
      <c r="D4319" s="38"/>
    </row>
    <row r="4320" spans="3:4" x14ac:dyDescent="0.2">
      <c r="C4320" s="1"/>
      <c r="D4320" s="38"/>
    </row>
    <row r="4321" spans="3:4" x14ac:dyDescent="0.2">
      <c r="C4321" s="1"/>
      <c r="D4321" s="38"/>
    </row>
    <row r="4322" spans="3:4" x14ac:dyDescent="0.2">
      <c r="C4322" s="1"/>
      <c r="D4322" s="38"/>
    </row>
    <row r="4323" spans="3:4" x14ac:dyDescent="0.2">
      <c r="C4323" s="1"/>
      <c r="D4323" s="38"/>
    </row>
    <row r="4324" spans="3:4" x14ac:dyDescent="0.2">
      <c r="C4324" s="1"/>
      <c r="D4324" s="38"/>
    </row>
    <row r="4325" spans="3:4" x14ac:dyDescent="0.2">
      <c r="C4325" s="1"/>
      <c r="D4325" s="38"/>
    </row>
    <row r="4326" spans="3:4" x14ac:dyDescent="0.2">
      <c r="C4326" s="1"/>
      <c r="D4326" s="38"/>
    </row>
    <row r="4327" spans="3:4" x14ac:dyDescent="0.2">
      <c r="C4327" s="1"/>
      <c r="D4327" s="38"/>
    </row>
    <row r="4328" spans="3:4" x14ac:dyDescent="0.2">
      <c r="C4328" s="1"/>
      <c r="D4328" s="38"/>
    </row>
    <row r="4329" spans="3:4" x14ac:dyDescent="0.2">
      <c r="C4329" s="1"/>
      <c r="D4329" s="38"/>
    </row>
    <row r="4330" spans="3:4" x14ac:dyDescent="0.2">
      <c r="C4330" s="1"/>
      <c r="D4330" s="38"/>
    </row>
    <row r="4331" spans="3:4" x14ac:dyDescent="0.2">
      <c r="C4331" s="1"/>
      <c r="D4331" s="38"/>
    </row>
    <row r="4332" spans="3:4" x14ac:dyDescent="0.2">
      <c r="C4332" s="1"/>
      <c r="D4332" s="38"/>
    </row>
    <row r="4333" spans="3:4" x14ac:dyDescent="0.2">
      <c r="C4333" s="1"/>
      <c r="D4333" s="38"/>
    </row>
    <row r="4334" spans="3:4" x14ac:dyDescent="0.2">
      <c r="C4334" s="1"/>
      <c r="D4334" s="38"/>
    </row>
    <row r="4335" spans="3:4" x14ac:dyDescent="0.2">
      <c r="C4335" s="1"/>
      <c r="D4335" s="38"/>
    </row>
    <row r="4336" spans="3:4" x14ac:dyDescent="0.2">
      <c r="C4336" s="1"/>
      <c r="D4336" s="38"/>
    </row>
    <row r="4337" spans="3:4" x14ac:dyDescent="0.2">
      <c r="C4337" s="1"/>
      <c r="D4337" s="38"/>
    </row>
    <row r="4338" spans="3:4" x14ac:dyDescent="0.2">
      <c r="C4338" s="1"/>
      <c r="D4338" s="38"/>
    </row>
    <row r="4339" spans="3:4" x14ac:dyDescent="0.2">
      <c r="C4339" s="1"/>
      <c r="D4339" s="38"/>
    </row>
    <row r="4340" spans="3:4" x14ac:dyDescent="0.2">
      <c r="C4340" s="1"/>
      <c r="D4340" s="38"/>
    </row>
    <row r="4341" spans="3:4" x14ac:dyDescent="0.2">
      <c r="C4341" s="1"/>
      <c r="D4341" s="38"/>
    </row>
    <row r="4342" spans="3:4" x14ac:dyDescent="0.2">
      <c r="C4342" s="1"/>
      <c r="D4342" s="38"/>
    </row>
    <row r="4343" spans="3:4" x14ac:dyDescent="0.2">
      <c r="C4343" s="1"/>
      <c r="D4343" s="38"/>
    </row>
    <row r="4344" spans="3:4" x14ac:dyDescent="0.2">
      <c r="C4344" s="1"/>
      <c r="D4344" s="38"/>
    </row>
    <row r="4345" spans="3:4" x14ac:dyDescent="0.2">
      <c r="C4345" s="1"/>
      <c r="D4345" s="38"/>
    </row>
    <row r="4346" spans="3:4" x14ac:dyDescent="0.2">
      <c r="C4346" s="1"/>
      <c r="D4346" s="38"/>
    </row>
    <row r="4347" spans="3:4" x14ac:dyDescent="0.2">
      <c r="C4347" s="1"/>
      <c r="D4347" s="38"/>
    </row>
    <row r="4348" spans="3:4" x14ac:dyDescent="0.2">
      <c r="C4348" s="1"/>
      <c r="D4348" s="38"/>
    </row>
    <row r="4349" spans="3:4" x14ac:dyDescent="0.2">
      <c r="C4349" s="1"/>
      <c r="D4349" s="38"/>
    </row>
    <row r="4350" spans="3:4" x14ac:dyDescent="0.2">
      <c r="C4350" s="1"/>
      <c r="D4350" s="38"/>
    </row>
    <row r="4351" spans="3:4" x14ac:dyDescent="0.2">
      <c r="C4351" s="1"/>
      <c r="D4351" s="38"/>
    </row>
    <row r="4352" spans="3:4" x14ac:dyDescent="0.2">
      <c r="C4352" s="1"/>
      <c r="D4352" s="38"/>
    </row>
    <row r="4353" spans="3:4" x14ac:dyDescent="0.2">
      <c r="C4353" s="1"/>
      <c r="D4353" s="38"/>
    </row>
    <row r="4354" spans="3:4" x14ac:dyDescent="0.2">
      <c r="C4354" s="1"/>
      <c r="D4354" s="38"/>
    </row>
    <row r="4355" spans="3:4" x14ac:dyDescent="0.2">
      <c r="C4355" s="1"/>
      <c r="D4355" s="38"/>
    </row>
    <row r="4356" spans="3:4" x14ac:dyDescent="0.2">
      <c r="C4356" s="1"/>
      <c r="D4356" s="38"/>
    </row>
    <row r="4357" spans="3:4" x14ac:dyDescent="0.2">
      <c r="C4357" s="1"/>
      <c r="D4357" s="38"/>
    </row>
    <row r="4358" spans="3:4" x14ac:dyDescent="0.2">
      <c r="C4358" s="1"/>
      <c r="D4358" s="38"/>
    </row>
    <row r="4359" spans="3:4" x14ac:dyDescent="0.2">
      <c r="C4359" s="1"/>
      <c r="D4359" s="38"/>
    </row>
    <row r="4360" spans="3:4" x14ac:dyDescent="0.2">
      <c r="C4360" s="1"/>
      <c r="D4360" s="38"/>
    </row>
    <row r="4361" spans="3:4" x14ac:dyDescent="0.2">
      <c r="C4361" s="1"/>
      <c r="D4361" s="38"/>
    </row>
    <row r="4362" spans="3:4" x14ac:dyDescent="0.2">
      <c r="C4362" s="1"/>
      <c r="D4362" s="38"/>
    </row>
    <row r="4363" spans="3:4" x14ac:dyDescent="0.2">
      <c r="C4363" s="1"/>
      <c r="D4363" s="38"/>
    </row>
    <row r="4364" spans="3:4" x14ac:dyDescent="0.2">
      <c r="C4364" s="1"/>
      <c r="D4364" s="38"/>
    </row>
    <row r="4365" spans="3:4" x14ac:dyDescent="0.2">
      <c r="C4365" s="1"/>
      <c r="D4365" s="38"/>
    </row>
    <row r="4366" spans="3:4" x14ac:dyDescent="0.2">
      <c r="C4366" s="1"/>
      <c r="D4366" s="38"/>
    </row>
    <row r="4367" spans="3:4" x14ac:dyDescent="0.2">
      <c r="C4367" s="1"/>
      <c r="D4367" s="38"/>
    </row>
    <row r="4368" spans="3:4" x14ac:dyDescent="0.2">
      <c r="C4368" s="1"/>
      <c r="D4368" s="38"/>
    </row>
    <row r="4369" spans="3:4" x14ac:dyDescent="0.2">
      <c r="C4369" s="1"/>
      <c r="D4369" s="38"/>
    </row>
    <row r="4370" spans="3:4" x14ac:dyDescent="0.2">
      <c r="C4370" s="1"/>
      <c r="D4370" s="38"/>
    </row>
    <row r="4371" spans="3:4" x14ac:dyDescent="0.2">
      <c r="C4371" s="1"/>
      <c r="D4371" s="38"/>
    </row>
    <row r="4372" spans="3:4" x14ac:dyDescent="0.2">
      <c r="C4372" s="1"/>
      <c r="D4372" s="38"/>
    </row>
    <row r="4373" spans="3:4" x14ac:dyDescent="0.2">
      <c r="C4373" s="1"/>
      <c r="D4373" s="38"/>
    </row>
    <row r="4374" spans="3:4" x14ac:dyDescent="0.2">
      <c r="C4374" s="1"/>
      <c r="D4374" s="38"/>
    </row>
    <row r="4375" spans="3:4" x14ac:dyDescent="0.2">
      <c r="C4375" s="1"/>
      <c r="D4375" s="38"/>
    </row>
    <row r="4376" spans="3:4" x14ac:dyDescent="0.2">
      <c r="C4376" s="1"/>
      <c r="D4376" s="38"/>
    </row>
    <row r="4377" spans="3:4" x14ac:dyDescent="0.2">
      <c r="C4377" s="1"/>
      <c r="D4377" s="38"/>
    </row>
    <row r="4378" spans="3:4" x14ac:dyDescent="0.2">
      <c r="C4378" s="1"/>
      <c r="D4378" s="38"/>
    </row>
    <row r="4379" spans="3:4" x14ac:dyDescent="0.2">
      <c r="C4379" s="1"/>
      <c r="D4379" s="38"/>
    </row>
    <row r="4380" spans="3:4" x14ac:dyDescent="0.2">
      <c r="C4380" s="1"/>
      <c r="D4380" s="38"/>
    </row>
    <row r="4381" spans="3:4" x14ac:dyDescent="0.2">
      <c r="C4381" s="1"/>
      <c r="D4381" s="38"/>
    </row>
    <row r="4382" spans="3:4" x14ac:dyDescent="0.2">
      <c r="C4382" s="1"/>
      <c r="D4382" s="38"/>
    </row>
    <row r="4383" spans="3:4" x14ac:dyDescent="0.2">
      <c r="C4383" s="1"/>
      <c r="D4383" s="38"/>
    </row>
    <row r="4384" spans="3:4" x14ac:dyDescent="0.2">
      <c r="C4384" s="1"/>
      <c r="D4384" s="38"/>
    </row>
    <row r="4385" spans="3:4" x14ac:dyDescent="0.2">
      <c r="C4385" s="1"/>
      <c r="D4385" s="38"/>
    </row>
    <row r="4386" spans="3:4" x14ac:dyDescent="0.2">
      <c r="C4386" s="1"/>
      <c r="D4386" s="38"/>
    </row>
    <row r="4387" spans="3:4" x14ac:dyDescent="0.2">
      <c r="C4387" s="1"/>
      <c r="D4387" s="38"/>
    </row>
    <row r="4388" spans="3:4" x14ac:dyDescent="0.2">
      <c r="C4388" s="1"/>
      <c r="D4388" s="38"/>
    </row>
    <row r="4389" spans="3:4" x14ac:dyDescent="0.2">
      <c r="C4389" s="1"/>
      <c r="D4389" s="38"/>
    </row>
    <row r="4390" spans="3:4" x14ac:dyDescent="0.2">
      <c r="C4390" s="1"/>
      <c r="D4390" s="38"/>
    </row>
    <row r="4391" spans="3:4" x14ac:dyDescent="0.2">
      <c r="C4391" s="1"/>
      <c r="D4391" s="38"/>
    </row>
    <row r="4392" spans="3:4" x14ac:dyDescent="0.2">
      <c r="C4392" s="1"/>
      <c r="D4392" s="38"/>
    </row>
    <row r="4393" spans="3:4" x14ac:dyDescent="0.2">
      <c r="C4393" s="1"/>
      <c r="D4393" s="38"/>
    </row>
    <row r="4394" spans="3:4" x14ac:dyDescent="0.2">
      <c r="C4394" s="1"/>
      <c r="D4394" s="38"/>
    </row>
    <row r="4395" spans="3:4" x14ac:dyDescent="0.2">
      <c r="C4395" s="1"/>
      <c r="D4395" s="38"/>
    </row>
    <row r="4396" spans="3:4" x14ac:dyDescent="0.2">
      <c r="C4396" s="1"/>
      <c r="D4396" s="38"/>
    </row>
    <row r="4397" spans="3:4" x14ac:dyDescent="0.2">
      <c r="C4397" s="1"/>
      <c r="D4397" s="38"/>
    </row>
    <row r="4398" spans="3:4" x14ac:dyDescent="0.2">
      <c r="C4398" s="1"/>
      <c r="D4398" s="38"/>
    </row>
    <row r="4399" spans="3:4" x14ac:dyDescent="0.2">
      <c r="C4399" s="1"/>
      <c r="D4399" s="38"/>
    </row>
    <row r="4400" spans="3:4" x14ac:dyDescent="0.2">
      <c r="C4400" s="1"/>
      <c r="D4400" s="38"/>
    </row>
    <row r="4401" spans="3:4" x14ac:dyDescent="0.2">
      <c r="C4401" s="1"/>
      <c r="D4401" s="38"/>
    </row>
    <row r="4402" spans="3:4" x14ac:dyDescent="0.2">
      <c r="C4402" s="1"/>
      <c r="D4402" s="38"/>
    </row>
    <row r="4403" spans="3:4" x14ac:dyDescent="0.2">
      <c r="C4403" s="1"/>
      <c r="D4403" s="38"/>
    </row>
    <row r="4404" spans="3:4" x14ac:dyDescent="0.2">
      <c r="C4404" s="1"/>
      <c r="D4404" s="38"/>
    </row>
    <row r="4405" spans="3:4" x14ac:dyDescent="0.2">
      <c r="C4405" s="1"/>
      <c r="D4405" s="38"/>
    </row>
    <row r="4406" spans="3:4" x14ac:dyDescent="0.2">
      <c r="C4406" s="1"/>
      <c r="D4406" s="38"/>
    </row>
    <row r="4407" spans="3:4" x14ac:dyDescent="0.2">
      <c r="C4407" s="1"/>
      <c r="D4407" s="38"/>
    </row>
    <row r="4408" spans="3:4" x14ac:dyDescent="0.2">
      <c r="C4408" s="1"/>
      <c r="D4408" s="38"/>
    </row>
    <row r="4409" spans="3:4" x14ac:dyDescent="0.2">
      <c r="C4409" s="1"/>
      <c r="D4409" s="38"/>
    </row>
    <row r="4410" spans="3:4" x14ac:dyDescent="0.2">
      <c r="C4410" s="1"/>
      <c r="D4410" s="38"/>
    </row>
    <row r="4411" spans="3:4" x14ac:dyDescent="0.2">
      <c r="C4411" s="1"/>
      <c r="D4411" s="38"/>
    </row>
    <row r="4412" spans="3:4" x14ac:dyDescent="0.2">
      <c r="C4412" s="1"/>
      <c r="D4412" s="38"/>
    </row>
    <row r="4413" spans="3:4" x14ac:dyDescent="0.2">
      <c r="C4413" s="1"/>
      <c r="D4413" s="38"/>
    </row>
    <row r="4414" spans="3:4" x14ac:dyDescent="0.2">
      <c r="C4414" s="1"/>
      <c r="D4414" s="38"/>
    </row>
    <row r="4415" spans="3:4" x14ac:dyDescent="0.2">
      <c r="C4415" s="1"/>
      <c r="D4415" s="38"/>
    </row>
    <row r="4416" spans="3:4" x14ac:dyDescent="0.2">
      <c r="C4416" s="1"/>
      <c r="D4416" s="38"/>
    </row>
    <row r="4417" spans="3:4" x14ac:dyDescent="0.2">
      <c r="C4417" s="1"/>
      <c r="D4417" s="38"/>
    </row>
    <row r="4418" spans="3:4" x14ac:dyDescent="0.2">
      <c r="C4418" s="1"/>
      <c r="D4418" s="38"/>
    </row>
    <row r="4419" spans="3:4" x14ac:dyDescent="0.2">
      <c r="C4419" s="1"/>
      <c r="D4419" s="38"/>
    </row>
    <row r="4420" spans="3:4" x14ac:dyDescent="0.2">
      <c r="C4420" s="1"/>
      <c r="D4420" s="38"/>
    </row>
    <row r="4421" spans="3:4" x14ac:dyDescent="0.2">
      <c r="C4421" s="1"/>
      <c r="D4421" s="38"/>
    </row>
    <row r="4422" spans="3:4" x14ac:dyDescent="0.2">
      <c r="C4422" s="1"/>
      <c r="D4422" s="38"/>
    </row>
    <row r="4423" spans="3:4" x14ac:dyDescent="0.2">
      <c r="C4423" s="1"/>
      <c r="D4423" s="38"/>
    </row>
    <row r="4424" spans="3:4" x14ac:dyDescent="0.2">
      <c r="C4424" s="1"/>
      <c r="D4424" s="38"/>
    </row>
    <row r="4425" spans="3:4" x14ac:dyDescent="0.2">
      <c r="C4425" s="1"/>
      <c r="D4425" s="38"/>
    </row>
    <row r="4426" spans="3:4" x14ac:dyDescent="0.2">
      <c r="C4426" s="1"/>
      <c r="D4426" s="38"/>
    </row>
    <row r="4427" spans="3:4" x14ac:dyDescent="0.2">
      <c r="C4427" s="1"/>
      <c r="D4427" s="38"/>
    </row>
    <row r="4428" spans="3:4" x14ac:dyDescent="0.2">
      <c r="C4428" s="1"/>
      <c r="D4428" s="38"/>
    </row>
    <row r="4429" spans="3:4" x14ac:dyDescent="0.2">
      <c r="C4429" s="1"/>
      <c r="D4429" s="38"/>
    </row>
    <row r="4430" spans="3:4" x14ac:dyDescent="0.2">
      <c r="C4430" s="1"/>
      <c r="D4430" s="38"/>
    </row>
    <row r="4431" spans="3:4" x14ac:dyDescent="0.2">
      <c r="C4431" s="1"/>
      <c r="D4431" s="38"/>
    </row>
    <row r="4432" spans="3:4" x14ac:dyDescent="0.2">
      <c r="C4432" s="1"/>
      <c r="D4432" s="38"/>
    </row>
    <row r="4433" spans="3:4" x14ac:dyDescent="0.2">
      <c r="C4433" s="1"/>
      <c r="D4433" s="38"/>
    </row>
    <row r="4434" spans="3:4" x14ac:dyDescent="0.2">
      <c r="C4434" s="1"/>
      <c r="D4434" s="38"/>
    </row>
    <row r="4435" spans="3:4" x14ac:dyDescent="0.2">
      <c r="C4435" s="1"/>
      <c r="D4435" s="38"/>
    </row>
    <row r="4436" spans="3:4" x14ac:dyDescent="0.2">
      <c r="C4436" s="1"/>
      <c r="D4436" s="38"/>
    </row>
    <row r="4437" spans="3:4" x14ac:dyDescent="0.2">
      <c r="C4437" s="1"/>
      <c r="D4437" s="38"/>
    </row>
    <row r="4438" spans="3:4" x14ac:dyDescent="0.2">
      <c r="C4438" s="1"/>
      <c r="D4438" s="38"/>
    </row>
    <row r="4439" spans="3:4" x14ac:dyDescent="0.2">
      <c r="C4439" s="1"/>
      <c r="D4439" s="38"/>
    </row>
    <row r="4440" spans="3:4" x14ac:dyDescent="0.2">
      <c r="C4440" s="1"/>
      <c r="D4440" s="38"/>
    </row>
    <row r="4441" spans="3:4" x14ac:dyDescent="0.2">
      <c r="C4441" s="1"/>
      <c r="D4441" s="38"/>
    </row>
    <row r="4442" spans="3:4" x14ac:dyDescent="0.2">
      <c r="C4442" s="1"/>
      <c r="D4442" s="38"/>
    </row>
    <row r="4443" spans="3:4" x14ac:dyDescent="0.2">
      <c r="C4443" s="1"/>
      <c r="D4443" s="38"/>
    </row>
    <row r="4444" spans="3:4" x14ac:dyDescent="0.2">
      <c r="C4444" s="1"/>
      <c r="D4444" s="38"/>
    </row>
    <row r="4445" spans="3:4" x14ac:dyDescent="0.2">
      <c r="C4445" s="1"/>
      <c r="D4445" s="38"/>
    </row>
    <row r="4446" spans="3:4" x14ac:dyDescent="0.2">
      <c r="C4446" s="1"/>
      <c r="D4446" s="38"/>
    </row>
    <row r="4447" spans="3:4" x14ac:dyDescent="0.2">
      <c r="C4447" s="1"/>
      <c r="D4447" s="38"/>
    </row>
    <row r="4448" spans="3:4" x14ac:dyDescent="0.2">
      <c r="C4448" s="1"/>
      <c r="D4448" s="38"/>
    </row>
    <row r="4449" spans="3:4" x14ac:dyDescent="0.2">
      <c r="C4449" s="1"/>
      <c r="D4449" s="38"/>
    </row>
    <row r="4450" spans="3:4" x14ac:dyDescent="0.2">
      <c r="C4450" s="1"/>
      <c r="D4450" s="38"/>
    </row>
    <row r="4451" spans="3:4" x14ac:dyDescent="0.2">
      <c r="C4451" s="1"/>
      <c r="D4451" s="38"/>
    </row>
    <row r="4452" spans="3:4" x14ac:dyDescent="0.2">
      <c r="C4452" s="1"/>
      <c r="D4452" s="38"/>
    </row>
    <row r="4453" spans="3:4" x14ac:dyDescent="0.2">
      <c r="C4453" s="1"/>
      <c r="D4453" s="38"/>
    </row>
    <row r="4454" spans="3:4" x14ac:dyDescent="0.2">
      <c r="C4454" s="1"/>
      <c r="D4454" s="38"/>
    </row>
    <row r="4455" spans="3:4" x14ac:dyDescent="0.2">
      <c r="C4455" s="1"/>
      <c r="D4455" s="38"/>
    </row>
    <row r="4456" spans="3:4" x14ac:dyDescent="0.2">
      <c r="C4456" s="1"/>
      <c r="D4456" s="38"/>
    </row>
    <row r="4457" spans="3:4" x14ac:dyDescent="0.2">
      <c r="C4457" s="1"/>
      <c r="D4457" s="38"/>
    </row>
    <row r="4458" spans="3:4" x14ac:dyDescent="0.2">
      <c r="C4458" s="1"/>
      <c r="D4458" s="38"/>
    </row>
    <row r="4459" spans="3:4" x14ac:dyDescent="0.2">
      <c r="C4459" s="1"/>
      <c r="D4459" s="38"/>
    </row>
    <row r="4460" spans="3:4" x14ac:dyDescent="0.2">
      <c r="C4460" s="1"/>
      <c r="D4460" s="38"/>
    </row>
    <row r="4461" spans="3:4" x14ac:dyDescent="0.2">
      <c r="C4461" s="1"/>
      <c r="D4461" s="38"/>
    </row>
    <row r="4462" spans="3:4" x14ac:dyDescent="0.2">
      <c r="C4462" s="1"/>
      <c r="D4462" s="38"/>
    </row>
    <row r="4463" spans="3:4" x14ac:dyDescent="0.2">
      <c r="C4463" s="1"/>
      <c r="D4463" s="38"/>
    </row>
    <row r="4464" spans="3:4" x14ac:dyDescent="0.2">
      <c r="C4464" s="1"/>
      <c r="D4464" s="38"/>
    </row>
    <row r="4465" spans="3:4" x14ac:dyDescent="0.2">
      <c r="C4465" s="1"/>
      <c r="D4465" s="38"/>
    </row>
    <row r="4466" spans="3:4" x14ac:dyDescent="0.2">
      <c r="C4466" s="1"/>
      <c r="D4466" s="38"/>
    </row>
    <row r="4467" spans="3:4" x14ac:dyDescent="0.2">
      <c r="C4467" s="1"/>
      <c r="D4467" s="38"/>
    </row>
    <row r="4468" spans="3:4" x14ac:dyDescent="0.2">
      <c r="C4468" s="1"/>
      <c r="D4468" s="38"/>
    </row>
    <row r="4469" spans="3:4" x14ac:dyDescent="0.2">
      <c r="C4469" s="1"/>
      <c r="D4469" s="38"/>
    </row>
    <row r="4470" spans="3:4" x14ac:dyDescent="0.2">
      <c r="C4470" s="1"/>
      <c r="D4470" s="38"/>
    </row>
    <row r="4471" spans="3:4" x14ac:dyDescent="0.2">
      <c r="C4471" s="1"/>
      <c r="D4471" s="38"/>
    </row>
    <row r="4472" spans="3:4" x14ac:dyDescent="0.2">
      <c r="C4472" s="1"/>
      <c r="D4472" s="38"/>
    </row>
    <row r="4473" spans="3:4" x14ac:dyDescent="0.2">
      <c r="C4473" s="1"/>
      <c r="D4473" s="38"/>
    </row>
    <row r="4474" spans="3:4" x14ac:dyDescent="0.2">
      <c r="C4474" s="1"/>
      <c r="D4474" s="38"/>
    </row>
    <row r="4475" spans="3:4" x14ac:dyDescent="0.2">
      <c r="C4475" s="1"/>
      <c r="D4475" s="38"/>
    </row>
    <row r="4476" spans="3:4" x14ac:dyDescent="0.2">
      <c r="C4476" s="1"/>
      <c r="D4476" s="38"/>
    </row>
    <row r="4477" spans="3:4" x14ac:dyDescent="0.2">
      <c r="C4477" s="1"/>
      <c r="D4477" s="38"/>
    </row>
    <row r="4478" spans="3:4" x14ac:dyDescent="0.2">
      <c r="C4478" s="1"/>
      <c r="D4478" s="38"/>
    </row>
    <row r="4479" spans="3:4" x14ac:dyDescent="0.2">
      <c r="C4479" s="1"/>
      <c r="D4479" s="38"/>
    </row>
    <row r="4480" spans="3:4" x14ac:dyDescent="0.2">
      <c r="C4480" s="1"/>
      <c r="D4480" s="38"/>
    </row>
    <row r="4481" spans="3:4" x14ac:dyDescent="0.2">
      <c r="C4481" s="1"/>
      <c r="D4481" s="38"/>
    </row>
    <row r="4482" spans="3:4" x14ac:dyDescent="0.2">
      <c r="C4482" s="1"/>
      <c r="D4482" s="38"/>
    </row>
    <row r="4483" spans="3:4" x14ac:dyDescent="0.2">
      <c r="C4483" s="1"/>
      <c r="D4483" s="38"/>
    </row>
    <row r="4484" spans="3:4" x14ac:dyDescent="0.2">
      <c r="C4484" s="1"/>
      <c r="D4484" s="38"/>
    </row>
    <row r="4485" spans="3:4" x14ac:dyDescent="0.2">
      <c r="C4485" s="1"/>
      <c r="D4485" s="38"/>
    </row>
    <row r="4486" spans="3:4" x14ac:dyDescent="0.2">
      <c r="C4486" s="1"/>
      <c r="D4486" s="38"/>
    </row>
    <row r="4487" spans="3:4" x14ac:dyDescent="0.2">
      <c r="C4487" s="1"/>
      <c r="D4487" s="38"/>
    </row>
    <row r="4488" spans="3:4" x14ac:dyDescent="0.2">
      <c r="C4488" s="1"/>
      <c r="D4488" s="38"/>
    </row>
    <row r="4489" spans="3:4" x14ac:dyDescent="0.2">
      <c r="C4489" s="1"/>
      <c r="D4489" s="38"/>
    </row>
    <row r="4490" spans="3:4" x14ac:dyDescent="0.2">
      <c r="C4490" s="1"/>
      <c r="D4490" s="38"/>
    </row>
    <row r="4491" spans="3:4" x14ac:dyDescent="0.2">
      <c r="C4491" s="1"/>
      <c r="D4491" s="38"/>
    </row>
    <row r="4492" spans="3:4" x14ac:dyDescent="0.2">
      <c r="C4492" s="1"/>
      <c r="D4492" s="38"/>
    </row>
    <row r="4493" spans="3:4" x14ac:dyDescent="0.2">
      <c r="C4493" s="1"/>
      <c r="D4493" s="38"/>
    </row>
    <row r="4494" spans="3:4" x14ac:dyDescent="0.2">
      <c r="C4494" s="1"/>
      <c r="D4494" s="38"/>
    </row>
    <row r="4495" spans="3:4" x14ac:dyDescent="0.2">
      <c r="C4495" s="1"/>
      <c r="D4495" s="38"/>
    </row>
    <row r="4496" spans="3:4" x14ac:dyDescent="0.2">
      <c r="C4496" s="1"/>
      <c r="D4496" s="38"/>
    </row>
    <row r="4497" spans="3:4" x14ac:dyDescent="0.2">
      <c r="C4497" s="1"/>
      <c r="D4497" s="38"/>
    </row>
    <row r="4498" spans="3:4" x14ac:dyDescent="0.2">
      <c r="C4498" s="1"/>
      <c r="D4498" s="38"/>
    </row>
    <row r="4499" spans="3:4" x14ac:dyDescent="0.2">
      <c r="C4499" s="1"/>
      <c r="D4499" s="38"/>
    </row>
    <row r="4500" spans="3:4" x14ac:dyDescent="0.2">
      <c r="C4500" s="1"/>
      <c r="D4500" s="38"/>
    </row>
    <row r="4501" spans="3:4" x14ac:dyDescent="0.2">
      <c r="C4501" s="1"/>
      <c r="D4501" s="38"/>
    </row>
    <row r="4502" spans="3:4" x14ac:dyDescent="0.2">
      <c r="C4502" s="1"/>
      <c r="D4502" s="38"/>
    </row>
    <row r="4503" spans="3:4" x14ac:dyDescent="0.2">
      <c r="C4503" s="1"/>
      <c r="D4503" s="38"/>
    </row>
    <row r="4504" spans="3:4" x14ac:dyDescent="0.2">
      <c r="C4504" s="1"/>
      <c r="D4504" s="38"/>
    </row>
    <row r="4505" spans="3:4" x14ac:dyDescent="0.2">
      <c r="C4505" s="1"/>
      <c r="D4505" s="38"/>
    </row>
    <row r="4506" spans="3:4" x14ac:dyDescent="0.2">
      <c r="C4506" s="1"/>
      <c r="D4506" s="38"/>
    </row>
    <row r="4507" spans="3:4" x14ac:dyDescent="0.2">
      <c r="C4507" s="1"/>
      <c r="D4507" s="38"/>
    </row>
    <row r="4508" spans="3:4" x14ac:dyDescent="0.2">
      <c r="C4508" s="1"/>
      <c r="D4508" s="38"/>
    </row>
    <row r="4509" spans="3:4" x14ac:dyDescent="0.2">
      <c r="C4509" s="1"/>
      <c r="D4509" s="38"/>
    </row>
    <row r="4510" spans="3:4" x14ac:dyDescent="0.2">
      <c r="C4510" s="1"/>
      <c r="D4510" s="38"/>
    </row>
    <row r="4511" spans="3:4" x14ac:dyDescent="0.2">
      <c r="C4511" s="1"/>
      <c r="D4511" s="38"/>
    </row>
    <row r="4512" spans="3:4" x14ac:dyDescent="0.2">
      <c r="C4512" s="1"/>
      <c r="D4512" s="38"/>
    </row>
    <row r="4513" spans="3:4" x14ac:dyDescent="0.2">
      <c r="C4513" s="1"/>
      <c r="D4513" s="38"/>
    </row>
    <row r="4514" spans="3:4" x14ac:dyDescent="0.2">
      <c r="C4514" s="1"/>
      <c r="D4514" s="38"/>
    </row>
    <row r="4515" spans="3:4" x14ac:dyDescent="0.2">
      <c r="C4515" s="1"/>
      <c r="D4515" s="38"/>
    </row>
    <row r="4516" spans="3:4" x14ac:dyDescent="0.2">
      <c r="C4516" s="1"/>
      <c r="D4516" s="38"/>
    </row>
    <row r="4517" spans="3:4" x14ac:dyDescent="0.2">
      <c r="C4517" s="1"/>
      <c r="D4517" s="38"/>
    </row>
    <row r="4518" spans="3:4" x14ac:dyDescent="0.2">
      <c r="C4518" s="1"/>
      <c r="D4518" s="38"/>
    </row>
    <row r="4519" spans="3:4" x14ac:dyDescent="0.2">
      <c r="C4519" s="1"/>
      <c r="D4519" s="38"/>
    </row>
    <row r="4520" spans="3:4" x14ac:dyDescent="0.2">
      <c r="C4520" s="1"/>
      <c r="D4520" s="38"/>
    </row>
    <row r="4521" spans="3:4" x14ac:dyDescent="0.2">
      <c r="C4521" s="1"/>
      <c r="D4521" s="38"/>
    </row>
    <row r="4522" spans="3:4" x14ac:dyDescent="0.2">
      <c r="C4522" s="1"/>
      <c r="D4522" s="38"/>
    </row>
    <row r="4523" spans="3:4" x14ac:dyDescent="0.2">
      <c r="C4523" s="1"/>
      <c r="D4523" s="38"/>
    </row>
    <row r="4524" spans="3:4" x14ac:dyDescent="0.2">
      <c r="C4524" s="1"/>
      <c r="D4524" s="38"/>
    </row>
    <row r="4525" spans="3:4" x14ac:dyDescent="0.2">
      <c r="C4525" s="1"/>
      <c r="D4525" s="38"/>
    </row>
    <row r="4526" spans="3:4" x14ac:dyDescent="0.2">
      <c r="C4526" s="1"/>
      <c r="D4526" s="38"/>
    </row>
    <row r="4527" spans="3:4" x14ac:dyDescent="0.2">
      <c r="C4527" s="1"/>
      <c r="D4527" s="38"/>
    </row>
    <row r="4528" spans="3:4" x14ac:dyDescent="0.2">
      <c r="C4528" s="1"/>
      <c r="D4528" s="38"/>
    </row>
    <row r="4529" spans="3:4" x14ac:dyDescent="0.2">
      <c r="C4529" s="1"/>
      <c r="D4529" s="38"/>
    </row>
    <row r="4530" spans="3:4" x14ac:dyDescent="0.2">
      <c r="C4530" s="1"/>
      <c r="D4530" s="38"/>
    </row>
    <row r="4531" spans="3:4" x14ac:dyDescent="0.2">
      <c r="C4531" s="1"/>
      <c r="D4531" s="38"/>
    </row>
    <row r="4532" spans="3:4" x14ac:dyDescent="0.2">
      <c r="C4532" s="1"/>
      <c r="D4532" s="38"/>
    </row>
    <row r="4533" spans="3:4" x14ac:dyDescent="0.2">
      <c r="C4533" s="1"/>
      <c r="D4533" s="38"/>
    </row>
    <row r="4534" spans="3:4" x14ac:dyDescent="0.2">
      <c r="C4534" s="1"/>
      <c r="D4534" s="38"/>
    </row>
    <row r="4535" spans="3:4" x14ac:dyDescent="0.2">
      <c r="C4535" s="1"/>
      <c r="D4535" s="38"/>
    </row>
    <row r="4536" spans="3:4" x14ac:dyDescent="0.2">
      <c r="C4536" s="1"/>
      <c r="D4536" s="38"/>
    </row>
    <row r="4537" spans="3:4" x14ac:dyDescent="0.2">
      <c r="C4537" s="1"/>
      <c r="D4537" s="38"/>
    </row>
    <row r="4538" spans="3:4" x14ac:dyDescent="0.2">
      <c r="C4538" s="1"/>
      <c r="D4538" s="38"/>
    </row>
    <row r="4539" spans="3:4" x14ac:dyDescent="0.2">
      <c r="C4539" s="1"/>
      <c r="D4539" s="38"/>
    </row>
    <row r="4540" spans="3:4" x14ac:dyDescent="0.2">
      <c r="C4540" s="1"/>
      <c r="D4540" s="38"/>
    </row>
    <row r="4541" spans="3:4" x14ac:dyDescent="0.2">
      <c r="C4541" s="1"/>
      <c r="D4541" s="38"/>
    </row>
    <row r="4542" spans="3:4" x14ac:dyDescent="0.2">
      <c r="C4542" s="1"/>
      <c r="D4542" s="38"/>
    </row>
    <row r="4543" spans="3:4" x14ac:dyDescent="0.2">
      <c r="C4543" s="1"/>
      <c r="D4543" s="38"/>
    </row>
    <row r="4544" spans="3:4" x14ac:dyDescent="0.2">
      <c r="C4544" s="1"/>
      <c r="D4544" s="38"/>
    </row>
    <row r="4545" spans="3:4" x14ac:dyDescent="0.2">
      <c r="C4545" s="1"/>
      <c r="D4545" s="38"/>
    </row>
    <row r="4546" spans="3:4" x14ac:dyDescent="0.2">
      <c r="C4546" s="1"/>
      <c r="D4546" s="38"/>
    </row>
    <row r="4547" spans="3:4" x14ac:dyDescent="0.2">
      <c r="C4547" s="1"/>
      <c r="D4547" s="38"/>
    </row>
    <row r="4548" spans="3:4" x14ac:dyDescent="0.2">
      <c r="C4548" s="1"/>
      <c r="D4548" s="38"/>
    </row>
    <row r="4549" spans="3:4" x14ac:dyDescent="0.2">
      <c r="C4549" s="1"/>
      <c r="D4549" s="38"/>
    </row>
    <row r="4550" spans="3:4" x14ac:dyDescent="0.2">
      <c r="C4550" s="1"/>
      <c r="D4550" s="38"/>
    </row>
    <row r="4551" spans="3:4" x14ac:dyDescent="0.2">
      <c r="C4551" s="1"/>
      <c r="D4551" s="38"/>
    </row>
    <row r="4552" spans="3:4" x14ac:dyDescent="0.2">
      <c r="C4552" s="1"/>
      <c r="D4552" s="38"/>
    </row>
    <row r="4553" spans="3:4" x14ac:dyDescent="0.2">
      <c r="C4553" s="1"/>
      <c r="D4553" s="38"/>
    </row>
    <row r="4554" spans="3:4" x14ac:dyDescent="0.2">
      <c r="C4554" s="1"/>
      <c r="D4554" s="38"/>
    </row>
    <row r="4555" spans="3:4" x14ac:dyDescent="0.2">
      <c r="C4555" s="1"/>
      <c r="D4555" s="38"/>
    </row>
    <row r="4556" spans="3:4" x14ac:dyDescent="0.2">
      <c r="C4556" s="1"/>
      <c r="D4556" s="38"/>
    </row>
    <row r="4557" spans="3:4" x14ac:dyDescent="0.2">
      <c r="C4557" s="1"/>
      <c r="D4557" s="38"/>
    </row>
    <row r="4558" spans="3:4" x14ac:dyDescent="0.2">
      <c r="C4558" s="1"/>
      <c r="D4558" s="38"/>
    </row>
    <row r="4559" spans="3:4" x14ac:dyDescent="0.2">
      <c r="C4559" s="1"/>
      <c r="D4559" s="38"/>
    </row>
    <row r="4560" spans="3:4" x14ac:dyDescent="0.2">
      <c r="C4560" s="1"/>
      <c r="D4560" s="38"/>
    </row>
    <row r="4561" spans="3:4" x14ac:dyDescent="0.2">
      <c r="C4561" s="1"/>
      <c r="D4561" s="38"/>
    </row>
    <row r="4562" spans="3:4" x14ac:dyDescent="0.2">
      <c r="C4562" s="1"/>
      <c r="D4562" s="38"/>
    </row>
    <row r="4563" spans="3:4" x14ac:dyDescent="0.2">
      <c r="C4563" s="1"/>
      <c r="D4563" s="38"/>
    </row>
    <row r="4564" spans="3:4" x14ac:dyDescent="0.2">
      <c r="C4564" s="1"/>
      <c r="D4564" s="38"/>
    </row>
    <row r="4565" spans="3:4" x14ac:dyDescent="0.2">
      <c r="C4565" s="1"/>
      <c r="D4565" s="38"/>
    </row>
    <row r="4566" spans="3:4" x14ac:dyDescent="0.2">
      <c r="C4566" s="1"/>
      <c r="D4566" s="38"/>
    </row>
    <row r="4567" spans="3:4" x14ac:dyDescent="0.2">
      <c r="C4567" s="1"/>
      <c r="D4567" s="38"/>
    </row>
    <row r="4568" spans="3:4" x14ac:dyDescent="0.2">
      <c r="C4568" s="1"/>
      <c r="D4568" s="38"/>
    </row>
    <row r="4569" spans="3:4" x14ac:dyDescent="0.2">
      <c r="C4569" s="1"/>
      <c r="D4569" s="38"/>
    </row>
    <row r="4570" spans="3:4" x14ac:dyDescent="0.2">
      <c r="C4570" s="1"/>
      <c r="D4570" s="38"/>
    </row>
    <row r="4571" spans="3:4" x14ac:dyDescent="0.2">
      <c r="C4571" s="1"/>
      <c r="D4571" s="38"/>
    </row>
    <row r="4572" spans="3:4" x14ac:dyDescent="0.2">
      <c r="C4572" s="1"/>
      <c r="D4572" s="38"/>
    </row>
    <row r="4573" spans="3:4" x14ac:dyDescent="0.2">
      <c r="C4573" s="1"/>
      <c r="D4573" s="38"/>
    </row>
    <row r="4574" spans="3:4" x14ac:dyDescent="0.2">
      <c r="C4574" s="1"/>
      <c r="D4574" s="38"/>
    </row>
    <row r="4575" spans="3:4" x14ac:dyDescent="0.2">
      <c r="C4575" s="1"/>
      <c r="D4575" s="38"/>
    </row>
    <row r="4576" spans="3:4" x14ac:dyDescent="0.2">
      <c r="C4576" s="1"/>
      <c r="D4576" s="38"/>
    </row>
    <row r="4577" spans="3:4" x14ac:dyDescent="0.2">
      <c r="C4577" s="1"/>
      <c r="D4577" s="38"/>
    </row>
    <row r="4578" spans="3:4" x14ac:dyDescent="0.2">
      <c r="C4578" s="1"/>
      <c r="D4578" s="38"/>
    </row>
    <row r="4579" spans="3:4" x14ac:dyDescent="0.2">
      <c r="C4579" s="1"/>
      <c r="D4579" s="38"/>
    </row>
    <row r="4580" spans="3:4" x14ac:dyDescent="0.2">
      <c r="C4580" s="1"/>
      <c r="D4580" s="38"/>
    </row>
    <row r="4581" spans="3:4" x14ac:dyDescent="0.2">
      <c r="C4581" s="1"/>
      <c r="D4581" s="38"/>
    </row>
    <row r="4582" spans="3:4" x14ac:dyDescent="0.2">
      <c r="C4582" s="1"/>
      <c r="D4582" s="38"/>
    </row>
    <row r="4583" spans="3:4" x14ac:dyDescent="0.2">
      <c r="C4583" s="1"/>
      <c r="D4583" s="38"/>
    </row>
    <row r="4584" spans="3:4" x14ac:dyDescent="0.2">
      <c r="C4584" s="1"/>
      <c r="D4584" s="38"/>
    </row>
    <row r="4585" spans="3:4" x14ac:dyDescent="0.2">
      <c r="C4585" s="1"/>
      <c r="D4585" s="38"/>
    </row>
    <row r="4586" spans="3:4" x14ac:dyDescent="0.2">
      <c r="C4586" s="1"/>
      <c r="D4586" s="38"/>
    </row>
    <row r="4587" spans="3:4" x14ac:dyDescent="0.2">
      <c r="C4587" s="1"/>
      <c r="D4587" s="38"/>
    </row>
    <row r="4588" spans="3:4" x14ac:dyDescent="0.2">
      <c r="C4588" s="1"/>
      <c r="D4588" s="38"/>
    </row>
    <row r="4589" spans="3:4" x14ac:dyDescent="0.2">
      <c r="C4589" s="1"/>
      <c r="D4589" s="38"/>
    </row>
    <row r="4590" spans="3:4" x14ac:dyDescent="0.2">
      <c r="C4590" s="1"/>
      <c r="D4590" s="38"/>
    </row>
    <row r="4591" spans="3:4" x14ac:dyDescent="0.2">
      <c r="C4591" s="1"/>
      <c r="D4591" s="38"/>
    </row>
    <row r="4592" spans="3:4" x14ac:dyDescent="0.2">
      <c r="C4592" s="1"/>
      <c r="D4592" s="38"/>
    </row>
    <row r="4593" spans="3:4" x14ac:dyDescent="0.2">
      <c r="C4593" s="1"/>
      <c r="D4593" s="38"/>
    </row>
    <row r="4594" spans="3:4" x14ac:dyDescent="0.2">
      <c r="C4594" s="1"/>
      <c r="D4594" s="38"/>
    </row>
    <row r="4595" spans="3:4" x14ac:dyDescent="0.2">
      <c r="C4595" s="1"/>
      <c r="D4595" s="38"/>
    </row>
    <row r="4596" spans="3:4" x14ac:dyDescent="0.2">
      <c r="C4596" s="1"/>
      <c r="D4596" s="38"/>
    </row>
    <row r="4597" spans="3:4" x14ac:dyDescent="0.2">
      <c r="C4597" s="1"/>
      <c r="D4597" s="38"/>
    </row>
    <row r="4598" spans="3:4" x14ac:dyDescent="0.2">
      <c r="C4598" s="1"/>
      <c r="D4598" s="38"/>
    </row>
    <row r="4599" spans="3:4" x14ac:dyDescent="0.2">
      <c r="C4599" s="1"/>
      <c r="D4599" s="38"/>
    </row>
    <row r="4600" spans="3:4" x14ac:dyDescent="0.2">
      <c r="C4600" s="1"/>
      <c r="D4600" s="38"/>
    </row>
    <row r="4601" spans="3:4" x14ac:dyDescent="0.2">
      <c r="C4601" s="1"/>
      <c r="D4601" s="38"/>
    </row>
    <row r="4602" spans="3:4" x14ac:dyDescent="0.2">
      <c r="C4602" s="1"/>
      <c r="D4602" s="38"/>
    </row>
    <row r="4603" spans="3:4" x14ac:dyDescent="0.2">
      <c r="C4603" s="1"/>
      <c r="D4603" s="38"/>
    </row>
    <row r="4604" spans="3:4" x14ac:dyDescent="0.2">
      <c r="C4604" s="1"/>
      <c r="D4604" s="38"/>
    </row>
    <row r="4605" spans="3:4" x14ac:dyDescent="0.2">
      <c r="C4605" s="1"/>
      <c r="D4605" s="38"/>
    </row>
    <row r="4606" spans="3:4" x14ac:dyDescent="0.2">
      <c r="C4606" s="1"/>
      <c r="D4606" s="38"/>
    </row>
    <row r="4607" spans="3:4" x14ac:dyDescent="0.2">
      <c r="C4607" s="1"/>
      <c r="D4607" s="38"/>
    </row>
    <row r="4608" spans="3:4" x14ac:dyDescent="0.2">
      <c r="C4608" s="1"/>
      <c r="D4608" s="38"/>
    </row>
    <row r="4609" spans="3:4" x14ac:dyDescent="0.2">
      <c r="C4609" s="1"/>
      <c r="D4609" s="38"/>
    </row>
    <row r="4610" spans="3:4" x14ac:dyDescent="0.2">
      <c r="C4610" s="1"/>
      <c r="D4610" s="38"/>
    </row>
    <row r="4611" spans="3:4" x14ac:dyDescent="0.2">
      <c r="C4611" s="1"/>
      <c r="D4611" s="38"/>
    </row>
    <row r="4612" spans="3:4" x14ac:dyDescent="0.2">
      <c r="C4612" s="1"/>
      <c r="D4612" s="38"/>
    </row>
    <row r="4613" spans="3:4" x14ac:dyDescent="0.2">
      <c r="C4613" s="1"/>
      <c r="D4613" s="38"/>
    </row>
    <row r="4614" spans="3:4" x14ac:dyDescent="0.2">
      <c r="C4614" s="1"/>
      <c r="D4614" s="38"/>
    </row>
    <row r="4615" spans="3:4" x14ac:dyDescent="0.2">
      <c r="C4615" s="1"/>
      <c r="D4615" s="38"/>
    </row>
    <row r="4616" spans="3:4" x14ac:dyDescent="0.2">
      <c r="C4616" s="1"/>
      <c r="D4616" s="38"/>
    </row>
    <row r="4617" spans="3:4" x14ac:dyDescent="0.2">
      <c r="C4617" s="1"/>
      <c r="D4617" s="38"/>
    </row>
    <row r="4618" spans="3:4" x14ac:dyDescent="0.2">
      <c r="C4618" s="1"/>
      <c r="D4618" s="38"/>
    </row>
    <row r="4619" spans="3:4" x14ac:dyDescent="0.2">
      <c r="C4619" s="1"/>
      <c r="D4619" s="38"/>
    </row>
    <row r="4620" spans="3:4" x14ac:dyDescent="0.2">
      <c r="C4620" s="1"/>
      <c r="D4620" s="38"/>
    </row>
    <row r="4621" spans="3:4" x14ac:dyDescent="0.2">
      <c r="C4621" s="1"/>
      <c r="D4621" s="38"/>
    </row>
    <row r="4622" spans="3:4" x14ac:dyDescent="0.2">
      <c r="C4622" s="1"/>
      <c r="D4622" s="38"/>
    </row>
    <row r="4623" spans="3:4" x14ac:dyDescent="0.2">
      <c r="C4623" s="1"/>
      <c r="D4623" s="38"/>
    </row>
    <row r="4624" spans="3:4" x14ac:dyDescent="0.2">
      <c r="C4624" s="1"/>
      <c r="D4624" s="38"/>
    </row>
    <row r="4625" spans="3:4" x14ac:dyDescent="0.2">
      <c r="C4625" s="1"/>
      <c r="D4625" s="38"/>
    </row>
    <row r="4626" spans="3:4" x14ac:dyDescent="0.2">
      <c r="C4626" s="1"/>
      <c r="D4626" s="38"/>
    </row>
    <row r="4627" spans="3:4" x14ac:dyDescent="0.2">
      <c r="C4627" s="1"/>
      <c r="D4627" s="38"/>
    </row>
    <row r="4628" spans="3:4" x14ac:dyDescent="0.2">
      <c r="C4628" s="1"/>
      <c r="D4628" s="38"/>
    </row>
    <row r="4629" spans="3:4" x14ac:dyDescent="0.2">
      <c r="C4629" s="1"/>
      <c r="D4629" s="38"/>
    </row>
    <row r="4630" spans="3:4" x14ac:dyDescent="0.2">
      <c r="C4630" s="1"/>
      <c r="D4630" s="38"/>
    </row>
    <row r="4631" spans="3:4" x14ac:dyDescent="0.2">
      <c r="C4631" s="1"/>
      <c r="D4631" s="38"/>
    </row>
    <row r="4632" spans="3:4" x14ac:dyDescent="0.2">
      <c r="C4632" s="1"/>
      <c r="D4632" s="38"/>
    </row>
    <row r="4633" spans="3:4" x14ac:dyDescent="0.2">
      <c r="C4633" s="1"/>
      <c r="D4633" s="38"/>
    </row>
    <row r="4634" spans="3:4" x14ac:dyDescent="0.2">
      <c r="C4634" s="1"/>
      <c r="D4634" s="38"/>
    </row>
    <row r="4635" spans="3:4" x14ac:dyDescent="0.2">
      <c r="C4635" s="1"/>
      <c r="D4635" s="38"/>
    </row>
    <row r="4636" spans="3:4" x14ac:dyDescent="0.2">
      <c r="C4636" s="1"/>
      <c r="D4636" s="38"/>
    </row>
    <row r="4637" spans="3:4" x14ac:dyDescent="0.2">
      <c r="C4637" s="1"/>
      <c r="D4637" s="38"/>
    </row>
    <row r="4638" spans="3:4" x14ac:dyDescent="0.2">
      <c r="C4638" s="1"/>
      <c r="D4638" s="38"/>
    </row>
    <row r="4639" spans="3:4" x14ac:dyDescent="0.2">
      <c r="C4639" s="1"/>
      <c r="D4639" s="38"/>
    </row>
    <row r="4640" spans="3:4" x14ac:dyDescent="0.2">
      <c r="C4640" s="1"/>
      <c r="D4640" s="38"/>
    </row>
    <row r="4641" spans="3:4" x14ac:dyDescent="0.2">
      <c r="C4641" s="1"/>
      <c r="D4641" s="38"/>
    </row>
    <row r="4642" spans="3:4" x14ac:dyDescent="0.2">
      <c r="C4642" s="1"/>
      <c r="D4642" s="38"/>
    </row>
    <row r="4643" spans="3:4" x14ac:dyDescent="0.2">
      <c r="C4643" s="1"/>
      <c r="D4643" s="38"/>
    </row>
    <row r="4644" spans="3:4" x14ac:dyDescent="0.2">
      <c r="C4644" s="1"/>
      <c r="D4644" s="38"/>
    </row>
    <row r="4645" spans="3:4" x14ac:dyDescent="0.2">
      <c r="C4645" s="1"/>
      <c r="D4645" s="38"/>
    </row>
    <row r="4646" spans="3:4" x14ac:dyDescent="0.2">
      <c r="C4646" s="1"/>
      <c r="D4646" s="38"/>
    </row>
    <row r="4647" spans="3:4" x14ac:dyDescent="0.2">
      <c r="C4647" s="1"/>
      <c r="D4647" s="38"/>
    </row>
    <row r="4648" spans="3:4" x14ac:dyDescent="0.2">
      <c r="C4648" s="1"/>
      <c r="D4648" s="38"/>
    </row>
    <row r="4649" spans="3:4" x14ac:dyDescent="0.2">
      <c r="C4649" s="1"/>
      <c r="D4649" s="38"/>
    </row>
    <row r="4650" spans="3:4" x14ac:dyDescent="0.2">
      <c r="C4650" s="1"/>
      <c r="D4650" s="38"/>
    </row>
    <row r="4651" spans="3:4" x14ac:dyDescent="0.2">
      <c r="C4651" s="1"/>
      <c r="D4651" s="38"/>
    </row>
    <row r="4652" spans="3:4" x14ac:dyDescent="0.2">
      <c r="C4652" s="1"/>
      <c r="D4652" s="38"/>
    </row>
    <row r="4653" spans="3:4" x14ac:dyDescent="0.2">
      <c r="C4653" s="1"/>
      <c r="D4653" s="38"/>
    </row>
    <row r="4654" spans="3:4" x14ac:dyDescent="0.2">
      <c r="C4654" s="1"/>
      <c r="D4654" s="38"/>
    </row>
    <row r="4655" spans="3:4" x14ac:dyDescent="0.2">
      <c r="C4655" s="1"/>
      <c r="D4655" s="38"/>
    </row>
    <row r="4656" spans="3:4" x14ac:dyDescent="0.2">
      <c r="C4656" s="1"/>
      <c r="D4656" s="38"/>
    </row>
    <row r="4657" spans="3:4" x14ac:dyDescent="0.2">
      <c r="C4657" s="1"/>
      <c r="D4657" s="38"/>
    </row>
    <row r="4658" spans="3:4" x14ac:dyDescent="0.2">
      <c r="C4658" s="1"/>
      <c r="D4658" s="38"/>
    </row>
    <row r="4659" spans="3:4" x14ac:dyDescent="0.2">
      <c r="C4659" s="1"/>
      <c r="D4659" s="38"/>
    </row>
    <row r="4660" spans="3:4" x14ac:dyDescent="0.2">
      <c r="C4660" s="1"/>
      <c r="D4660" s="38"/>
    </row>
    <row r="4661" spans="3:4" x14ac:dyDescent="0.2">
      <c r="C4661" s="1"/>
      <c r="D4661" s="38"/>
    </row>
    <row r="4662" spans="3:4" x14ac:dyDescent="0.2">
      <c r="C4662" s="1"/>
      <c r="D4662" s="38"/>
    </row>
    <row r="4663" spans="3:4" x14ac:dyDescent="0.2">
      <c r="C4663" s="1"/>
      <c r="D4663" s="38"/>
    </row>
    <row r="4664" spans="3:4" x14ac:dyDescent="0.2">
      <c r="C4664" s="1"/>
      <c r="D4664" s="38"/>
    </row>
    <row r="4665" spans="3:4" x14ac:dyDescent="0.2">
      <c r="C4665" s="1"/>
      <c r="D4665" s="38"/>
    </row>
    <row r="4666" spans="3:4" x14ac:dyDescent="0.2">
      <c r="C4666" s="1"/>
      <c r="D4666" s="38"/>
    </row>
    <row r="4667" spans="3:4" x14ac:dyDescent="0.2">
      <c r="C4667" s="1"/>
      <c r="D4667" s="38"/>
    </row>
    <row r="4668" spans="3:4" x14ac:dyDescent="0.2">
      <c r="C4668" s="1"/>
      <c r="D4668" s="38"/>
    </row>
    <row r="4669" spans="3:4" x14ac:dyDescent="0.2">
      <c r="C4669" s="1"/>
      <c r="D4669" s="38"/>
    </row>
    <row r="4670" spans="3:4" x14ac:dyDescent="0.2">
      <c r="C4670" s="1"/>
      <c r="D4670" s="38"/>
    </row>
    <row r="4671" spans="3:4" x14ac:dyDescent="0.2">
      <c r="C4671" s="1"/>
      <c r="D4671" s="38"/>
    </row>
    <row r="4672" spans="3:4" x14ac:dyDescent="0.2">
      <c r="C4672" s="1"/>
      <c r="D4672" s="38"/>
    </row>
    <row r="4673" spans="3:4" x14ac:dyDescent="0.2">
      <c r="C4673" s="1"/>
      <c r="D4673" s="38"/>
    </row>
    <row r="4674" spans="3:4" x14ac:dyDescent="0.2">
      <c r="C4674" s="1"/>
      <c r="D4674" s="38"/>
    </row>
    <row r="4675" spans="3:4" x14ac:dyDescent="0.2">
      <c r="C4675" s="1"/>
      <c r="D4675" s="38"/>
    </row>
    <row r="4676" spans="3:4" x14ac:dyDescent="0.2">
      <c r="C4676" s="1"/>
      <c r="D4676" s="38"/>
    </row>
    <row r="4677" spans="3:4" x14ac:dyDescent="0.2">
      <c r="C4677" s="1"/>
      <c r="D4677" s="38"/>
    </row>
    <row r="4678" spans="3:4" x14ac:dyDescent="0.2">
      <c r="C4678" s="1"/>
      <c r="D4678" s="38"/>
    </row>
    <row r="4679" spans="3:4" x14ac:dyDescent="0.2">
      <c r="C4679" s="1"/>
      <c r="D4679" s="38"/>
    </row>
    <row r="4680" spans="3:4" x14ac:dyDescent="0.2">
      <c r="C4680" s="1"/>
      <c r="D4680" s="38"/>
    </row>
    <row r="4681" spans="3:4" x14ac:dyDescent="0.2">
      <c r="C4681" s="1"/>
      <c r="D4681" s="38"/>
    </row>
    <row r="4682" spans="3:4" x14ac:dyDescent="0.2">
      <c r="C4682" s="1"/>
      <c r="D4682" s="38"/>
    </row>
    <row r="4683" spans="3:4" x14ac:dyDescent="0.2">
      <c r="C4683" s="1"/>
      <c r="D4683" s="38"/>
    </row>
    <row r="4684" spans="3:4" x14ac:dyDescent="0.2">
      <c r="C4684" s="1"/>
      <c r="D4684" s="38"/>
    </row>
    <row r="4685" spans="3:4" x14ac:dyDescent="0.2">
      <c r="C4685" s="1"/>
      <c r="D4685" s="38"/>
    </row>
    <row r="4686" spans="3:4" x14ac:dyDescent="0.2">
      <c r="C4686" s="1"/>
      <c r="D4686" s="38"/>
    </row>
    <row r="4687" spans="3:4" x14ac:dyDescent="0.2">
      <c r="C4687" s="1"/>
      <c r="D4687" s="38"/>
    </row>
    <row r="4688" spans="3:4" x14ac:dyDescent="0.2">
      <c r="C4688" s="1"/>
      <c r="D4688" s="38"/>
    </row>
    <row r="4689" spans="3:4" x14ac:dyDescent="0.2">
      <c r="C4689" s="1"/>
      <c r="D4689" s="38"/>
    </row>
    <row r="4690" spans="3:4" x14ac:dyDescent="0.2">
      <c r="C4690" s="1"/>
      <c r="D4690" s="38"/>
    </row>
    <row r="4691" spans="3:4" x14ac:dyDescent="0.2">
      <c r="C4691" s="1"/>
      <c r="D4691" s="38"/>
    </row>
    <row r="4692" spans="3:4" x14ac:dyDescent="0.2">
      <c r="C4692" s="1"/>
      <c r="D4692" s="38"/>
    </row>
    <row r="4693" spans="3:4" x14ac:dyDescent="0.2">
      <c r="C4693" s="1"/>
      <c r="D4693" s="38"/>
    </row>
    <row r="4694" spans="3:4" x14ac:dyDescent="0.2">
      <c r="C4694" s="1"/>
      <c r="D4694" s="38"/>
    </row>
    <row r="4695" spans="3:4" x14ac:dyDescent="0.2">
      <c r="C4695" s="1"/>
      <c r="D4695" s="38"/>
    </row>
    <row r="4696" spans="3:4" x14ac:dyDescent="0.2">
      <c r="C4696" s="1"/>
      <c r="D4696" s="38"/>
    </row>
    <row r="4697" spans="3:4" x14ac:dyDescent="0.2">
      <c r="C4697" s="1"/>
      <c r="D4697" s="38"/>
    </row>
    <row r="4698" spans="3:4" x14ac:dyDescent="0.2">
      <c r="C4698" s="1"/>
      <c r="D4698" s="38"/>
    </row>
    <row r="4699" spans="3:4" x14ac:dyDescent="0.2">
      <c r="C4699" s="1"/>
      <c r="D4699" s="38"/>
    </row>
    <row r="4700" spans="3:4" x14ac:dyDescent="0.2">
      <c r="C4700" s="1"/>
      <c r="D4700" s="38"/>
    </row>
    <row r="4701" spans="3:4" x14ac:dyDescent="0.2">
      <c r="C4701" s="1"/>
      <c r="D4701" s="38"/>
    </row>
    <row r="4702" spans="3:4" x14ac:dyDescent="0.2">
      <c r="C4702" s="1"/>
      <c r="D4702" s="38"/>
    </row>
    <row r="4703" spans="3:4" x14ac:dyDescent="0.2">
      <c r="C4703" s="1"/>
      <c r="D4703" s="38"/>
    </row>
    <row r="4704" spans="3:4" x14ac:dyDescent="0.2">
      <c r="C4704" s="1"/>
      <c r="D4704" s="38"/>
    </row>
    <row r="4705" spans="3:4" x14ac:dyDescent="0.2">
      <c r="C4705" s="1"/>
      <c r="D4705" s="38"/>
    </row>
    <row r="4706" spans="3:4" x14ac:dyDescent="0.2">
      <c r="C4706" s="1"/>
      <c r="D4706" s="38"/>
    </row>
    <row r="4707" spans="3:4" x14ac:dyDescent="0.2">
      <c r="C4707" s="1"/>
      <c r="D4707" s="38"/>
    </row>
    <row r="4708" spans="3:4" x14ac:dyDescent="0.2">
      <c r="C4708" s="1"/>
      <c r="D4708" s="38"/>
    </row>
    <row r="4709" spans="3:4" x14ac:dyDescent="0.2">
      <c r="C4709" s="1"/>
      <c r="D4709" s="38"/>
    </row>
    <row r="4710" spans="3:4" x14ac:dyDescent="0.2">
      <c r="C4710" s="1"/>
      <c r="D4710" s="38"/>
    </row>
    <row r="4711" spans="3:4" x14ac:dyDescent="0.2">
      <c r="C4711" s="1"/>
      <c r="D4711" s="38"/>
    </row>
    <row r="4712" spans="3:4" x14ac:dyDescent="0.2">
      <c r="C4712" s="1"/>
      <c r="D4712" s="38"/>
    </row>
    <row r="4713" spans="3:4" x14ac:dyDescent="0.2">
      <c r="C4713" s="1"/>
      <c r="D4713" s="38"/>
    </row>
    <row r="4714" spans="3:4" x14ac:dyDescent="0.2">
      <c r="C4714" s="1"/>
      <c r="D4714" s="38"/>
    </row>
    <row r="4715" spans="3:4" x14ac:dyDescent="0.2">
      <c r="C4715" s="1"/>
      <c r="D4715" s="38"/>
    </row>
    <row r="4716" spans="3:4" x14ac:dyDescent="0.2">
      <c r="C4716" s="1"/>
      <c r="D4716" s="38"/>
    </row>
    <row r="4717" spans="3:4" x14ac:dyDescent="0.2">
      <c r="C4717" s="1"/>
      <c r="D4717" s="38"/>
    </row>
    <row r="4718" spans="3:4" x14ac:dyDescent="0.2">
      <c r="C4718" s="1"/>
      <c r="D4718" s="38"/>
    </row>
    <row r="4719" spans="3:4" x14ac:dyDescent="0.2">
      <c r="C4719" s="1"/>
      <c r="D4719" s="38"/>
    </row>
    <row r="4720" spans="3:4" x14ac:dyDescent="0.2">
      <c r="C4720" s="1"/>
      <c r="D4720" s="38"/>
    </row>
    <row r="4721" spans="3:4" x14ac:dyDescent="0.2">
      <c r="C4721" s="1"/>
      <c r="D4721" s="38"/>
    </row>
    <row r="4722" spans="3:4" x14ac:dyDescent="0.2">
      <c r="C4722" s="1"/>
      <c r="D4722" s="38"/>
    </row>
    <row r="4723" spans="3:4" x14ac:dyDescent="0.2">
      <c r="C4723" s="1"/>
      <c r="D4723" s="38"/>
    </row>
    <row r="4724" spans="3:4" x14ac:dyDescent="0.2">
      <c r="C4724" s="1"/>
      <c r="D4724" s="38"/>
    </row>
    <row r="4725" spans="3:4" x14ac:dyDescent="0.2">
      <c r="C4725" s="1"/>
      <c r="D4725" s="38"/>
    </row>
    <row r="4726" spans="3:4" x14ac:dyDescent="0.2">
      <c r="C4726" s="1"/>
      <c r="D4726" s="38"/>
    </row>
    <row r="4727" spans="3:4" x14ac:dyDescent="0.2">
      <c r="C4727" s="1"/>
      <c r="D4727" s="38"/>
    </row>
    <row r="4728" spans="3:4" x14ac:dyDescent="0.2">
      <c r="C4728" s="1"/>
      <c r="D4728" s="38"/>
    </row>
    <row r="4729" spans="3:4" x14ac:dyDescent="0.2">
      <c r="C4729" s="1"/>
      <c r="D4729" s="38"/>
    </row>
    <row r="4730" spans="3:4" x14ac:dyDescent="0.2">
      <c r="C4730" s="1"/>
      <c r="D4730" s="38"/>
    </row>
    <row r="4731" spans="3:4" x14ac:dyDescent="0.2">
      <c r="C4731" s="1"/>
      <c r="D4731" s="38"/>
    </row>
    <row r="4732" spans="3:4" x14ac:dyDescent="0.2">
      <c r="C4732" s="1"/>
      <c r="D4732" s="38"/>
    </row>
    <row r="4733" spans="3:4" x14ac:dyDescent="0.2">
      <c r="C4733" s="1"/>
      <c r="D4733" s="38"/>
    </row>
    <row r="4734" spans="3:4" x14ac:dyDescent="0.2">
      <c r="C4734" s="1"/>
      <c r="D4734" s="38"/>
    </row>
    <row r="4735" spans="3:4" x14ac:dyDescent="0.2">
      <c r="C4735" s="1"/>
      <c r="D4735" s="38"/>
    </row>
    <row r="4736" spans="3:4" x14ac:dyDescent="0.2">
      <c r="C4736" s="1"/>
      <c r="D4736" s="38"/>
    </row>
    <row r="4737" spans="3:4" x14ac:dyDescent="0.2">
      <c r="C4737" s="1"/>
      <c r="D4737" s="38"/>
    </row>
    <row r="4738" spans="3:4" x14ac:dyDescent="0.2">
      <c r="C4738" s="1"/>
      <c r="D4738" s="38"/>
    </row>
    <row r="4739" spans="3:4" x14ac:dyDescent="0.2">
      <c r="C4739" s="1"/>
      <c r="D4739" s="38"/>
    </row>
    <row r="4740" spans="3:4" x14ac:dyDescent="0.2">
      <c r="C4740" s="1"/>
      <c r="D4740" s="38"/>
    </row>
    <row r="4741" spans="3:4" x14ac:dyDescent="0.2">
      <c r="C4741" s="1"/>
      <c r="D4741" s="38"/>
    </row>
    <row r="4742" spans="3:4" x14ac:dyDescent="0.2">
      <c r="C4742" s="1"/>
      <c r="D4742" s="38"/>
    </row>
    <row r="4743" spans="3:4" x14ac:dyDescent="0.2">
      <c r="C4743" s="1"/>
      <c r="D4743" s="38"/>
    </row>
    <row r="4744" spans="3:4" x14ac:dyDescent="0.2">
      <c r="C4744" s="1"/>
      <c r="D4744" s="38"/>
    </row>
    <row r="4745" spans="3:4" x14ac:dyDescent="0.2">
      <c r="C4745" s="1"/>
      <c r="D4745" s="38"/>
    </row>
    <row r="4746" spans="3:4" x14ac:dyDescent="0.2">
      <c r="C4746" s="1"/>
      <c r="D4746" s="38"/>
    </row>
    <row r="4747" spans="3:4" x14ac:dyDescent="0.2">
      <c r="C4747" s="1"/>
      <c r="D4747" s="38"/>
    </row>
    <row r="4748" spans="3:4" x14ac:dyDescent="0.2">
      <c r="C4748" s="1"/>
      <c r="D4748" s="38"/>
    </row>
    <row r="4749" spans="3:4" x14ac:dyDescent="0.2">
      <c r="C4749" s="1"/>
      <c r="D4749" s="38"/>
    </row>
    <row r="4750" spans="3:4" x14ac:dyDescent="0.2">
      <c r="C4750" s="1"/>
      <c r="D4750" s="38"/>
    </row>
    <row r="4751" spans="3:4" x14ac:dyDescent="0.2">
      <c r="C4751" s="1"/>
      <c r="D4751" s="38"/>
    </row>
    <row r="4752" spans="3:4" x14ac:dyDescent="0.2">
      <c r="C4752" s="1"/>
      <c r="D4752" s="38"/>
    </row>
    <row r="4753" spans="3:4" x14ac:dyDescent="0.2">
      <c r="C4753" s="1"/>
      <c r="D4753" s="38"/>
    </row>
    <row r="4754" spans="3:4" x14ac:dyDescent="0.2">
      <c r="C4754" s="1"/>
      <c r="D4754" s="38"/>
    </row>
    <row r="4755" spans="3:4" x14ac:dyDescent="0.2">
      <c r="C4755" s="1"/>
      <c r="D4755" s="38"/>
    </row>
    <row r="4756" spans="3:4" x14ac:dyDescent="0.2">
      <c r="C4756" s="1"/>
      <c r="D4756" s="38"/>
    </row>
    <row r="4757" spans="3:4" x14ac:dyDescent="0.2">
      <c r="C4757" s="1"/>
      <c r="D4757" s="38"/>
    </row>
    <row r="4758" spans="3:4" x14ac:dyDescent="0.2">
      <c r="C4758" s="1"/>
      <c r="D4758" s="38"/>
    </row>
    <row r="4759" spans="3:4" x14ac:dyDescent="0.2">
      <c r="C4759" s="1"/>
      <c r="D4759" s="38"/>
    </row>
    <row r="4760" spans="3:4" x14ac:dyDescent="0.2">
      <c r="C4760" s="1"/>
      <c r="D4760" s="38"/>
    </row>
    <row r="4761" spans="3:4" x14ac:dyDescent="0.2">
      <c r="C4761" s="1"/>
      <c r="D4761" s="38"/>
    </row>
    <row r="4762" spans="3:4" x14ac:dyDescent="0.2">
      <c r="C4762" s="1"/>
      <c r="D4762" s="38"/>
    </row>
    <row r="4763" spans="3:4" x14ac:dyDescent="0.2">
      <c r="C4763" s="1"/>
      <c r="D4763" s="38"/>
    </row>
    <row r="4764" spans="3:4" x14ac:dyDescent="0.2">
      <c r="C4764" s="1"/>
      <c r="D4764" s="38"/>
    </row>
    <row r="4765" spans="3:4" x14ac:dyDescent="0.2">
      <c r="C4765" s="1"/>
      <c r="D4765" s="38"/>
    </row>
    <row r="4766" spans="3:4" x14ac:dyDescent="0.2">
      <c r="C4766" s="1"/>
      <c r="D4766" s="38"/>
    </row>
    <row r="4767" spans="3:4" x14ac:dyDescent="0.2">
      <c r="C4767" s="1"/>
      <c r="D4767" s="38"/>
    </row>
    <row r="4768" spans="3:4" x14ac:dyDescent="0.2">
      <c r="C4768" s="1"/>
      <c r="D4768" s="38"/>
    </row>
    <row r="4769" spans="3:4" x14ac:dyDescent="0.2">
      <c r="C4769" s="1"/>
      <c r="D4769" s="38"/>
    </row>
    <row r="4770" spans="3:4" x14ac:dyDescent="0.2">
      <c r="C4770" s="1"/>
      <c r="D4770" s="38"/>
    </row>
    <row r="4771" spans="3:4" x14ac:dyDescent="0.2">
      <c r="C4771" s="1"/>
      <c r="D4771" s="38"/>
    </row>
    <row r="4772" spans="3:4" x14ac:dyDescent="0.2">
      <c r="C4772" s="1"/>
      <c r="D4772" s="38"/>
    </row>
    <row r="4773" spans="3:4" x14ac:dyDescent="0.2">
      <c r="C4773" s="1"/>
      <c r="D4773" s="38"/>
    </row>
    <row r="4774" spans="3:4" x14ac:dyDescent="0.2">
      <c r="C4774" s="1"/>
      <c r="D4774" s="38"/>
    </row>
    <row r="4775" spans="3:4" x14ac:dyDescent="0.2">
      <c r="C4775" s="1"/>
      <c r="D4775" s="38"/>
    </row>
    <row r="4776" spans="3:4" x14ac:dyDescent="0.2">
      <c r="C4776" s="1"/>
      <c r="D4776" s="38"/>
    </row>
    <row r="4777" spans="3:4" x14ac:dyDescent="0.2">
      <c r="C4777" s="1"/>
      <c r="D4777" s="38"/>
    </row>
    <row r="4778" spans="3:4" x14ac:dyDescent="0.2">
      <c r="C4778" s="1"/>
      <c r="D4778" s="38"/>
    </row>
    <row r="4779" spans="3:4" x14ac:dyDescent="0.2">
      <c r="C4779" s="1"/>
      <c r="D4779" s="38"/>
    </row>
    <row r="4780" spans="3:4" x14ac:dyDescent="0.2">
      <c r="C4780" s="1"/>
      <c r="D4780" s="38"/>
    </row>
    <row r="4781" spans="3:4" x14ac:dyDescent="0.2">
      <c r="C4781" s="1"/>
      <c r="D4781" s="38"/>
    </row>
    <row r="4782" spans="3:4" x14ac:dyDescent="0.2">
      <c r="C4782" s="1"/>
      <c r="D4782" s="38"/>
    </row>
    <row r="4783" spans="3:4" x14ac:dyDescent="0.2">
      <c r="C4783" s="1"/>
      <c r="D4783" s="38"/>
    </row>
    <row r="4784" spans="3:4" x14ac:dyDescent="0.2">
      <c r="C4784" s="1"/>
      <c r="D4784" s="38"/>
    </row>
    <row r="4785" spans="3:4" x14ac:dyDescent="0.2">
      <c r="C4785" s="1"/>
      <c r="D4785" s="38"/>
    </row>
    <row r="4786" spans="3:4" x14ac:dyDescent="0.2">
      <c r="C4786" s="1"/>
      <c r="D4786" s="38"/>
    </row>
    <row r="4787" spans="3:4" x14ac:dyDescent="0.2">
      <c r="C4787" s="1"/>
      <c r="D4787" s="38"/>
    </row>
    <row r="4788" spans="3:4" x14ac:dyDescent="0.2">
      <c r="C4788" s="1"/>
      <c r="D4788" s="38"/>
    </row>
    <row r="4789" spans="3:4" x14ac:dyDescent="0.2">
      <c r="C4789" s="1"/>
      <c r="D4789" s="38"/>
    </row>
    <row r="4790" spans="3:4" x14ac:dyDescent="0.2">
      <c r="C4790" s="1"/>
      <c r="D4790" s="38"/>
    </row>
    <row r="4791" spans="3:4" x14ac:dyDescent="0.2">
      <c r="C4791" s="1"/>
      <c r="D4791" s="38"/>
    </row>
    <row r="4792" spans="3:4" x14ac:dyDescent="0.2">
      <c r="C4792" s="1"/>
      <c r="D4792" s="38"/>
    </row>
    <row r="4793" spans="3:4" x14ac:dyDescent="0.2">
      <c r="C4793" s="1"/>
      <c r="D4793" s="38"/>
    </row>
    <row r="4794" spans="3:4" x14ac:dyDescent="0.2">
      <c r="C4794" s="1"/>
      <c r="D4794" s="38"/>
    </row>
    <row r="4795" spans="3:4" x14ac:dyDescent="0.2">
      <c r="C4795" s="1"/>
      <c r="D4795" s="38"/>
    </row>
    <row r="4796" spans="3:4" x14ac:dyDescent="0.2">
      <c r="C4796" s="1"/>
      <c r="D4796" s="38"/>
    </row>
    <row r="4797" spans="3:4" x14ac:dyDescent="0.2">
      <c r="C4797" s="1"/>
      <c r="D4797" s="38"/>
    </row>
    <row r="4798" spans="3:4" x14ac:dyDescent="0.2">
      <c r="C4798" s="1"/>
      <c r="D4798" s="38"/>
    </row>
    <row r="4799" spans="3:4" x14ac:dyDescent="0.2">
      <c r="C4799" s="1"/>
      <c r="D4799" s="38"/>
    </row>
    <row r="4800" spans="3:4" x14ac:dyDescent="0.2">
      <c r="C4800" s="1"/>
      <c r="D4800" s="38"/>
    </row>
    <row r="4801" spans="3:4" x14ac:dyDescent="0.2">
      <c r="C4801" s="1"/>
      <c r="D4801" s="38"/>
    </row>
    <row r="4802" spans="3:4" x14ac:dyDescent="0.2">
      <c r="C4802" s="1"/>
      <c r="D4802" s="38"/>
    </row>
    <row r="4803" spans="3:4" x14ac:dyDescent="0.2">
      <c r="C4803" s="1"/>
      <c r="D4803" s="38"/>
    </row>
    <row r="4804" spans="3:4" x14ac:dyDescent="0.2">
      <c r="C4804" s="1"/>
      <c r="D4804" s="38"/>
    </row>
    <row r="4805" spans="3:4" x14ac:dyDescent="0.2">
      <c r="C4805" s="1"/>
      <c r="D4805" s="38"/>
    </row>
    <row r="4806" spans="3:4" x14ac:dyDescent="0.2">
      <c r="C4806" s="1"/>
      <c r="D4806" s="38"/>
    </row>
    <row r="4807" spans="3:4" x14ac:dyDescent="0.2">
      <c r="C4807" s="1"/>
      <c r="D4807" s="38"/>
    </row>
    <row r="4808" spans="3:4" x14ac:dyDescent="0.2">
      <c r="C4808" s="1"/>
      <c r="D4808" s="38"/>
    </row>
    <row r="4809" spans="3:4" x14ac:dyDescent="0.2">
      <c r="C4809" s="1"/>
      <c r="D4809" s="38"/>
    </row>
    <row r="4810" spans="3:4" x14ac:dyDescent="0.2">
      <c r="C4810" s="1"/>
      <c r="D4810" s="38"/>
    </row>
    <row r="4811" spans="3:4" x14ac:dyDescent="0.2">
      <c r="C4811" s="1"/>
      <c r="D4811" s="38"/>
    </row>
    <row r="4812" spans="3:4" x14ac:dyDescent="0.2">
      <c r="C4812" s="1"/>
      <c r="D4812" s="38"/>
    </row>
    <row r="4813" spans="3:4" x14ac:dyDescent="0.2">
      <c r="C4813" s="1"/>
      <c r="D4813" s="38"/>
    </row>
    <row r="4814" spans="3:4" x14ac:dyDescent="0.2">
      <c r="C4814" s="1"/>
      <c r="D4814" s="38"/>
    </row>
    <row r="4815" spans="3:4" x14ac:dyDescent="0.2">
      <c r="C4815" s="1"/>
      <c r="D4815" s="38"/>
    </row>
    <row r="4816" spans="3:4" x14ac:dyDescent="0.2">
      <c r="C4816" s="1"/>
      <c r="D4816" s="38"/>
    </row>
    <row r="4817" spans="3:4" x14ac:dyDescent="0.2">
      <c r="C4817" s="1"/>
      <c r="D4817" s="38"/>
    </row>
    <row r="4818" spans="3:4" x14ac:dyDescent="0.2">
      <c r="C4818" s="1"/>
      <c r="D4818" s="38"/>
    </row>
    <row r="4819" spans="3:4" x14ac:dyDescent="0.2">
      <c r="C4819" s="1"/>
      <c r="D4819" s="38"/>
    </row>
    <row r="4820" spans="3:4" x14ac:dyDescent="0.2">
      <c r="C4820" s="1"/>
      <c r="D4820" s="38"/>
    </row>
    <row r="4821" spans="3:4" x14ac:dyDescent="0.2">
      <c r="C4821" s="1"/>
      <c r="D4821" s="38"/>
    </row>
    <row r="4822" spans="3:4" x14ac:dyDescent="0.2">
      <c r="C4822" s="1"/>
      <c r="D4822" s="38"/>
    </row>
    <row r="4823" spans="3:4" x14ac:dyDescent="0.2">
      <c r="C4823" s="1"/>
      <c r="D4823" s="38"/>
    </row>
    <row r="4824" spans="3:4" x14ac:dyDescent="0.2">
      <c r="C4824" s="1"/>
      <c r="D4824" s="38"/>
    </row>
    <row r="4825" spans="3:4" x14ac:dyDescent="0.2">
      <c r="C4825" s="1"/>
      <c r="D4825" s="38"/>
    </row>
    <row r="4826" spans="3:4" x14ac:dyDescent="0.2">
      <c r="C4826" s="1"/>
      <c r="D4826" s="38"/>
    </row>
    <row r="4827" spans="3:4" x14ac:dyDescent="0.2">
      <c r="C4827" s="1"/>
      <c r="D4827" s="38"/>
    </row>
    <row r="4828" spans="3:4" x14ac:dyDescent="0.2">
      <c r="C4828" s="1"/>
      <c r="D4828" s="38"/>
    </row>
    <row r="4829" spans="3:4" x14ac:dyDescent="0.2">
      <c r="C4829" s="1"/>
      <c r="D4829" s="38"/>
    </row>
    <row r="4830" spans="3:4" x14ac:dyDescent="0.2">
      <c r="C4830" s="1"/>
      <c r="D4830" s="38"/>
    </row>
    <row r="4831" spans="3:4" x14ac:dyDescent="0.2">
      <c r="C4831" s="1"/>
      <c r="D4831" s="38"/>
    </row>
    <row r="4832" spans="3:4" x14ac:dyDescent="0.2">
      <c r="C4832" s="1"/>
      <c r="D4832" s="38"/>
    </row>
    <row r="4833" spans="3:4" x14ac:dyDescent="0.2">
      <c r="C4833" s="1"/>
      <c r="D4833" s="38"/>
    </row>
    <row r="4834" spans="3:4" x14ac:dyDescent="0.2">
      <c r="C4834" s="1"/>
      <c r="D4834" s="38"/>
    </row>
    <row r="4835" spans="3:4" x14ac:dyDescent="0.2">
      <c r="C4835" s="1"/>
      <c r="D4835" s="38"/>
    </row>
    <row r="4836" spans="3:4" x14ac:dyDescent="0.2">
      <c r="C4836" s="1"/>
      <c r="D4836" s="38"/>
    </row>
    <row r="4837" spans="3:4" x14ac:dyDescent="0.2">
      <c r="C4837" s="1"/>
      <c r="D4837" s="38"/>
    </row>
    <row r="4838" spans="3:4" x14ac:dyDescent="0.2">
      <c r="C4838" s="1"/>
      <c r="D4838" s="38"/>
    </row>
    <row r="4839" spans="3:4" x14ac:dyDescent="0.2">
      <c r="C4839" s="1"/>
      <c r="D4839" s="38"/>
    </row>
    <row r="4840" spans="3:4" x14ac:dyDescent="0.2">
      <c r="C4840" s="1"/>
      <c r="D4840" s="38"/>
    </row>
    <row r="4841" spans="3:4" x14ac:dyDescent="0.2">
      <c r="C4841" s="1"/>
      <c r="D4841" s="38"/>
    </row>
    <row r="4842" spans="3:4" x14ac:dyDescent="0.2">
      <c r="C4842" s="1"/>
      <c r="D4842" s="38"/>
    </row>
    <row r="4843" spans="3:4" x14ac:dyDescent="0.2">
      <c r="C4843" s="1"/>
      <c r="D4843" s="38"/>
    </row>
    <row r="4844" spans="3:4" x14ac:dyDescent="0.2">
      <c r="C4844" s="1"/>
      <c r="D4844" s="38"/>
    </row>
    <row r="4845" spans="3:4" x14ac:dyDescent="0.2">
      <c r="C4845" s="1"/>
      <c r="D4845" s="38"/>
    </row>
    <row r="4846" spans="3:4" x14ac:dyDescent="0.2">
      <c r="C4846" s="1"/>
      <c r="D4846" s="38"/>
    </row>
    <row r="4847" spans="3:4" x14ac:dyDescent="0.2">
      <c r="C4847" s="1"/>
      <c r="D4847" s="38"/>
    </row>
    <row r="4848" spans="3:4" x14ac:dyDescent="0.2">
      <c r="C4848" s="1"/>
      <c r="D4848" s="38"/>
    </row>
    <row r="4849" spans="3:4" x14ac:dyDescent="0.2">
      <c r="C4849" s="1"/>
      <c r="D4849" s="38"/>
    </row>
    <row r="4850" spans="3:4" x14ac:dyDescent="0.2">
      <c r="C4850" s="1"/>
      <c r="D4850" s="38"/>
    </row>
    <row r="4851" spans="3:4" x14ac:dyDescent="0.2">
      <c r="C4851" s="1"/>
      <c r="D4851" s="38"/>
    </row>
    <row r="4852" spans="3:4" x14ac:dyDescent="0.2">
      <c r="C4852" s="1"/>
      <c r="D4852" s="38"/>
    </row>
    <row r="4853" spans="3:4" x14ac:dyDescent="0.2">
      <c r="C4853" s="1"/>
      <c r="D4853" s="38"/>
    </row>
    <row r="4854" spans="3:4" x14ac:dyDescent="0.2">
      <c r="C4854" s="1"/>
      <c r="D4854" s="38"/>
    </row>
    <row r="4855" spans="3:4" x14ac:dyDescent="0.2">
      <c r="C4855" s="1"/>
      <c r="D4855" s="38"/>
    </row>
    <row r="4856" spans="3:4" x14ac:dyDescent="0.2">
      <c r="C4856" s="1"/>
      <c r="D4856" s="38"/>
    </row>
    <row r="4857" spans="3:4" x14ac:dyDescent="0.2">
      <c r="C4857" s="1"/>
      <c r="D4857" s="38"/>
    </row>
    <row r="4858" spans="3:4" x14ac:dyDescent="0.2">
      <c r="C4858" s="1"/>
      <c r="D4858" s="38"/>
    </row>
    <row r="4859" spans="3:4" x14ac:dyDescent="0.2">
      <c r="C4859" s="1"/>
      <c r="D4859" s="38"/>
    </row>
    <row r="4860" spans="3:4" x14ac:dyDescent="0.2">
      <c r="C4860" s="1"/>
      <c r="D4860" s="38"/>
    </row>
    <row r="4861" spans="3:4" x14ac:dyDescent="0.2">
      <c r="C4861" s="1"/>
      <c r="D4861" s="38"/>
    </row>
    <row r="4862" spans="3:4" x14ac:dyDescent="0.2">
      <c r="C4862" s="1"/>
      <c r="D4862" s="38"/>
    </row>
    <row r="4863" spans="3:4" x14ac:dyDescent="0.2">
      <c r="C4863" s="1"/>
      <c r="D4863" s="38"/>
    </row>
    <row r="4864" spans="3:4" x14ac:dyDescent="0.2">
      <c r="C4864" s="1"/>
      <c r="D4864" s="38"/>
    </row>
    <row r="4865" spans="3:4" x14ac:dyDescent="0.2">
      <c r="C4865" s="1"/>
      <c r="D4865" s="38"/>
    </row>
    <row r="4866" spans="3:4" x14ac:dyDescent="0.2">
      <c r="C4866" s="1"/>
      <c r="D4866" s="38"/>
    </row>
    <row r="4867" spans="3:4" x14ac:dyDescent="0.2">
      <c r="C4867" s="1"/>
      <c r="D4867" s="38"/>
    </row>
    <row r="4868" spans="3:4" x14ac:dyDescent="0.2">
      <c r="C4868" s="1"/>
      <c r="D4868" s="38"/>
    </row>
    <row r="4869" spans="3:4" x14ac:dyDescent="0.2">
      <c r="C4869" s="1"/>
      <c r="D4869" s="38"/>
    </row>
    <row r="4870" spans="3:4" x14ac:dyDescent="0.2">
      <c r="C4870" s="1"/>
      <c r="D4870" s="38"/>
    </row>
    <row r="4871" spans="3:4" x14ac:dyDescent="0.2">
      <c r="C4871" s="1"/>
      <c r="D4871" s="38"/>
    </row>
    <row r="4872" spans="3:4" x14ac:dyDescent="0.2">
      <c r="C4872" s="1"/>
      <c r="D4872" s="38"/>
    </row>
    <row r="4873" spans="3:4" x14ac:dyDescent="0.2">
      <c r="C4873" s="1"/>
      <c r="D4873" s="38"/>
    </row>
    <row r="4874" spans="3:4" x14ac:dyDescent="0.2">
      <c r="C4874" s="1"/>
      <c r="D4874" s="38"/>
    </row>
    <row r="4875" spans="3:4" x14ac:dyDescent="0.2">
      <c r="C4875" s="1"/>
      <c r="D4875" s="38"/>
    </row>
    <row r="4876" spans="3:4" x14ac:dyDescent="0.2">
      <c r="C4876" s="1"/>
      <c r="D4876" s="38"/>
    </row>
    <row r="4877" spans="3:4" x14ac:dyDescent="0.2">
      <c r="C4877" s="1"/>
      <c r="D4877" s="38"/>
    </row>
    <row r="4878" spans="3:4" x14ac:dyDescent="0.2">
      <c r="C4878" s="1"/>
      <c r="D4878" s="38"/>
    </row>
    <row r="4879" spans="3:4" x14ac:dyDescent="0.2">
      <c r="C4879" s="1"/>
      <c r="D4879" s="38"/>
    </row>
    <row r="4880" spans="3:4" x14ac:dyDescent="0.2">
      <c r="C4880" s="1"/>
      <c r="D4880" s="38"/>
    </row>
    <row r="4881" spans="3:4" x14ac:dyDescent="0.2">
      <c r="C4881" s="1"/>
      <c r="D4881" s="38"/>
    </row>
    <row r="4882" spans="3:4" x14ac:dyDescent="0.2">
      <c r="C4882" s="1"/>
      <c r="D4882" s="38"/>
    </row>
    <row r="4883" spans="3:4" x14ac:dyDescent="0.2">
      <c r="C4883" s="1"/>
      <c r="D4883" s="38"/>
    </row>
    <row r="4884" spans="3:4" x14ac:dyDescent="0.2">
      <c r="C4884" s="1"/>
      <c r="D4884" s="38"/>
    </row>
    <row r="4885" spans="3:4" x14ac:dyDescent="0.2">
      <c r="C4885" s="1"/>
      <c r="D4885" s="38"/>
    </row>
    <row r="4886" spans="3:4" x14ac:dyDescent="0.2">
      <c r="C4886" s="1"/>
      <c r="D4886" s="38"/>
    </row>
    <row r="4887" spans="3:4" x14ac:dyDescent="0.2">
      <c r="C4887" s="1"/>
      <c r="D4887" s="38"/>
    </row>
    <row r="4888" spans="3:4" x14ac:dyDescent="0.2">
      <c r="C4888" s="1"/>
      <c r="D4888" s="38"/>
    </row>
    <row r="4889" spans="3:4" x14ac:dyDescent="0.2">
      <c r="C4889" s="1"/>
      <c r="D4889" s="38"/>
    </row>
    <row r="4890" spans="3:4" x14ac:dyDescent="0.2">
      <c r="C4890" s="1"/>
      <c r="D4890" s="38"/>
    </row>
    <row r="4891" spans="3:4" x14ac:dyDescent="0.2">
      <c r="C4891" s="1"/>
      <c r="D4891" s="38"/>
    </row>
    <row r="4892" spans="3:4" x14ac:dyDescent="0.2">
      <c r="C4892" s="1"/>
      <c r="D4892" s="38"/>
    </row>
    <row r="4893" spans="3:4" x14ac:dyDescent="0.2">
      <c r="C4893" s="1"/>
      <c r="D4893" s="38"/>
    </row>
    <row r="4894" spans="3:4" x14ac:dyDescent="0.2">
      <c r="C4894" s="1"/>
      <c r="D4894" s="38"/>
    </row>
    <row r="4895" spans="3:4" x14ac:dyDescent="0.2">
      <c r="C4895" s="1"/>
      <c r="D4895" s="38"/>
    </row>
    <row r="4896" spans="3:4" x14ac:dyDescent="0.2">
      <c r="C4896" s="1"/>
      <c r="D4896" s="38"/>
    </row>
    <row r="4897" spans="3:4" x14ac:dyDescent="0.2">
      <c r="C4897" s="1"/>
      <c r="D4897" s="38"/>
    </row>
    <row r="4898" spans="3:4" x14ac:dyDescent="0.2">
      <c r="C4898" s="1"/>
      <c r="D4898" s="38"/>
    </row>
    <row r="4899" spans="3:4" x14ac:dyDescent="0.2">
      <c r="C4899" s="1"/>
      <c r="D4899" s="38"/>
    </row>
    <row r="4900" spans="3:4" x14ac:dyDescent="0.2">
      <c r="C4900" s="1"/>
      <c r="D4900" s="38"/>
    </row>
    <row r="4901" spans="3:4" x14ac:dyDescent="0.2">
      <c r="C4901" s="1"/>
      <c r="D4901" s="38"/>
    </row>
    <row r="4902" spans="3:4" x14ac:dyDescent="0.2">
      <c r="C4902" s="1"/>
      <c r="D4902" s="38"/>
    </row>
    <row r="4903" spans="3:4" x14ac:dyDescent="0.2">
      <c r="C4903" s="1"/>
      <c r="D4903" s="38"/>
    </row>
    <row r="4904" spans="3:4" x14ac:dyDescent="0.2">
      <c r="C4904" s="1"/>
      <c r="D4904" s="38"/>
    </row>
    <row r="4905" spans="3:4" x14ac:dyDescent="0.2">
      <c r="C4905" s="1"/>
      <c r="D4905" s="38"/>
    </row>
    <row r="4906" spans="3:4" x14ac:dyDescent="0.2">
      <c r="C4906" s="1"/>
      <c r="D4906" s="38"/>
    </row>
    <row r="4907" spans="3:4" x14ac:dyDescent="0.2">
      <c r="C4907" s="1"/>
      <c r="D4907" s="38"/>
    </row>
    <row r="4908" spans="3:4" x14ac:dyDescent="0.2">
      <c r="C4908" s="1"/>
      <c r="D4908" s="38"/>
    </row>
    <row r="4909" spans="3:4" x14ac:dyDescent="0.2">
      <c r="C4909" s="1"/>
      <c r="D4909" s="38"/>
    </row>
    <row r="4910" spans="3:4" x14ac:dyDescent="0.2">
      <c r="C4910" s="1"/>
      <c r="D4910" s="38"/>
    </row>
    <row r="4911" spans="3:4" x14ac:dyDescent="0.2">
      <c r="C4911" s="1"/>
      <c r="D4911" s="38"/>
    </row>
    <row r="4912" spans="3:4" x14ac:dyDescent="0.2">
      <c r="C4912" s="1"/>
      <c r="D4912" s="38"/>
    </row>
    <row r="4913" spans="3:4" x14ac:dyDescent="0.2">
      <c r="C4913" s="1"/>
      <c r="D4913" s="38"/>
    </row>
    <row r="4914" spans="3:4" x14ac:dyDescent="0.2">
      <c r="C4914" s="1"/>
      <c r="D4914" s="38"/>
    </row>
    <row r="4915" spans="3:4" x14ac:dyDescent="0.2">
      <c r="C4915" s="1"/>
      <c r="D4915" s="38"/>
    </row>
    <row r="4916" spans="3:4" x14ac:dyDescent="0.2">
      <c r="C4916" s="1"/>
      <c r="D4916" s="38"/>
    </row>
    <row r="4917" spans="3:4" x14ac:dyDescent="0.2">
      <c r="C4917" s="1"/>
      <c r="D4917" s="38"/>
    </row>
    <row r="4918" spans="3:4" x14ac:dyDescent="0.2">
      <c r="C4918" s="1"/>
      <c r="D4918" s="38"/>
    </row>
    <row r="4919" spans="3:4" x14ac:dyDescent="0.2">
      <c r="C4919" s="1"/>
      <c r="D4919" s="38"/>
    </row>
    <row r="4920" spans="3:4" x14ac:dyDescent="0.2">
      <c r="C4920" s="1"/>
      <c r="D4920" s="38"/>
    </row>
    <row r="4921" spans="3:4" x14ac:dyDescent="0.2">
      <c r="C4921" s="1"/>
      <c r="D4921" s="38"/>
    </row>
    <row r="4922" spans="3:4" x14ac:dyDescent="0.2">
      <c r="C4922" s="1"/>
      <c r="D4922" s="38"/>
    </row>
    <row r="4923" spans="3:4" x14ac:dyDescent="0.2">
      <c r="C4923" s="1"/>
      <c r="D4923" s="38"/>
    </row>
    <row r="4924" spans="3:4" x14ac:dyDescent="0.2">
      <c r="C4924" s="1"/>
      <c r="D4924" s="38"/>
    </row>
    <row r="4925" spans="3:4" x14ac:dyDescent="0.2">
      <c r="C4925" s="1"/>
      <c r="D4925" s="38"/>
    </row>
    <row r="4926" spans="3:4" x14ac:dyDescent="0.2">
      <c r="C4926" s="1"/>
      <c r="D4926" s="38"/>
    </row>
    <row r="4927" spans="3:4" x14ac:dyDescent="0.2">
      <c r="C4927" s="1"/>
      <c r="D4927" s="38"/>
    </row>
    <row r="4928" spans="3:4" x14ac:dyDescent="0.2">
      <c r="C4928" s="1"/>
      <c r="D4928" s="38"/>
    </row>
    <row r="4929" spans="3:4" x14ac:dyDescent="0.2">
      <c r="C4929" s="1"/>
      <c r="D4929" s="38"/>
    </row>
    <row r="4930" spans="3:4" x14ac:dyDescent="0.2">
      <c r="C4930" s="1"/>
      <c r="D4930" s="38"/>
    </row>
    <row r="4931" spans="3:4" x14ac:dyDescent="0.2">
      <c r="C4931" s="1"/>
      <c r="D4931" s="38"/>
    </row>
    <row r="4932" spans="3:4" x14ac:dyDescent="0.2">
      <c r="C4932" s="1"/>
      <c r="D4932" s="38"/>
    </row>
    <row r="4933" spans="3:4" x14ac:dyDescent="0.2">
      <c r="C4933" s="1"/>
      <c r="D4933" s="38"/>
    </row>
    <row r="4934" spans="3:4" x14ac:dyDescent="0.2">
      <c r="C4934" s="1"/>
      <c r="D4934" s="38"/>
    </row>
    <row r="4935" spans="3:4" x14ac:dyDescent="0.2">
      <c r="C4935" s="1"/>
      <c r="D4935" s="38"/>
    </row>
    <row r="4936" spans="3:4" x14ac:dyDescent="0.2">
      <c r="C4936" s="1"/>
      <c r="D4936" s="38"/>
    </row>
    <row r="4937" spans="3:4" x14ac:dyDescent="0.2">
      <c r="C4937" s="1"/>
      <c r="D4937" s="38"/>
    </row>
    <row r="4938" spans="3:4" x14ac:dyDescent="0.2">
      <c r="C4938" s="1"/>
      <c r="D4938" s="38"/>
    </row>
    <row r="4939" spans="3:4" x14ac:dyDescent="0.2">
      <c r="C4939" s="1"/>
      <c r="D4939" s="38"/>
    </row>
    <row r="4940" spans="3:4" x14ac:dyDescent="0.2">
      <c r="C4940" s="1"/>
      <c r="D4940" s="38"/>
    </row>
    <row r="4941" spans="3:4" x14ac:dyDescent="0.2">
      <c r="C4941" s="1"/>
      <c r="D4941" s="38"/>
    </row>
    <row r="4942" spans="3:4" x14ac:dyDescent="0.2">
      <c r="C4942" s="1"/>
      <c r="D4942" s="38"/>
    </row>
    <row r="4943" spans="3:4" x14ac:dyDescent="0.2">
      <c r="C4943" s="1"/>
      <c r="D4943" s="38"/>
    </row>
    <row r="4944" spans="3:4" x14ac:dyDescent="0.2">
      <c r="C4944" s="1"/>
      <c r="D4944" s="38"/>
    </row>
    <row r="4945" spans="3:4" x14ac:dyDescent="0.2">
      <c r="C4945" s="1"/>
      <c r="D4945" s="38"/>
    </row>
    <row r="4946" spans="3:4" x14ac:dyDescent="0.2">
      <c r="C4946" s="1"/>
      <c r="D4946" s="38"/>
    </row>
    <row r="4947" spans="3:4" x14ac:dyDescent="0.2">
      <c r="C4947" s="1"/>
      <c r="D4947" s="38"/>
    </row>
    <row r="4948" spans="3:4" x14ac:dyDescent="0.2">
      <c r="C4948" s="1"/>
      <c r="D4948" s="38"/>
    </row>
    <row r="4949" spans="3:4" x14ac:dyDescent="0.2">
      <c r="C4949" s="1"/>
      <c r="D4949" s="38"/>
    </row>
    <row r="4950" spans="3:4" x14ac:dyDescent="0.2">
      <c r="C4950" s="1"/>
      <c r="D4950" s="38"/>
    </row>
    <row r="4951" spans="3:4" x14ac:dyDescent="0.2">
      <c r="C4951" s="1"/>
      <c r="D4951" s="38"/>
    </row>
    <row r="4952" spans="3:4" x14ac:dyDescent="0.2">
      <c r="C4952" s="1"/>
      <c r="D4952" s="38"/>
    </row>
    <row r="4953" spans="3:4" x14ac:dyDescent="0.2">
      <c r="C4953" s="1"/>
      <c r="D4953" s="38"/>
    </row>
    <row r="4954" spans="3:4" x14ac:dyDescent="0.2">
      <c r="C4954" s="1"/>
      <c r="D4954" s="38"/>
    </row>
    <row r="4955" spans="3:4" x14ac:dyDescent="0.2">
      <c r="C4955" s="1"/>
      <c r="D4955" s="38"/>
    </row>
    <row r="4956" spans="3:4" x14ac:dyDescent="0.2">
      <c r="C4956" s="1"/>
      <c r="D4956" s="38"/>
    </row>
    <row r="4957" spans="3:4" x14ac:dyDescent="0.2">
      <c r="C4957" s="1"/>
      <c r="D4957" s="38"/>
    </row>
    <row r="4958" spans="3:4" x14ac:dyDescent="0.2">
      <c r="C4958" s="1"/>
      <c r="D4958" s="38"/>
    </row>
    <row r="4959" spans="3:4" x14ac:dyDescent="0.2">
      <c r="C4959" s="1"/>
      <c r="D4959" s="38"/>
    </row>
    <row r="4960" spans="3:4" x14ac:dyDescent="0.2">
      <c r="C4960" s="1"/>
      <c r="D4960" s="38"/>
    </row>
    <row r="4961" spans="3:4" x14ac:dyDescent="0.2">
      <c r="C4961" s="1"/>
      <c r="D4961" s="38"/>
    </row>
    <row r="4962" spans="3:4" x14ac:dyDescent="0.2">
      <c r="C4962" s="1"/>
      <c r="D4962" s="38"/>
    </row>
    <row r="4963" spans="3:4" x14ac:dyDescent="0.2">
      <c r="C4963" s="1"/>
      <c r="D4963" s="38"/>
    </row>
    <row r="4964" spans="3:4" x14ac:dyDescent="0.2">
      <c r="C4964" s="1"/>
      <c r="D4964" s="38"/>
    </row>
    <row r="4965" spans="3:4" x14ac:dyDescent="0.2">
      <c r="C4965" s="1"/>
      <c r="D4965" s="38"/>
    </row>
    <row r="4966" spans="3:4" x14ac:dyDescent="0.2">
      <c r="C4966" s="1"/>
      <c r="D4966" s="38"/>
    </row>
    <row r="4967" spans="3:4" x14ac:dyDescent="0.2">
      <c r="C4967" s="1"/>
      <c r="D4967" s="38"/>
    </row>
    <row r="4968" spans="3:4" x14ac:dyDescent="0.2">
      <c r="C4968" s="1"/>
      <c r="D4968" s="38"/>
    </row>
    <row r="4969" spans="3:4" x14ac:dyDescent="0.2">
      <c r="C4969" s="1"/>
      <c r="D4969" s="38"/>
    </row>
    <row r="4970" spans="3:4" x14ac:dyDescent="0.2">
      <c r="C4970" s="1"/>
      <c r="D4970" s="38"/>
    </row>
    <row r="4971" spans="3:4" x14ac:dyDescent="0.2">
      <c r="C4971" s="1"/>
      <c r="D4971" s="38"/>
    </row>
    <row r="4972" spans="3:4" x14ac:dyDescent="0.2">
      <c r="C4972" s="1"/>
      <c r="D4972" s="38"/>
    </row>
    <row r="4973" spans="3:4" x14ac:dyDescent="0.2">
      <c r="C4973" s="1"/>
      <c r="D4973" s="38"/>
    </row>
    <row r="4974" spans="3:4" x14ac:dyDescent="0.2">
      <c r="C4974" s="1"/>
      <c r="D4974" s="38"/>
    </row>
    <row r="4975" spans="3:4" x14ac:dyDescent="0.2">
      <c r="C4975" s="1"/>
      <c r="D4975" s="38"/>
    </row>
  </sheetData>
  <mergeCells count="9">
    <mergeCell ref="B14:F14"/>
    <mergeCell ref="B16:F16"/>
    <mergeCell ref="B17:F17"/>
    <mergeCell ref="A2:G2"/>
    <mergeCell ref="B9:F9"/>
    <mergeCell ref="B10:F10"/>
    <mergeCell ref="B11:F11"/>
    <mergeCell ref="B12:F12"/>
    <mergeCell ref="B13:F13"/>
  </mergeCells>
  <pageMargins left="0.7" right="0.7" top="0.75" bottom="0.75" header="0.3" footer="0.3"/>
  <pageSetup paperSize="9" scale="89"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7:I491"/>
  <sheetViews>
    <sheetView zoomScale="85" zoomScaleNormal="85" workbookViewId="0">
      <selection activeCell="A8" sqref="A8:F8"/>
    </sheetView>
  </sheetViews>
  <sheetFormatPr defaultRowHeight="14.25" x14ac:dyDescent="0.2"/>
  <cols>
    <col min="1" max="1" width="5.42578125" style="219" bestFit="1" customWidth="1"/>
    <col min="2" max="2" width="59.42578125" style="216" customWidth="1"/>
    <col min="3" max="3" width="10.28515625" style="217" customWidth="1"/>
    <col min="4" max="4" width="14.42578125" style="73" bestFit="1" customWidth="1"/>
    <col min="5" max="5" width="11.42578125" style="251" bestFit="1" customWidth="1"/>
    <col min="6" max="6" width="18.5703125" style="73" bestFit="1" customWidth="1"/>
    <col min="7" max="256" width="9.28515625" style="216"/>
    <col min="257" max="257" width="3.5703125" style="216" customWidth="1"/>
    <col min="258" max="258" width="59.42578125" style="216" customWidth="1"/>
    <col min="259" max="259" width="6.42578125" style="216" customWidth="1"/>
    <col min="260" max="260" width="11.5703125" style="216" bestFit="1" customWidth="1"/>
    <col min="261" max="261" width="10.7109375" style="216" customWidth="1"/>
    <col min="262" max="262" width="17.28515625" style="216" customWidth="1"/>
    <col min="263" max="512" width="9.28515625" style="216"/>
    <col min="513" max="513" width="3.5703125" style="216" customWidth="1"/>
    <col min="514" max="514" width="59.42578125" style="216" customWidth="1"/>
    <col min="515" max="515" width="6.42578125" style="216" customWidth="1"/>
    <col min="516" max="516" width="11.5703125" style="216" bestFit="1" customWidth="1"/>
    <col min="517" max="517" width="10.7109375" style="216" customWidth="1"/>
    <col min="518" max="518" width="17.28515625" style="216" customWidth="1"/>
    <col min="519" max="768" width="9.28515625" style="216"/>
    <col min="769" max="769" width="3.5703125" style="216" customWidth="1"/>
    <col min="770" max="770" width="59.42578125" style="216" customWidth="1"/>
    <col min="771" max="771" width="6.42578125" style="216" customWidth="1"/>
    <col min="772" max="772" width="11.5703125" style="216" bestFit="1" customWidth="1"/>
    <col min="773" max="773" width="10.7109375" style="216" customWidth="1"/>
    <col min="774" max="774" width="17.28515625" style="216" customWidth="1"/>
    <col min="775" max="1024" width="9.28515625" style="216"/>
    <col min="1025" max="1025" width="3.5703125" style="216" customWidth="1"/>
    <col min="1026" max="1026" width="59.42578125" style="216" customWidth="1"/>
    <col min="1027" max="1027" width="6.42578125" style="216" customWidth="1"/>
    <col min="1028" max="1028" width="11.5703125" style="216" bestFit="1" customWidth="1"/>
    <col min="1029" max="1029" width="10.7109375" style="216" customWidth="1"/>
    <col min="1030" max="1030" width="17.28515625" style="216" customWidth="1"/>
    <col min="1031" max="1280" width="9.28515625" style="216"/>
    <col min="1281" max="1281" width="3.5703125" style="216" customWidth="1"/>
    <col min="1282" max="1282" width="59.42578125" style="216" customWidth="1"/>
    <col min="1283" max="1283" width="6.42578125" style="216" customWidth="1"/>
    <col min="1284" max="1284" width="11.5703125" style="216" bestFit="1" customWidth="1"/>
    <col min="1285" max="1285" width="10.7109375" style="216" customWidth="1"/>
    <col min="1286" max="1286" width="17.28515625" style="216" customWidth="1"/>
    <col min="1287" max="1536" width="9.28515625" style="216"/>
    <col min="1537" max="1537" width="3.5703125" style="216" customWidth="1"/>
    <col min="1538" max="1538" width="59.42578125" style="216" customWidth="1"/>
    <col min="1539" max="1539" width="6.42578125" style="216" customWidth="1"/>
    <col min="1540" max="1540" width="11.5703125" style="216" bestFit="1" customWidth="1"/>
    <col min="1541" max="1541" width="10.7109375" style="216" customWidth="1"/>
    <col min="1542" max="1542" width="17.28515625" style="216" customWidth="1"/>
    <col min="1543" max="1792" width="9.28515625" style="216"/>
    <col min="1793" max="1793" width="3.5703125" style="216" customWidth="1"/>
    <col min="1794" max="1794" width="59.42578125" style="216" customWidth="1"/>
    <col min="1795" max="1795" width="6.42578125" style="216" customWidth="1"/>
    <col min="1796" max="1796" width="11.5703125" style="216" bestFit="1" customWidth="1"/>
    <col min="1797" max="1797" width="10.7109375" style="216" customWidth="1"/>
    <col min="1798" max="1798" width="17.28515625" style="216" customWidth="1"/>
    <col min="1799" max="2048" width="9.28515625" style="216"/>
    <col min="2049" max="2049" width="3.5703125" style="216" customWidth="1"/>
    <col min="2050" max="2050" width="59.42578125" style="216" customWidth="1"/>
    <col min="2051" max="2051" width="6.42578125" style="216" customWidth="1"/>
    <col min="2052" max="2052" width="11.5703125" style="216" bestFit="1" customWidth="1"/>
    <col min="2053" max="2053" width="10.7109375" style="216" customWidth="1"/>
    <col min="2054" max="2054" width="17.28515625" style="216" customWidth="1"/>
    <col min="2055" max="2304" width="9.28515625" style="216"/>
    <col min="2305" max="2305" width="3.5703125" style="216" customWidth="1"/>
    <col min="2306" max="2306" width="59.42578125" style="216" customWidth="1"/>
    <col min="2307" max="2307" width="6.42578125" style="216" customWidth="1"/>
    <col min="2308" max="2308" width="11.5703125" style="216" bestFit="1" customWidth="1"/>
    <col min="2309" max="2309" width="10.7109375" style="216" customWidth="1"/>
    <col min="2310" max="2310" width="17.28515625" style="216" customWidth="1"/>
    <col min="2311" max="2560" width="9.28515625" style="216"/>
    <col min="2561" max="2561" width="3.5703125" style="216" customWidth="1"/>
    <col min="2562" max="2562" width="59.42578125" style="216" customWidth="1"/>
    <col min="2563" max="2563" width="6.42578125" style="216" customWidth="1"/>
    <col min="2564" max="2564" width="11.5703125" style="216" bestFit="1" customWidth="1"/>
    <col min="2565" max="2565" width="10.7109375" style="216" customWidth="1"/>
    <col min="2566" max="2566" width="17.28515625" style="216" customWidth="1"/>
    <col min="2567" max="2816" width="9.28515625" style="216"/>
    <col min="2817" max="2817" width="3.5703125" style="216" customWidth="1"/>
    <col min="2818" max="2818" width="59.42578125" style="216" customWidth="1"/>
    <col min="2819" max="2819" width="6.42578125" style="216" customWidth="1"/>
    <col min="2820" max="2820" width="11.5703125" style="216" bestFit="1" customWidth="1"/>
    <col min="2821" max="2821" width="10.7109375" style="216" customWidth="1"/>
    <col min="2822" max="2822" width="17.28515625" style="216" customWidth="1"/>
    <col min="2823" max="3072" width="9.28515625" style="216"/>
    <col min="3073" max="3073" width="3.5703125" style="216" customWidth="1"/>
    <col min="3074" max="3074" width="59.42578125" style="216" customWidth="1"/>
    <col min="3075" max="3075" width="6.42578125" style="216" customWidth="1"/>
    <col min="3076" max="3076" width="11.5703125" style="216" bestFit="1" customWidth="1"/>
    <col min="3077" max="3077" width="10.7109375" style="216" customWidth="1"/>
    <col min="3078" max="3078" width="17.28515625" style="216" customWidth="1"/>
    <col min="3079" max="3328" width="9.28515625" style="216"/>
    <col min="3329" max="3329" width="3.5703125" style="216" customWidth="1"/>
    <col min="3330" max="3330" width="59.42578125" style="216" customWidth="1"/>
    <col min="3331" max="3331" width="6.42578125" style="216" customWidth="1"/>
    <col min="3332" max="3332" width="11.5703125" style="216" bestFit="1" customWidth="1"/>
    <col min="3333" max="3333" width="10.7109375" style="216" customWidth="1"/>
    <col min="3334" max="3334" width="17.28515625" style="216" customWidth="1"/>
    <col min="3335" max="3584" width="9.28515625" style="216"/>
    <col min="3585" max="3585" width="3.5703125" style="216" customWidth="1"/>
    <col min="3586" max="3586" width="59.42578125" style="216" customWidth="1"/>
    <col min="3587" max="3587" width="6.42578125" style="216" customWidth="1"/>
    <col min="3588" max="3588" width="11.5703125" style="216" bestFit="1" customWidth="1"/>
    <col min="3589" max="3589" width="10.7109375" style="216" customWidth="1"/>
    <col min="3590" max="3590" width="17.28515625" style="216" customWidth="1"/>
    <col min="3591" max="3840" width="9.28515625" style="216"/>
    <col min="3841" max="3841" width="3.5703125" style="216" customWidth="1"/>
    <col min="3842" max="3842" width="59.42578125" style="216" customWidth="1"/>
    <col min="3843" max="3843" width="6.42578125" style="216" customWidth="1"/>
    <col min="3844" max="3844" width="11.5703125" style="216" bestFit="1" customWidth="1"/>
    <col min="3845" max="3845" width="10.7109375" style="216" customWidth="1"/>
    <col min="3846" max="3846" width="17.28515625" style="216" customWidth="1"/>
    <col min="3847" max="4096" width="9.28515625" style="216"/>
    <col min="4097" max="4097" width="3.5703125" style="216" customWidth="1"/>
    <col min="4098" max="4098" width="59.42578125" style="216" customWidth="1"/>
    <col min="4099" max="4099" width="6.42578125" style="216" customWidth="1"/>
    <col min="4100" max="4100" width="11.5703125" style="216" bestFit="1" customWidth="1"/>
    <col min="4101" max="4101" width="10.7109375" style="216" customWidth="1"/>
    <col min="4102" max="4102" width="17.28515625" style="216" customWidth="1"/>
    <col min="4103" max="4352" width="9.28515625" style="216"/>
    <col min="4353" max="4353" width="3.5703125" style="216" customWidth="1"/>
    <col min="4354" max="4354" width="59.42578125" style="216" customWidth="1"/>
    <col min="4355" max="4355" width="6.42578125" style="216" customWidth="1"/>
    <col min="4356" max="4356" width="11.5703125" style="216" bestFit="1" customWidth="1"/>
    <col min="4357" max="4357" width="10.7109375" style="216" customWidth="1"/>
    <col min="4358" max="4358" width="17.28515625" style="216" customWidth="1"/>
    <col min="4359" max="4608" width="9.28515625" style="216"/>
    <col min="4609" max="4609" width="3.5703125" style="216" customWidth="1"/>
    <col min="4610" max="4610" width="59.42578125" style="216" customWidth="1"/>
    <col min="4611" max="4611" width="6.42578125" style="216" customWidth="1"/>
    <col min="4612" max="4612" width="11.5703125" style="216" bestFit="1" customWidth="1"/>
    <col min="4613" max="4613" width="10.7109375" style="216" customWidth="1"/>
    <col min="4614" max="4614" width="17.28515625" style="216" customWidth="1"/>
    <col min="4615" max="4864" width="9.28515625" style="216"/>
    <col min="4865" max="4865" width="3.5703125" style="216" customWidth="1"/>
    <col min="4866" max="4866" width="59.42578125" style="216" customWidth="1"/>
    <col min="4867" max="4867" width="6.42578125" style="216" customWidth="1"/>
    <col min="4868" max="4868" width="11.5703125" style="216" bestFit="1" customWidth="1"/>
    <col min="4869" max="4869" width="10.7109375" style="216" customWidth="1"/>
    <col min="4870" max="4870" width="17.28515625" style="216" customWidth="1"/>
    <col min="4871" max="5120" width="9.28515625" style="216"/>
    <col min="5121" max="5121" width="3.5703125" style="216" customWidth="1"/>
    <col min="5122" max="5122" width="59.42578125" style="216" customWidth="1"/>
    <col min="5123" max="5123" width="6.42578125" style="216" customWidth="1"/>
    <col min="5124" max="5124" width="11.5703125" style="216" bestFit="1" customWidth="1"/>
    <col min="5125" max="5125" width="10.7109375" style="216" customWidth="1"/>
    <col min="5126" max="5126" width="17.28515625" style="216" customWidth="1"/>
    <col min="5127" max="5376" width="9.28515625" style="216"/>
    <col min="5377" max="5377" width="3.5703125" style="216" customWidth="1"/>
    <col min="5378" max="5378" width="59.42578125" style="216" customWidth="1"/>
    <col min="5379" max="5379" width="6.42578125" style="216" customWidth="1"/>
    <col min="5380" max="5380" width="11.5703125" style="216" bestFit="1" customWidth="1"/>
    <col min="5381" max="5381" width="10.7109375" style="216" customWidth="1"/>
    <col min="5382" max="5382" width="17.28515625" style="216" customWidth="1"/>
    <col min="5383" max="5632" width="9.28515625" style="216"/>
    <col min="5633" max="5633" width="3.5703125" style="216" customWidth="1"/>
    <col min="5634" max="5634" width="59.42578125" style="216" customWidth="1"/>
    <col min="5635" max="5635" width="6.42578125" style="216" customWidth="1"/>
    <col min="5636" max="5636" width="11.5703125" style="216" bestFit="1" customWidth="1"/>
    <col min="5637" max="5637" width="10.7109375" style="216" customWidth="1"/>
    <col min="5638" max="5638" width="17.28515625" style="216" customWidth="1"/>
    <col min="5639" max="5888" width="9.28515625" style="216"/>
    <col min="5889" max="5889" width="3.5703125" style="216" customWidth="1"/>
    <col min="5890" max="5890" width="59.42578125" style="216" customWidth="1"/>
    <col min="5891" max="5891" width="6.42578125" style="216" customWidth="1"/>
    <col min="5892" max="5892" width="11.5703125" style="216" bestFit="1" customWidth="1"/>
    <col min="5893" max="5893" width="10.7109375" style="216" customWidth="1"/>
    <col min="5894" max="5894" width="17.28515625" style="216" customWidth="1"/>
    <col min="5895" max="6144" width="9.28515625" style="216"/>
    <col min="6145" max="6145" width="3.5703125" style="216" customWidth="1"/>
    <col min="6146" max="6146" width="59.42578125" style="216" customWidth="1"/>
    <col min="6147" max="6147" width="6.42578125" style="216" customWidth="1"/>
    <col min="6148" max="6148" width="11.5703125" style="216" bestFit="1" customWidth="1"/>
    <col min="6149" max="6149" width="10.7109375" style="216" customWidth="1"/>
    <col min="6150" max="6150" width="17.28515625" style="216" customWidth="1"/>
    <col min="6151" max="6400" width="9.28515625" style="216"/>
    <col min="6401" max="6401" width="3.5703125" style="216" customWidth="1"/>
    <col min="6402" max="6402" width="59.42578125" style="216" customWidth="1"/>
    <col min="6403" max="6403" width="6.42578125" style="216" customWidth="1"/>
    <col min="6404" max="6404" width="11.5703125" style="216" bestFit="1" customWidth="1"/>
    <col min="6405" max="6405" width="10.7109375" style="216" customWidth="1"/>
    <col min="6406" max="6406" width="17.28515625" style="216" customWidth="1"/>
    <col min="6407" max="6656" width="9.28515625" style="216"/>
    <col min="6657" max="6657" width="3.5703125" style="216" customWidth="1"/>
    <col min="6658" max="6658" width="59.42578125" style="216" customWidth="1"/>
    <col min="6659" max="6659" width="6.42578125" style="216" customWidth="1"/>
    <col min="6660" max="6660" width="11.5703125" style="216" bestFit="1" customWidth="1"/>
    <col min="6661" max="6661" width="10.7109375" style="216" customWidth="1"/>
    <col min="6662" max="6662" width="17.28515625" style="216" customWidth="1"/>
    <col min="6663" max="6912" width="9.28515625" style="216"/>
    <col min="6913" max="6913" width="3.5703125" style="216" customWidth="1"/>
    <col min="6914" max="6914" width="59.42578125" style="216" customWidth="1"/>
    <col min="6915" max="6915" width="6.42578125" style="216" customWidth="1"/>
    <col min="6916" max="6916" width="11.5703125" style="216" bestFit="1" customWidth="1"/>
    <col min="6917" max="6917" width="10.7109375" style="216" customWidth="1"/>
    <col min="6918" max="6918" width="17.28515625" style="216" customWidth="1"/>
    <col min="6919" max="7168" width="9.28515625" style="216"/>
    <col min="7169" max="7169" width="3.5703125" style="216" customWidth="1"/>
    <col min="7170" max="7170" width="59.42578125" style="216" customWidth="1"/>
    <col min="7171" max="7171" width="6.42578125" style="216" customWidth="1"/>
    <col min="7172" max="7172" width="11.5703125" style="216" bestFit="1" customWidth="1"/>
    <col min="7173" max="7173" width="10.7109375" style="216" customWidth="1"/>
    <col min="7174" max="7174" width="17.28515625" style="216" customWidth="1"/>
    <col min="7175" max="7424" width="9.28515625" style="216"/>
    <col min="7425" max="7425" width="3.5703125" style="216" customWidth="1"/>
    <col min="7426" max="7426" width="59.42578125" style="216" customWidth="1"/>
    <col min="7427" max="7427" width="6.42578125" style="216" customWidth="1"/>
    <col min="7428" max="7428" width="11.5703125" style="216" bestFit="1" customWidth="1"/>
    <col min="7429" max="7429" width="10.7109375" style="216" customWidth="1"/>
    <col min="7430" max="7430" width="17.28515625" style="216" customWidth="1"/>
    <col min="7431" max="7680" width="9.28515625" style="216"/>
    <col min="7681" max="7681" width="3.5703125" style="216" customWidth="1"/>
    <col min="7682" max="7682" width="59.42578125" style="216" customWidth="1"/>
    <col min="7683" max="7683" width="6.42578125" style="216" customWidth="1"/>
    <col min="7684" max="7684" width="11.5703125" style="216" bestFit="1" customWidth="1"/>
    <col min="7685" max="7685" width="10.7109375" style="216" customWidth="1"/>
    <col min="7686" max="7686" width="17.28515625" style="216" customWidth="1"/>
    <col min="7687" max="7936" width="9.28515625" style="216"/>
    <col min="7937" max="7937" width="3.5703125" style="216" customWidth="1"/>
    <col min="7938" max="7938" width="59.42578125" style="216" customWidth="1"/>
    <col min="7939" max="7939" width="6.42578125" style="216" customWidth="1"/>
    <col min="7940" max="7940" width="11.5703125" style="216" bestFit="1" customWidth="1"/>
    <col min="7941" max="7941" width="10.7109375" style="216" customWidth="1"/>
    <col min="7942" max="7942" width="17.28515625" style="216" customWidth="1"/>
    <col min="7943" max="8192" width="9.28515625" style="216"/>
    <col min="8193" max="8193" width="3.5703125" style="216" customWidth="1"/>
    <col min="8194" max="8194" width="59.42578125" style="216" customWidth="1"/>
    <col min="8195" max="8195" width="6.42578125" style="216" customWidth="1"/>
    <col min="8196" max="8196" width="11.5703125" style="216" bestFit="1" customWidth="1"/>
    <col min="8197" max="8197" width="10.7109375" style="216" customWidth="1"/>
    <col min="8198" max="8198" width="17.28515625" style="216" customWidth="1"/>
    <col min="8199" max="8448" width="9.28515625" style="216"/>
    <col min="8449" max="8449" width="3.5703125" style="216" customWidth="1"/>
    <col min="8450" max="8450" width="59.42578125" style="216" customWidth="1"/>
    <col min="8451" max="8451" width="6.42578125" style="216" customWidth="1"/>
    <col min="8452" max="8452" width="11.5703125" style="216" bestFit="1" customWidth="1"/>
    <col min="8453" max="8453" width="10.7109375" style="216" customWidth="1"/>
    <col min="8454" max="8454" width="17.28515625" style="216" customWidth="1"/>
    <col min="8455" max="8704" width="9.28515625" style="216"/>
    <col min="8705" max="8705" width="3.5703125" style="216" customWidth="1"/>
    <col min="8706" max="8706" width="59.42578125" style="216" customWidth="1"/>
    <col min="8707" max="8707" width="6.42578125" style="216" customWidth="1"/>
    <col min="8708" max="8708" width="11.5703125" style="216" bestFit="1" customWidth="1"/>
    <col min="8709" max="8709" width="10.7109375" style="216" customWidth="1"/>
    <col min="8710" max="8710" width="17.28515625" style="216" customWidth="1"/>
    <col min="8711" max="8960" width="9.28515625" style="216"/>
    <col min="8961" max="8961" width="3.5703125" style="216" customWidth="1"/>
    <col min="8962" max="8962" width="59.42578125" style="216" customWidth="1"/>
    <col min="8963" max="8963" width="6.42578125" style="216" customWidth="1"/>
    <col min="8964" max="8964" width="11.5703125" style="216" bestFit="1" customWidth="1"/>
    <col min="8965" max="8965" width="10.7109375" style="216" customWidth="1"/>
    <col min="8966" max="8966" width="17.28515625" style="216" customWidth="1"/>
    <col min="8967" max="9216" width="9.28515625" style="216"/>
    <col min="9217" max="9217" width="3.5703125" style="216" customWidth="1"/>
    <col min="9218" max="9218" width="59.42578125" style="216" customWidth="1"/>
    <col min="9219" max="9219" width="6.42578125" style="216" customWidth="1"/>
    <col min="9220" max="9220" width="11.5703125" style="216" bestFit="1" customWidth="1"/>
    <col min="9221" max="9221" width="10.7109375" style="216" customWidth="1"/>
    <col min="9222" max="9222" width="17.28515625" style="216" customWidth="1"/>
    <col min="9223" max="9472" width="9.28515625" style="216"/>
    <col min="9473" max="9473" width="3.5703125" style="216" customWidth="1"/>
    <col min="9474" max="9474" width="59.42578125" style="216" customWidth="1"/>
    <col min="9475" max="9475" width="6.42578125" style="216" customWidth="1"/>
    <col min="9476" max="9476" width="11.5703125" style="216" bestFit="1" customWidth="1"/>
    <col min="9477" max="9477" width="10.7109375" style="216" customWidth="1"/>
    <col min="9478" max="9478" width="17.28515625" style="216" customWidth="1"/>
    <col min="9479" max="9728" width="9.28515625" style="216"/>
    <col min="9729" max="9729" width="3.5703125" style="216" customWidth="1"/>
    <col min="9730" max="9730" width="59.42578125" style="216" customWidth="1"/>
    <col min="9731" max="9731" width="6.42578125" style="216" customWidth="1"/>
    <col min="9732" max="9732" width="11.5703125" style="216" bestFit="1" customWidth="1"/>
    <col min="9733" max="9733" width="10.7109375" style="216" customWidth="1"/>
    <col min="9734" max="9734" width="17.28515625" style="216" customWidth="1"/>
    <col min="9735" max="9984" width="9.28515625" style="216"/>
    <col min="9985" max="9985" width="3.5703125" style="216" customWidth="1"/>
    <col min="9986" max="9986" width="59.42578125" style="216" customWidth="1"/>
    <col min="9987" max="9987" width="6.42578125" style="216" customWidth="1"/>
    <col min="9988" max="9988" width="11.5703125" style="216" bestFit="1" customWidth="1"/>
    <col min="9989" max="9989" width="10.7109375" style="216" customWidth="1"/>
    <col min="9990" max="9990" width="17.28515625" style="216" customWidth="1"/>
    <col min="9991" max="10240" width="9.28515625" style="216"/>
    <col min="10241" max="10241" width="3.5703125" style="216" customWidth="1"/>
    <col min="10242" max="10242" width="59.42578125" style="216" customWidth="1"/>
    <col min="10243" max="10243" width="6.42578125" style="216" customWidth="1"/>
    <col min="10244" max="10244" width="11.5703125" style="216" bestFit="1" customWidth="1"/>
    <col min="10245" max="10245" width="10.7109375" style="216" customWidth="1"/>
    <col min="10246" max="10246" width="17.28515625" style="216" customWidth="1"/>
    <col min="10247" max="10496" width="9.28515625" style="216"/>
    <col min="10497" max="10497" width="3.5703125" style="216" customWidth="1"/>
    <col min="10498" max="10498" width="59.42578125" style="216" customWidth="1"/>
    <col min="10499" max="10499" width="6.42578125" style="216" customWidth="1"/>
    <col min="10500" max="10500" width="11.5703125" style="216" bestFit="1" customWidth="1"/>
    <col min="10501" max="10501" width="10.7109375" style="216" customWidth="1"/>
    <col min="10502" max="10502" width="17.28515625" style="216" customWidth="1"/>
    <col min="10503" max="10752" width="9.28515625" style="216"/>
    <col min="10753" max="10753" width="3.5703125" style="216" customWidth="1"/>
    <col min="10754" max="10754" width="59.42578125" style="216" customWidth="1"/>
    <col min="10755" max="10755" width="6.42578125" style="216" customWidth="1"/>
    <col min="10756" max="10756" width="11.5703125" style="216" bestFit="1" customWidth="1"/>
    <col min="10757" max="10757" width="10.7109375" style="216" customWidth="1"/>
    <col min="10758" max="10758" width="17.28515625" style="216" customWidth="1"/>
    <col min="10759" max="11008" width="9.28515625" style="216"/>
    <col min="11009" max="11009" width="3.5703125" style="216" customWidth="1"/>
    <col min="11010" max="11010" width="59.42578125" style="216" customWidth="1"/>
    <col min="11011" max="11011" width="6.42578125" style="216" customWidth="1"/>
    <col min="11012" max="11012" width="11.5703125" style="216" bestFit="1" customWidth="1"/>
    <col min="11013" max="11013" width="10.7109375" style="216" customWidth="1"/>
    <col min="11014" max="11014" width="17.28515625" style="216" customWidth="1"/>
    <col min="11015" max="11264" width="9.28515625" style="216"/>
    <col min="11265" max="11265" width="3.5703125" style="216" customWidth="1"/>
    <col min="11266" max="11266" width="59.42578125" style="216" customWidth="1"/>
    <col min="11267" max="11267" width="6.42578125" style="216" customWidth="1"/>
    <col min="11268" max="11268" width="11.5703125" style="216" bestFit="1" customWidth="1"/>
    <col min="11269" max="11269" width="10.7109375" style="216" customWidth="1"/>
    <col min="11270" max="11270" width="17.28515625" style="216" customWidth="1"/>
    <col min="11271" max="11520" width="9.28515625" style="216"/>
    <col min="11521" max="11521" width="3.5703125" style="216" customWidth="1"/>
    <col min="11522" max="11522" width="59.42578125" style="216" customWidth="1"/>
    <col min="11523" max="11523" width="6.42578125" style="216" customWidth="1"/>
    <col min="11524" max="11524" width="11.5703125" style="216" bestFit="1" customWidth="1"/>
    <col min="11525" max="11525" width="10.7109375" style="216" customWidth="1"/>
    <col min="11526" max="11526" width="17.28515625" style="216" customWidth="1"/>
    <col min="11527" max="11776" width="9.28515625" style="216"/>
    <col min="11777" max="11777" width="3.5703125" style="216" customWidth="1"/>
    <col min="11778" max="11778" width="59.42578125" style="216" customWidth="1"/>
    <col min="11779" max="11779" width="6.42578125" style="216" customWidth="1"/>
    <col min="11780" max="11780" width="11.5703125" style="216" bestFit="1" customWidth="1"/>
    <col min="11781" max="11781" width="10.7109375" style="216" customWidth="1"/>
    <col min="11782" max="11782" width="17.28515625" style="216" customWidth="1"/>
    <col min="11783" max="12032" width="9.28515625" style="216"/>
    <col min="12033" max="12033" width="3.5703125" style="216" customWidth="1"/>
    <col min="12034" max="12034" width="59.42578125" style="216" customWidth="1"/>
    <col min="12035" max="12035" width="6.42578125" style="216" customWidth="1"/>
    <col min="12036" max="12036" width="11.5703125" style="216" bestFit="1" customWidth="1"/>
    <col min="12037" max="12037" width="10.7109375" style="216" customWidth="1"/>
    <col min="12038" max="12038" width="17.28515625" style="216" customWidth="1"/>
    <col min="12039" max="12288" width="9.28515625" style="216"/>
    <col min="12289" max="12289" width="3.5703125" style="216" customWidth="1"/>
    <col min="12290" max="12290" width="59.42578125" style="216" customWidth="1"/>
    <col min="12291" max="12291" width="6.42578125" style="216" customWidth="1"/>
    <col min="12292" max="12292" width="11.5703125" style="216" bestFit="1" customWidth="1"/>
    <col min="12293" max="12293" width="10.7109375" style="216" customWidth="1"/>
    <col min="12294" max="12294" width="17.28515625" style="216" customWidth="1"/>
    <col min="12295" max="12544" width="9.28515625" style="216"/>
    <col min="12545" max="12545" width="3.5703125" style="216" customWidth="1"/>
    <col min="12546" max="12546" width="59.42578125" style="216" customWidth="1"/>
    <col min="12547" max="12547" width="6.42578125" style="216" customWidth="1"/>
    <col min="12548" max="12548" width="11.5703125" style="216" bestFit="1" customWidth="1"/>
    <col min="12549" max="12549" width="10.7109375" style="216" customWidth="1"/>
    <col min="12550" max="12550" width="17.28515625" style="216" customWidth="1"/>
    <col min="12551" max="12800" width="9.28515625" style="216"/>
    <col min="12801" max="12801" width="3.5703125" style="216" customWidth="1"/>
    <col min="12802" max="12802" width="59.42578125" style="216" customWidth="1"/>
    <col min="12803" max="12803" width="6.42578125" style="216" customWidth="1"/>
    <col min="12804" max="12804" width="11.5703125" style="216" bestFit="1" customWidth="1"/>
    <col min="12805" max="12805" width="10.7109375" style="216" customWidth="1"/>
    <col min="12806" max="12806" width="17.28515625" style="216" customWidth="1"/>
    <col min="12807" max="13056" width="9.28515625" style="216"/>
    <col min="13057" max="13057" width="3.5703125" style="216" customWidth="1"/>
    <col min="13058" max="13058" width="59.42578125" style="216" customWidth="1"/>
    <col min="13059" max="13059" width="6.42578125" style="216" customWidth="1"/>
    <col min="13060" max="13060" width="11.5703125" style="216" bestFit="1" customWidth="1"/>
    <col min="13061" max="13061" width="10.7109375" style="216" customWidth="1"/>
    <col min="13062" max="13062" width="17.28515625" style="216" customWidth="1"/>
    <col min="13063" max="13312" width="9.28515625" style="216"/>
    <col min="13313" max="13313" width="3.5703125" style="216" customWidth="1"/>
    <col min="13314" max="13314" width="59.42578125" style="216" customWidth="1"/>
    <col min="13315" max="13315" width="6.42578125" style="216" customWidth="1"/>
    <col min="13316" max="13316" width="11.5703125" style="216" bestFit="1" customWidth="1"/>
    <col min="13317" max="13317" width="10.7109375" style="216" customWidth="1"/>
    <col min="13318" max="13318" width="17.28515625" style="216" customWidth="1"/>
    <col min="13319" max="13568" width="9.28515625" style="216"/>
    <col min="13569" max="13569" width="3.5703125" style="216" customWidth="1"/>
    <col min="13570" max="13570" width="59.42578125" style="216" customWidth="1"/>
    <col min="13571" max="13571" width="6.42578125" style="216" customWidth="1"/>
    <col min="13572" max="13572" width="11.5703125" style="216" bestFit="1" customWidth="1"/>
    <col min="13573" max="13573" width="10.7109375" style="216" customWidth="1"/>
    <col min="13574" max="13574" width="17.28515625" style="216" customWidth="1"/>
    <col min="13575" max="13824" width="9.28515625" style="216"/>
    <col min="13825" max="13825" width="3.5703125" style="216" customWidth="1"/>
    <col min="13826" max="13826" width="59.42578125" style="216" customWidth="1"/>
    <col min="13827" max="13827" width="6.42578125" style="216" customWidth="1"/>
    <col min="13828" max="13828" width="11.5703125" style="216" bestFit="1" customWidth="1"/>
    <col min="13829" max="13829" width="10.7109375" style="216" customWidth="1"/>
    <col min="13830" max="13830" width="17.28515625" style="216" customWidth="1"/>
    <col min="13831" max="14080" width="9.28515625" style="216"/>
    <col min="14081" max="14081" width="3.5703125" style="216" customWidth="1"/>
    <col min="14082" max="14082" width="59.42578125" style="216" customWidth="1"/>
    <col min="14083" max="14083" width="6.42578125" style="216" customWidth="1"/>
    <col min="14084" max="14084" width="11.5703125" style="216" bestFit="1" customWidth="1"/>
    <col min="14085" max="14085" width="10.7109375" style="216" customWidth="1"/>
    <col min="14086" max="14086" width="17.28515625" style="216" customWidth="1"/>
    <col min="14087" max="14336" width="9.28515625" style="216"/>
    <col min="14337" max="14337" width="3.5703125" style="216" customWidth="1"/>
    <col min="14338" max="14338" width="59.42578125" style="216" customWidth="1"/>
    <col min="14339" max="14339" width="6.42578125" style="216" customWidth="1"/>
    <col min="14340" max="14340" width="11.5703125" style="216" bestFit="1" customWidth="1"/>
    <col min="14341" max="14341" width="10.7109375" style="216" customWidth="1"/>
    <col min="14342" max="14342" width="17.28515625" style="216" customWidth="1"/>
    <col min="14343" max="14592" width="9.28515625" style="216"/>
    <col min="14593" max="14593" width="3.5703125" style="216" customWidth="1"/>
    <col min="14594" max="14594" width="59.42578125" style="216" customWidth="1"/>
    <col min="14595" max="14595" width="6.42578125" style="216" customWidth="1"/>
    <col min="14596" max="14596" width="11.5703125" style="216" bestFit="1" customWidth="1"/>
    <col min="14597" max="14597" width="10.7109375" style="216" customWidth="1"/>
    <col min="14598" max="14598" width="17.28515625" style="216" customWidth="1"/>
    <col min="14599" max="14848" width="9.28515625" style="216"/>
    <col min="14849" max="14849" width="3.5703125" style="216" customWidth="1"/>
    <col min="14850" max="14850" width="59.42578125" style="216" customWidth="1"/>
    <col min="14851" max="14851" width="6.42578125" style="216" customWidth="1"/>
    <col min="14852" max="14852" width="11.5703125" style="216" bestFit="1" customWidth="1"/>
    <col min="14853" max="14853" width="10.7109375" style="216" customWidth="1"/>
    <col min="14854" max="14854" width="17.28515625" style="216" customWidth="1"/>
    <col min="14855" max="15104" width="9.28515625" style="216"/>
    <col min="15105" max="15105" width="3.5703125" style="216" customWidth="1"/>
    <col min="15106" max="15106" width="59.42578125" style="216" customWidth="1"/>
    <col min="15107" max="15107" width="6.42578125" style="216" customWidth="1"/>
    <col min="15108" max="15108" width="11.5703125" style="216" bestFit="1" customWidth="1"/>
    <col min="15109" max="15109" width="10.7109375" style="216" customWidth="1"/>
    <col min="15110" max="15110" width="17.28515625" style="216" customWidth="1"/>
    <col min="15111" max="15360" width="9.28515625" style="216"/>
    <col min="15361" max="15361" width="3.5703125" style="216" customWidth="1"/>
    <col min="15362" max="15362" width="59.42578125" style="216" customWidth="1"/>
    <col min="15363" max="15363" width="6.42578125" style="216" customWidth="1"/>
    <col min="15364" max="15364" width="11.5703125" style="216" bestFit="1" customWidth="1"/>
    <col min="15365" max="15365" width="10.7109375" style="216" customWidth="1"/>
    <col min="15366" max="15366" width="17.28515625" style="216" customWidth="1"/>
    <col min="15367" max="15616" width="9.28515625" style="216"/>
    <col min="15617" max="15617" width="3.5703125" style="216" customWidth="1"/>
    <col min="15618" max="15618" width="59.42578125" style="216" customWidth="1"/>
    <col min="15619" max="15619" width="6.42578125" style="216" customWidth="1"/>
    <col min="15620" max="15620" width="11.5703125" style="216" bestFit="1" customWidth="1"/>
    <col min="15621" max="15621" width="10.7109375" style="216" customWidth="1"/>
    <col min="15622" max="15622" width="17.28515625" style="216" customWidth="1"/>
    <col min="15623" max="15872" width="9.28515625" style="216"/>
    <col min="15873" max="15873" width="3.5703125" style="216" customWidth="1"/>
    <col min="15874" max="15874" width="59.42578125" style="216" customWidth="1"/>
    <col min="15875" max="15875" width="6.42578125" style="216" customWidth="1"/>
    <col min="15876" max="15876" width="11.5703125" style="216" bestFit="1" customWidth="1"/>
    <col min="15877" max="15877" width="10.7109375" style="216" customWidth="1"/>
    <col min="15878" max="15878" width="17.28515625" style="216" customWidth="1"/>
    <col min="15879" max="16128" width="9.28515625" style="216"/>
    <col min="16129" max="16129" width="3.5703125" style="216" customWidth="1"/>
    <col min="16130" max="16130" width="59.42578125" style="216" customWidth="1"/>
    <col min="16131" max="16131" width="6.42578125" style="216" customWidth="1"/>
    <col min="16132" max="16132" width="11.5703125" style="216" bestFit="1" customWidth="1"/>
    <col min="16133" max="16133" width="10.7109375" style="216" customWidth="1"/>
    <col min="16134" max="16134" width="17.28515625" style="216" customWidth="1"/>
    <col min="16135" max="16384" width="9.28515625" style="216"/>
  </cols>
  <sheetData>
    <row r="7" spans="1:6" ht="15" thickBot="1" x14ac:dyDescent="0.25"/>
    <row r="8" spans="1:6" s="252" customFormat="1" ht="26.25" customHeight="1" thickBot="1" x14ac:dyDescent="0.3">
      <c r="A8" s="387" t="s">
        <v>52</v>
      </c>
      <c r="B8" s="388"/>
      <c r="C8" s="388"/>
      <c r="D8" s="388"/>
      <c r="E8" s="388"/>
      <c r="F8" s="389"/>
    </row>
    <row r="9" spans="1:6" ht="105" customHeight="1" thickBot="1" x14ac:dyDescent="0.3">
      <c r="A9" s="390" t="s">
        <v>53</v>
      </c>
      <c r="B9" s="391"/>
      <c r="C9" s="391"/>
      <c r="D9" s="391"/>
      <c r="E9" s="391"/>
      <c r="F9" s="392"/>
    </row>
    <row r="10" spans="1:6" s="249" customFormat="1" ht="29.65" customHeight="1" x14ac:dyDescent="0.25">
      <c r="A10" s="219"/>
      <c r="B10" s="221"/>
      <c r="C10" s="219"/>
      <c r="D10" s="253"/>
      <c r="E10" s="254"/>
      <c r="F10" s="255"/>
    </row>
    <row r="11" spans="1:6" s="259" customFormat="1" ht="28.5" customHeight="1" thickBot="1" x14ac:dyDescent="0.25">
      <c r="A11" s="256" t="s">
        <v>10</v>
      </c>
      <c r="B11" s="256" t="s">
        <v>11</v>
      </c>
      <c r="C11" s="257" t="s">
        <v>12</v>
      </c>
      <c r="D11" s="258" t="s">
        <v>13</v>
      </c>
      <c r="E11" s="258" t="s">
        <v>14</v>
      </c>
      <c r="F11" s="258" t="s">
        <v>15</v>
      </c>
    </row>
    <row r="12" spans="1:6" s="194" customFormat="1" ht="45.75" customHeight="1" thickTop="1" thickBot="1" x14ac:dyDescent="0.25">
      <c r="A12" s="260" t="s">
        <v>54</v>
      </c>
      <c r="B12" s="386" t="s">
        <v>55</v>
      </c>
      <c r="C12" s="386"/>
      <c r="D12" s="261"/>
      <c r="E12" s="262"/>
      <c r="F12" s="263"/>
    </row>
    <row r="13" spans="1:6" s="259" customFormat="1" ht="15" x14ac:dyDescent="0.2">
      <c r="A13" s="264"/>
      <c r="B13" s="265"/>
      <c r="C13" s="266"/>
      <c r="D13" s="267"/>
      <c r="E13" s="268"/>
      <c r="F13" s="269"/>
    </row>
    <row r="14" spans="1:6" s="194" customFormat="1" ht="57" x14ac:dyDescent="0.2">
      <c r="A14" s="206">
        <v>1</v>
      </c>
      <c r="B14" s="189" t="s">
        <v>459</v>
      </c>
      <c r="C14" s="190"/>
      <c r="D14" s="191"/>
      <c r="E14" s="192"/>
      <c r="F14" s="193"/>
    </row>
    <row r="15" spans="1:6" s="199" customFormat="1" ht="15" customHeight="1" x14ac:dyDescent="0.2">
      <c r="A15" s="206"/>
      <c r="B15" s="189"/>
      <c r="C15" s="195" t="s">
        <v>27</v>
      </c>
      <c r="D15" s="196">
        <v>1</v>
      </c>
      <c r="E15" s="197"/>
      <c r="F15" s="198">
        <f>E15*D15</f>
        <v>0</v>
      </c>
    </row>
    <row r="16" spans="1:6" s="199" customFormat="1" ht="15" customHeight="1" x14ac:dyDescent="0.2">
      <c r="A16" s="206"/>
      <c r="B16" s="189"/>
      <c r="C16" s="200"/>
      <c r="D16" s="196"/>
      <c r="E16" s="197"/>
      <c r="F16" s="198"/>
    </row>
    <row r="17" spans="1:6" s="199" customFormat="1" ht="15" customHeight="1" x14ac:dyDescent="0.2">
      <c r="A17" s="206">
        <v>2</v>
      </c>
      <c r="B17" s="189" t="s">
        <v>56</v>
      </c>
      <c r="C17" s="200"/>
      <c r="D17" s="196"/>
      <c r="E17" s="197"/>
      <c r="F17" s="198"/>
    </row>
    <row r="18" spans="1:6" s="199" customFormat="1" ht="15" customHeight="1" x14ac:dyDescent="0.2">
      <c r="A18" s="206"/>
      <c r="B18" s="189"/>
      <c r="C18" s="195" t="s">
        <v>274</v>
      </c>
      <c r="D18" s="196">
        <v>1</v>
      </c>
      <c r="E18" s="197"/>
      <c r="F18" s="198">
        <f>E18*D18</f>
        <v>0</v>
      </c>
    </row>
    <row r="19" spans="1:6" s="194" customFormat="1" ht="57" x14ac:dyDescent="0.2">
      <c r="A19" s="206">
        <v>3</v>
      </c>
      <c r="B19" s="189" t="s">
        <v>57</v>
      </c>
      <c r="C19" s="190"/>
      <c r="D19" s="191"/>
      <c r="E19" s="192"/>
      <c r="F19" s="193"/>
    </row>
    <row r="20" spans="1:6" s="199" customFormat="1" ht="15" customHeight="1" x14ac:dyDescent="0.2">
      <c r="A20" s="206"/>
      <c r="B20" s="189"/>
      <c r="C20" s="195" t="s">
        <v>58</v>
      </c>
      <c r="D20" s="201">
        <v>340</v>
      </c>
      <c r="E20" s="197"/>
      <c r="F20" s="198">
        <f>E20*D20</f>
        <v>0</v>
      </c>
    </row>
    <row r="21" spans="1:6" s="259" customFormat="1" ht="15.75" thickBot="1" x14ac:dyDescent="0.25">
      <c r="A21" s="264"/>
      <c r="B21" s="265"/>
      <c r="C21" s="266"/>
      <c r="D21" s="267"/>
      <c r="E21" s="270"/>
      <c r="F21" s="271"/>
    </row>
    <row r="22" spans="1:6" s="194" customFormat="1" ht="36" customHeight="1" thickBot="1" x14ac:dyDescent="0.3">
      <c r="A22" s="260" t="s">
        <v>54</v>
      </c>
      <c r="B22" s="386" t="s">
        <v>59</v>
      </c>
      <c r="C22" s="386"/>
      <c r="D22" s="272"/>
      <c r="E22" s="273" t="s">
        <v>60</v>
      </c>
      <c r="F22" s="274">
        <f>SUM(F14:F21)</f>
        <v>0</v>
      </c>
    </row>
    <row r="23" spans="1:6" s="259" customFormat="1" ht="15.75" thickBot="1" x14ac:dyDescent="0.25">
      <c r="A23" s="264"/>
      <c r="B23" s="265"/>
      <c r="C23" s="266"/>
      <c r="D23" s="267"/>
      <c r="E23" s="270"/>
      <c r="F23" s="271"/>
    </row>
    <row r="24" spans="1:6" s="194" customFormat="1" ht="45.75" customHeight="1" thickBot="1" x14ac:dyDescent="0.25">
      <c r="A24" s="260" t="s">
        <v>61</v>
      </c>
      <c r="B24" s="386" t="s">
        <v>62</v>
      </c>
      <c r="C24" s="386"/>
      <c r="D24" s="261"/>
      <c r="E24" s="275"/>
      <c r="F24" s="276"/>
    </row>
    <row r="25" spans="1:6" s="259" customFormat="1" ht="15" x14ac:dyDescent="0.2">
      <c r="A25" s="264"/>
      <c r="B25" s="265"/>
      <c r="C25" s="266"/>
      <c r="D25" s="267"/>
      <c r="E25" s="277"/>
      <c r="F25" s="278"/>
    </row>
    <row r="26" spans="1:6" ht="122.25" customHeight="1" x14ac:dyDescent="0.2">
      <c r="B26" s="189" t="s">
        <v>63</v>
      </c>
      <c r="E26" s="197"/>
      <c r="F26" s="222"/>
    </row>
    <row r="27" spans="1:6" ht="102" customHeight="1" x14ac:dyDescent="0.2">
      <c r="B27" s="189" t="s">
        <v>64</v>
      </c>
      <c r="E27" s="197"/>
      <c r="F27" s="222"/>
    </row>
    <row r="28" spans="1:6" ht="15" customHeight="1" x14ac:dyDescent="0.2">
      <c r="A28" s="206"/>
      <c r="B28" s="189"/>
      <c r="C28" s="200"/>
      <c r="D28" s="196" t="s">
        <v>44</v>
      </c>
      <c r="E28" s="197" t="s">
        <v>44</v>
      </c>
      <c r="F28" s="198" t="s">
        <v>44</v>
      </c>
    </row>
    <row r="29" spans="1:6" ht="159" customHeight="1" x14ac:dyDescent="0.2">
      <c r="A29" s="206">
        <v>1</v>
      </c>
      <c r="B29" s="189" t="s">
        <v>65</v>
      </c>
      <c r="C29" s="200"/>
      <c r="D29" s="196"/>
      <c r="E29" s="197"/>
      <c r="F29" s="198"/>
    </row>
    <row r="30" spans="1:6" ht="15" customHeight="1" x14ac:dyDescent="0.2">
      <c r="A30" s="206"/>
      <c r="B30" s="189" t="s">
        <v>66</v>
      </c>
      <c r="C30" s="195" t="s">
        <v>47</v>
      </c>
      <c r="D30" s="196">
        <v>1310</v>
      </c>
      <c r="E30" s="197"/>
      <c r="F30" s="198">
        <f>E30*D30</f>
        <v>0</v>
      </c>
    </row>
    <row r="31" spans="1:6" ht="154.5" customHeight="1" x14ac:dyDescent="0.2">
      <c r="A31" s="206">
        <v>2</v>
      </c>
      <c r="B31" s="189" t="s">
        <v>67</v>
      </c>
      <c r="C31" s="200"/>
      <c r="D31" s="196"/>
      <c r="E31" s="197"/>
      <c r="F31" s="198"/>
    </row>
    <row r="32" spans="1:6" ht="15" customHeight="1" x14ac:dyDescent="0.2">
      <c r="A32" s="206"/>
      <c r="B32" s="189" t="s">
        <v>66</v>
      </c>
      <c r="C32" s="195" t="s">
        <v>47</v>
      </c>
      <c r="D32" s="196">
        <v>50</v>
      </c>
      <c r="E32" s="197"/>
      <c r="F32" s="198">
        <f>E32*D32</f>
        <v>0</v>
      </c>
    </row>
    <row r="33" spans="1:6" ht="15" customHeight="1" x14ac:dyDescent="0.2">
      <c r="A33" s="206"/>
      <c r="B33" s="189"/>
      <c r="C33" s="200"/>
      <c r="D33" s="196"/>
      <c r="E33" s="197"/>
      <c r="F33" s="198"/>
    </row>
    <row r="34" spans="1:6" ht="15" customHeight="1" x14ac:dyDescent="0.2">
      <c r="A34" s="206"/>
      <c r="B34" s="189"/>
      <c r="C34" s="200"/>
      <c r="D34" s="196"/>
      <c r="E34" s="197"/>
      <c r="F34" s="198" t="s">
        <v>44</v>
      </c>
    </row>
    <row r="35" spans="1:6" ht="106.5" customHeight="1" x14ac:dyDescent="0.2">
      <c r="A35" s="206">
        <v>3</v>
      </c>
      <c r="B35" s="189" t="s">
        <v>68</v>
      </c>
      <c r="C35" s="200" t="s">
        <v>44</v>
      </c>
      <c r="D35" s="196" t="s">
        <v>44</v>
      </c>
      <c r="E35" s="197"/>
      <c r="F35" s="198" t="s">
        <v>44</v>
      </c>
    </row>
    <row r="36" spans="1:6" ht="22.5" customHeight="1" x14ac:dyDescent="0.2">
      <c r="A36" s="206"/>
      <c r="B36" s="189" t="s">
        <v>44</v>
      </c>
      <c r="C36" s="195" t="s">
        <v>47</v>
      </c>
      <c r="D36" s="196">
        <v>60</v>
      </c>
      <c r="E36" s="197"/>
      <c r="F36" s="198">
        <f>D36*E36</f>
        <v>0</v>
      </c>
    </row>
    <row r="37" spans="1:6" ht="17.25" customHeight="1" x14ac:dyDescent="0.2">
      <c r="A37" s="206"/>
      <c r="B37" s="189"/>
      <c r="C37" s="200"/>
      <c r="D37" s="196"/>
      <c r="E37" s="197"/>
      <c r="F37" s="198"/>
    </row>
    <row r="38" spans="1:6" ht="77.25" customHeight="1" x14ac:dyDescent="0.2">
      <c r="A38" s="206">
        <v>4</v>
      </c>
      <c r="B38" s="189" t="s">
        <v>69</v>
      </c>
      <c r="C38" s="200" t="s">
        <v>44</v>
      </c>
      <c r="D38" s="196"/>
      <c r="E38" s="197"/>
      <c r="F38" s="198"/>
    </row>
    <row r="39" spans="1:6" ht="23.25" customHeight="1" x14ac:dyDescent="0.2">
      <c r="A39" s="206"/>
      <c r="B39" s="189" t="s">
        <v>70</v>
      </c>
      <c r="C39" s="195" t="s">
        <v>47</v>
      </c>
      <c r="D39" s="196">
        <v>810</v>
      </c>
      <c r="E39" s="197"/>
      <c r="F39" s="198">
        <f>E39*D39</f>
        <v>0</v>
      </c>
    </row>
    <row r="40" spans="1:6" ht="20.25" customHeight="1" x14ac:dyDescent="0.2">
      <c r="A40" s="206"/>
      <c r="B40" s="189" t="s">
        <v>71</v>
      </c>
      <c r="C40" s="195" t="s">
        <v>47</v>
      </c>
      <c r="D40" s="196">
        <v>304</v>
      </c>
      <c r="E40" s="197"/>
      <c r="F40" s="198">
        <f>E40*D40</f>
        <v>0</v>
      </c>
    </row>
    <row r="41" spans="1:6" ht="20.25" customHeight="1" x14ac:dyDescent="0.2">
      <c r="A41" s="206"/>
      <c r="B41" s="189"/>
      <c r="C41" s="200"/>
      <c r="D41" s="196"/>
      <c r="E41" s="197"/>
      <c r="F41" s="198"/>
    </row>
    <row r="42" spans="1:6" ht="77.25" customHeight="1" x14ac:dyDescent="0.2">
      <c r="A42" s="206">
        <v>5</v>
      </c>
      <c r="B42" s="189" t="s">
        <v>72</v>
      </c>
      <c r="C42" s="200" t="s">
        <v>44</v>
      </c>
      <c r="D42" s="196"/>
      <c r="E42" s="197"/>
      <c r="F42" s="198"/>
    </row>
    <row r="43" spans="1:6" ht="20.25" customHeight="1" x14ac:dyDescent="0.2">
      <c r="A43" s="206"/>
      <c r="B43" s="189" t="s">
        <v>44</v>
      </c>
      <c r="C43" s="195" t="s">
        <v>47</v>
      </c>
      <c r="D43" s="196">
        <v>750</v>
      </c>
      <c r="E43" s="197"/>
      <c r="F43" s="198">
        <f>E43*D43</f>
        <v>0</v>
      </c>
    </row>
    <row r="44" spans="1:6" ht="86.25" customHeight="1" x14ac:dyDescent="0.2">
      <c r="A44" s="206">
        <v>6</v>
      </c>
      <c r="B44" s="189" t="s">
        <v>73</v>
      </c>
      <c r="C44" s="200" t="s">
        <v>44</v>
      </c>
      <c r="D44" s="196"/>
      <c r="E44" s="197"/>
      <c r="F44" s="198"/>
    </row>
    <row r="45" spans="1:6" ht="15" customHeight="1" x14ac:dyDescent="0.2">
      <c r="A45" s="206"/>
      <c r="B45" s="189"/>
      <c r="C45" s="195" t="s">
        <v>21</v>
      </c>
      <c r="D45" s="196">
        <v>2500</v>
      </c>
      <c r="E45" s="197"/>
      <c r="F45" s="198">
        <f>E45*D45</f>
        <v>0</v>
      </c>
    </row>
    <row r="46" spans="1:6" ht="15" customHeight="1" x14ac:dyDescent="0.2">
      <c r="A46" s="206"/>
      <c r="B46" s="189"/>
      <c r="C46" s="200"/>
      <c r="D46" s="196"/>
      <c r="E46" s="197"/>
      <c r="F46" s="198"/>
    </row>
    <row r="47" spans="1:6" ht="57" customHeight="1" x14ac:dyDescent="0.2">
      <c r="A47" s="206">
        <v>7</v>
      </c>
      <c r="B47" s="189" t="s">
        <v>74</v>
      </c>
      <c r="C47" s="195"/>
      <c r="D47" s="196"/>
      <c r="E47" s="197"/>
      <c r="F47" s="198" t="s">
        <v>44</v>
      </c>
    </row>
    <row r="48" spans="1:6" ht="15" customHeight="1" x14ac:dyDescent="0.2">
      <c r="B48" s="68"/>
      <c r="C48" s="195" t="s">
        <v>47</v>
      </c>
      <c r="D48" s="196">
        <v>150</v>
      </c>
      <c r="E48" s="197"/>
      <c r="F48" s="198">
        <f>E48*D48</f>
        <v>0</v>
      </c>
    </row>
    <row r="49" spans="1:8" ht="15" customHeight="1" x14ac:dyDescent="0.2">
      <c r="B49" s="68"/>
      <c r="E49" s="197"/>
      <c r="F49" s="222" t="s">
        <v>44</v>
      </c>
    </row>
    <row r="50" spans="1:8" s="199" customFormat="1" ht="66" customHeight="1" x14ac:dyDescent="0.25">
      <c r="A50" s="206">
        <v>8</v>
      </c>
      <c r="B50" s="189" t="s">
        <v>75</v>
      </c>
      <c r="C50" s="200"/>
      <c r="D50" s="196"/>
      <c r="E50" s="197"/>
      <c r="F50" s="198"/>
      <c r="H50" s="202"/>
    </row>
    <row r="51" spans="1:8" s="199" customFormat="1" ht="15" customHeight="1" x14ac:dyDescent="0.2">
      <c r="A51" s="206"/>
      <c r="B51" s="189" t="s">
        <v>66</v>
      </c>
      <c r="C51" s="195" t="s">
        <v>47</v>
      </c>
      <c r="D51" s="196">
        <v>13.6</v>
      </c>
      <c r="E51" s="197"/>
      <c r="F51" s="198">
        <f>E51*D51</f>
        <v>0</v>
      </c>
    </row>
    <row r="52" spans="1:8" s="259" customFormat="1" ht="15.75" thickBot="1" x14ac:dyDescent="0.25">
      <c r="A52" s="264"/>
      <c r="B52" s="265"/>
      <c r="C52" s="266"/>
      <c r="D52" s="267"/>
      <c r="E52" s="270"/>
      <c r="F52" s="271"/>
    </row>
    <row r="53" spans="1:8" s="194" customFormat="1" ht="36" customHeight="1" thickBot="1" x14ac:dyDescent="0.3">
      <c r="A53" s="260" t="s">
        <v>61</v>
      </c>
      <c r="B53" s="386" t="s">
        <v>76</v>
      </c>
      <c r="C53" s="386"/>
      <c r="D53" s="272"/>
      <c r="E53" s="273" t="s">
        <v>60</v>
      </c>
      <c r="F53" s="279">
        <f>SUM(F30:F52)</f>
        <v>0</v>
      </c>
    </row>
    <row r="54" spans="1:8" s="194" customFormat="1" ht="17.45" customHeight="1" thickBot="1" x14ac:dyDescent="0.3">
      <c r="A54" s="227"/>
      <c r="B54" s="228"/>
      <c r="C54" s="228"/>
      <c r="D54" s="280"/>
      <c r="E54" s="281"/>
      <c r="F54" s="282"/>
    </row>
    <row r="55" spans="1:8" s="194" customFormat="1" ht="43.5" customHeight="1" thickBot="1" x14ac:dyDescent="0.25">
      <c r="A55" s="260" t="s">
        <v>77</v>
      </c>
      <c r="B55" s="283" t="s">
        <v>78</v>
      </c>
      <c r="C55" s="284"/>
      <c r="D55" s="285"/>
      <c r="E55" s="286"/>
      <c r="F55" s="287"/>
    </row>
    <row r="56" spans="1:8" s="259" customFormat="1" ht="15" x14ac:dyDescent="0.2">
      <c r="A56" s="264"/>
      <c r="B56" s="265"/>
      <c r="C56" s="266"/>
      <c r="D56" s="267"/>
      <c r="E56" s="270"/>
      <c r="F56" s="271"/>
    </row>
    <row r="57" spans="1:8" s="194" customFormat="1" ht="216" customHeight="1" x14ac:dyDescent="0.2">
      <c r="A57" s="227"/>
      <c r="B57" s="70" t="s">
        <v>79</v>
      </c>
      <c r="C57" s="246"/>
      <c r="D57" s="288"/>
      <c r="E57" s="289"/>
      <c r="F57" s="271"/>
    </row>
    <row r="58" spans="1:8" s="199" customFormat="1" ht="97.5" customHeight="1" x14ac:dyDescent="0.2">
      <c r="A58" s="203">
        <v>1</v>
      </c>
      <c r="B58" s="70" t="s">
        <v>80</v>
      </c>
      <c r="C58" s="200"/>
      <c r="D58" s="288"/>
      <c r="E58" s="211"/>
      <c r="F58" s="212"/>
    </row>
    <row r="59" spans="1:8" s="199" customFormat="1" ht="15" customHeight="1" x14ac:dyDescent="0.2">
      <c r="A59" s="203"/>
      <c r="B59" s="70" t="s">
        <v>81</v>
      </c>
      <c r="C59" s="195" t="s">
        <v>47</v>
      </c>
      <c r="D59" s="196">
        <v>35</v>
      </c>
      <c r="E59" s="290"/>
      <c r="F59" s="223">
        <f>D59*E59</f>
        <v>0</v>
      </c>
    </row>
    <row r="60" spans="1:8" s="199" customFormat="1" ht="15" customHeight="1" x14ac:dyDescent="0.2">
      <c r="A60" s="203"/>
      <c r="B60" s="70" t="s">
        <v>82</v>
      </c>
      <c r="C60" s="195" t="s">
        <v>21</v>
      </c>
      <c r="D60" s="196">
        <v>150</v>
      </c>
      <c r="E60" s="204"/>
      <c r="F60" s="205">
        <f>D60*E60</f>
        <v>0</v>
      </c>
    </row>
    <row r="61" spans="1:8" s="199" customFormat="1" ht="15" customHeight="1" x14ac:dyDescent="0.2">
      <c r="A61" s="203"/>
      <c r="B61" s="70"/>
      <c r="C61" s="200"/>
      <c r="D61" s="196"/>
      <c r="E61" s="204"/>
      <c r="F61" s="205"/>
    </row>
    <row r="62" spans="1:8" s="199" customFormat="1" ht="97.5" customHeight="1" x14ac:dyDescent="0.2">
      <c r="A62" s="203">
        <v>2</v>
      </c>
      <c r="B62" s="70" t="s">
        <v>83</v>
      </c>
      <c r="C62" s="200"/>
      <c r="D62" s="288"/>
      <c r="E62" s="211"/>
      <c r="F62" s="212"/>
    </row>
    <row r="63" spans="1:8" s="199" customFormat="1" ht="15" customHeight="1" x14ac:dyDescent="0.2">
      <c r="A63" s="203"/>
      <c r="B63" s="70" t="s">
        <v>81</v>
      </c>
      <c r="C63" s="195" t="s">
        <v>47</v>
      </c>
      <c r="D63" s="196">
        <v>8</v>
      </c>
      <c r="E63" s="290"/>
      <c r="F63" s="223">
        <f>D63*E63</f>
        <v>0</v>
      </c>
    </row>
    <row r="64" spans="1:8" s="199" customFormat="1" ht="15" customHeight="1" x14ac:dyDescent="0.2">
      <c r="A64" s="203"/>
      <c r="B64" s="70" t="s">
        <v>82</v>
      </c>
      <c r="C64" s="195" t="s">
        <v>21</v>
      </c>
      <c r="D64" s="196">
        <v>50</v>
      </c>
      <c r="E64" s="204"/>
      <c r="F64" s="205">
        <f>D64*E64</f>
        <v>0</v>
      </c>
    </row>
    <row r="65" spans="1:6" s="199" customFormat="1" ht="15" customHeight="1" x14ac:dyDescent="0.2">
      <c r="A65" s="203"/>
      <c r="B65" s="70"/>
      <c r="C65" s="200"/>
      <c r="D65" s="196"/>
      <c r="E65" s="204"/>
      <c r="F65" s="205"/>
    </row>
    <row r="66" spans="1:6" s="199" customFormat="1" ht="78" customHeight="1" x14ac:dyDescent="0.2">
      <c r="A66" s="203">
        <v>3</v>
      </c>
      <c r="B66" s="70" t="s">
        <v>84</v>
      </c>
      <c r="C66" s="200"/>
      <c r="D66" s="196"/>
      <c r="E66" s="204"/>
      <c r="F66" s="291" t="s">
        <v>44</v>
      </c>
    </row>
    <row r="67" spans="1:6" s="199" customFormat="1" ht="15" customHeight="1" x14ac:dyDescent="0.2">
      <c r="A67" s="203"/>
      <c r="B67" s="70" t="s">
        <v>81</v>
      </c>
      <c r="C67" s="195" t="s">
        <v>47</v>
      </c>
      <c r="D67" s="196">
        <v>33</v>
      </c>
      <c r="E67" s="204"/>
      <c r="F67" s="291">
        <f>E67*D67</f>
        <v>0</v>
      </c>
    </row>
    <row r="68" spans="1:6" s="199" customFormat="1" ht="15" customHeight="1" x14ac:dyDescent="0.2">
      <c r="A68" s="203"/>
      <c r="B68" s="70" t="s">
        <v>82</v>
      </c>
      <c r="C68" s="195" t="s">
        <v>21</v>
      </c>
      <c r="D68" s="196">
        <v>15</v>
      </c>
      <c r="E68" s="204"/>
      <c r="F68" s="205">
        <f>D68*E68</f>
        <v>0</v>
      </c>
    </row>
    <row r="69" spans="1:6" s="199" customFormat="1" ht="15" customHeight="1" x14ac:dyDescent="0.2">
      <c r="A69" s="203"/>
      <c r="B69" s="70"/>
      <c r="C69" s="200"/>
      <c r="D69" s="196"/>
      <c r="E69" s="204"/>
      <c r="F69" s="205"/>
    </row>
    <row r="70" spans="1:6" s="199" customFormat="1" ht="48" customHeight="1" x14ac:dyDescent="0.2">
      <c r="A70" s="203">
        <v>4</v>
      </c>
      <c r="B70" s="189" t="s">
        <v>85</v>
      </c>
      <c r="C70" s="200"/>
      <c r="D70" s="73"/>
      <c r="E70" s="204"/>
      <c r="F70" s="205" t="s">
        <v>44</v>
      </c>
    </row>
    <row r="71" spans="1:6" s="199" customFormat="1" ht="15.75" customHeight="1" x14ac:dyDescent="0.2">
      <c r="A71" s="206"/>
      <c r="B71" s="199" t="s">
        <v>81</v>
      </c>
      <c r="C71" s="195" t="s">
        <v>47</v>
      </c>
      <c r="D71" s="196">
        <v>26</v>
      </c>
      <c r="E71" s="204"/>
      <c r="F71" s="205">
        <f>D71*E71</f>
        <v>0</v>
      </c>
    </row>
    <row r="72" spans="1:6" s="199" customFormat="1" ht="15.75" customHeight="1" x14ac:dyDescent="0.2">
      <c r="A72" s="206"/>
      <c r="C72" s="200"/>
      <c r="D72" s="196" t="s">
        <v>44</v>
      </c>
      <c r="E72" s="204"/>
      <c r="F72" s="205"/>
    </row>
    <row r="73" spans="1:6" s="199" customFormat="1" ht="39.75" customHeight="1" x14ac:dyDescent="0.2">
      <c r="A73" s="203">
        <v>5</v>
      </c>
      <c r="B73" s="189" t="s">
        <v>86</v>
      </c>
      <c r="C73" s="200"/>
      <c r="D73" s="196"/>
      <c r="E73" s="204"/>
      <c r="F73" s="205" t="s">
        <v>44</v>
      </c>
    </row>
    <row r="74" spans="1:6" s="199" customFormat="1" ht="15.75" customHeight="1" x14ac:dyDescent="0.2">
      <c r="A74" s="206"/>
      <c r="B74" s="199" t="s">
        <v>81</v>
      </c>
      <c r="C74" s="195" t="s">
        <v>47</v>
      </c>
      <c r="D74" s="196">
        <v>127</v>
      </c>
      <c r="E74" s="204"/>
      <c r="F74" s="205">
        <f>D74*E74</f>
        <v>0</v>
      </c>
    </row>
    <row r="75" spans="1:6" s="199" customFormat="1" ht="15.75" customHeight="1" x14ac:dyDescent="0.2">
      <c r="A75" s="206"/>
      <c r="B75" s="199" t="s">
        <v>82</v>
      </c>
      <c r="C75" s="195" t="s">
        <v>21</v>
      </c>
      <c r="D75" s="196">
        <v>190</v>
      </c>
      <c r="E75" s="204"/>
      <c r="F75" s="205">
        <f>D75*E75</f>
        <v>0</v>
      </c>
    </row>
    <row r="76" spans="1:6" s="199" customFormat="1" ht="25.5" customHeight="1" x14ac:dyDescent="0.2">
      <c r="A76" s="203"/>
      <c r="C76" s="200"/>
      <c r="D76" s="196" t="s">
        <v>44</v>
      </c>
      <c r="E76" s="204"/>
      <c r="F76" s="205"/>
    </row>
    <row r="77" spans="1:6" s="199" customFormat="1" ht="57" x14ac:dyDescent="0.2">
      <c r="A77" s="203">
        <v>6</v>
      </c>
      <c r="B77" s="189" t="s">
        <v>87</v>
      </c>
      <c r="C77" s="200"/>
      <c r="D77" s="196"/>
      <c r="E77" s="204"/>
      <c r="F77" s="205" t="s">
        <v>44</v>
      </c>
    </row>
    <row r="78" spans="1:6" s="199" customFormat="1" ht="15.75" customHeight="1" x14ac:dyDescent="0.2">
      <c r="A78" s="206"/>
      <c r="B78" s="199" t="s">
        <v>81</v>
      </c>
      <c r="C78" s="195" t="s">
        <v>47</v>
      </c>
      <c r="D78" s="196">
        <v>3.5</v>
      </c>
      <c r="E78" s="204"/>
      <c r="F78" s="205">
        <f>D78*E78</f>
        <v>0</v>
      </c>
    </row>
    <row r="79" spans="1:6" s="199" customFormat="1" ht="15.75" customHeight="1" x14ac:dyDescent="0.2">
      <c r="A79" s="206"/>
      <c r="B79" s="199" t="s">
        <v>82</v>
      </c>
      <c r="C79" s="195" t="s">
        <v>21</v>
      </c>
      <c r="D79" s="196">
        <v>40</v>
      </c>
      <c r="E79" s="204"/>
      <c r="F79" s="205">
        <f>D79*E79</f>
        <v>0</v>
      </c>
    </row>
    <row r="80" spans="1:6" s="199" customFormat="1" ht="15.75" customHeight="1" x14ac:dyDescent="0.2">
      <c r="A80" s="206"/>
      <c r="C80" s="200"/>
      <c r="D80" s="196"/>
      <c r="E80" s="204"/>
      <c r="F80" s="205"/>
    </row>
    <row r="81" spans="1:6" s="199" customFormat="1" ht="57" x14ac:dyDescent="0.2">
      <c r="A81" s="203">
        <v>7</v>
      </c>
      <c r="B81" s="189" t="s">
        <v>88</v>
      </c>
      <c r="C81" s="200"/>
      <c r="D81" s="196"/>
      <c r="E81" s="204"/>
      <c r="F81" s="205" t="s">
        <v>44</v>
      </c>
    </row>
    <row r="82" spans="1:6" s="199" customFormat="1" ht="15.75" customHeight="1" x14ac:dyDescent="0.2">
      <c r="A82" s="206"/>
      <c r="B82" s="199" t="s">
        <v>81</v>
      </c>
      <c r="C82" s="195" t="s">
        <v>47</v>
      </c>
      <c r="D82" s="196">
        <v>15</v>
      </c>
      <c r="E82" s="204"/>
      <c r="F82" s="205">
        <f>D82*E82</f>
        <v>0</v>
      </c>
    </row>
    <row r="83" spans="1:6" s="199" customFormat="1" ht="15.75" customHeight="1" x14ac:dyDescent="0.2">
      <c r="A83" s="206"/>
      <c r="B83" s="199" t="s">
        <v>82</v>
      </c>
      <c r="C83" s="195" t="s">
        <v>21</v>
      </c>
      <c r="D83" s="196">
        <v>100</v>
      </c>
      <c r="E83" s="204"/>
      <c r="F83" s="205">
        <f>D83*E83</f>
        <v>0</v>
      </c>
    </row>
    <row r="84" spans="1:6" s="199" customFormat="1" ht="15.75" customHeight="1" x14ac:dyDescent="0.2">
      <c r="A84" s="206"/>
      <c r="C84" s="200"/>
      <c r="D84" s="196"/>
      <c r="E84" s="204"/>
      <c r="F84" s="205"/>
    </row>
    <row r="85" spans="1:6" s="199" customFormat="1" ht="57" x14ac:dyDescent="0.2">
      <c r="A85" s="203">
        <v>8</v>
      </c>
      <c r="B85" s="189" t="s">
        <v>89</v>
      </c>
      <c r="C85" s="200"/>
      <c r="D85" s="196"/>
      <c r="E85" s="204"/>
      <c r="F85" s="205" t="s">
        <v>44</v>
      </c>
    </row>
    <row r="86" spans="1:6" s="199" customFormat="1" ht="15.75" customHeight="1" x14ac:dyDescent="0.2">
      <c r="A86" s="206"/>
      <c r="B86" s="199" t="s">
        <v>81</v>
      </c>
      <c r="C86" s="195" t="s">
        <v>47</v>
      </c>
      <c r="D86" s="196">
        <v>6</v>
      </c>
      <c r="E86" s="204"/>
      <c r="F86" s="205">
        <f>D86*E86</f>
        <v>0</v>
      </c>
    </row>
    <row r="87" spans="1:6" s="199" customFormat="1" ht="15.75" customHeight="1" x14ac:dyDescent="0.2">
      <c r="A87" s="206"/>
      <c r="B87" s="199" t="s">
        <v>82</v>
      </c>
      <c r="C87" s="195" t="s">
        <v>21</v>
      </c>
      <c r="D87" s="196">
        <v>45</v>
      </c>
      <c r="E87" s="204"/>
      <c r="F87" s="205">
        <f>D87*E87</f>
        <v>0</v>
      </c>
    </row>
    <row r="88" spans="1:6" s="199" customFormat="1" ht="15.75" customHeight="1" x14ac:dyDescent="0.2">
      <c r="A88" s="206"/>
      <c r="C88" s="200"/>
      <c r="D88" s="196"/>
      <c r="E88" s="204"/>
      <c r="F88" s="205"/>
    </row>
    <row r="89" spans="1:6" s="199" customFormat="1" ht="65.25" customHeight="1" x14ac:dyDescent="0.2">
      <c r="A89" s="203">
        <v>9</v>
      </c>
      <c r="B89" s="70" t="s">
        <v>90</v>
      </c>
      <c r="C89" s="200"/>
      <c r="D89" s="196"/>
      <c r="E89" s="204"/>
      <c r="F89" s="291" t="s">
        <v>44</v>
      </c>
    </row>
    <row r="90" spans="1:6" s="199" customFormat="1" ht="15" customHeight="1" x14ac:dyDescent="0.2">
      <c r="A90" s="203"/>
      <c r="B90" s="70" t="s">
        <v>81</v>
      </c>
      <c r="C90" s="195" t="s">
        <v>47</v>
      </c>
      <c r="D90" s="196">
        <v>60</v>
      </c>
      <c r="E90" s="204"/>
      <c r="F90" s="291">
        <f>E90*D90</f>
        <v>0</v>
      </c>
    </row>
    <row r="91" spans="1:6" s="199" customFormat="1" ht="15" customHeight="1" x14ac:dyDescent="0.2">
      <c r="A91" s="203"/>
      <c r="B91" s="70" t="s">
        <v>82</v>
      </c>
      <c r="C91" s="195" t="s">
        <v>21</v>
      </c>
      <c r="D91" s="196">
        <v>330</v>
      </c>
      <c r="E91" s="204"/>
      <c r="F91" s="205">
        <f>D91*E91</f>
        <v>0</v>
      </c>
    </row>
    <row r="92" spans="1:6" s="199" customFormat="1" ht="15" customHeight="1" x14ac:dyDescent="0.2">
      <c r="A92" s="203"/>
      <c r="B92" s="70"/>
      <c r="C92" s="200"/>
      <c r="D92" s="196"/>
      <c r="E92" s="204"/>
      <c r="F92" s="205"/>
    </row>
    <row r="93" spans="1:6" s="199" customFormat="1" ht="42.75" x14ac:dyDescent="0.2">
      <c r="A93" s="203">
        <v>10</v>
      </c>
      <c r="B93" s="239" t="s">
        <v>91</v>
      </c>
      <c r="C93" s="200"/>
      <c r="D93" s="196"/>
      <c r="E93" s="204"/>
      <c r="F93" s="205" t="s">
        <v>44</v>
      </c>
    </row>
    <row r="94" spans="1:6" s="199" customFormat="1" ht="15.75" customHeight="1" x14ac:dyDescent="0.2">
      <c r="A94" s="206"/>
      <c r="B94" s="199" t="s">
        <v>92</v>
      </c>
      <c r="C94" s="195" t="s">
        <v>93</v>
      </c>
      <c r="D94" s="196">
        <v>19000</v>
      </c>
      <c r="E94" s="204"/>
      <c r="F94" s="205">
        <f>D94*E94</f>
        <v>0</v>
      </c>
    </row>
    <row r="95" spans="1:6" s="199" customFormat="1" ht="17.25" customHeight="1" x14ac:dyDescent="0.2">
      <c r="A95" s="203"/>
      <c r="B95" s="199" t="s">
        <v>94</v>
      </c>
      <c r="C95" s="195" t="s">
        <v>93</v>
      </c>
      <c r="D95" s="196">
        <v>21000</v>
      </c>
      <c r="E95" s="204"/>
      <c r="F95" s="205">
        <f>D95*E95</f>
        <v>0</v>
      </c>
    </row>
    <row r="96" spans="1:6" s="259" customFormat="1" ht="15" x14ac:dyDescent="0.2">
      <c r="A96" s="264"/>
      <c r="B96" s="265"/>
      <c r="C96" s="266"/>
      <c r="D96" s="267"/>
      <c r="E96" s="277"/>
      <c r="F96" s="278"/>
    </row>
    <row r="97" spans="1:9" s="199" customFormat="1" ht="42.75" x14ac:dyDescent="0.2">
      <c r="A97" s="203">
        <v>11</v>
      </c>
      <c r="B97" s="189" t="s">
        <v>95</v>
      </c>
      <c r="C97" s="200"/>
      <c r="D97" s="196"/>
      <c r="E97" s="204"/>
      <c r="F97" s="205" t="s">
        <v>44</v>
      </c>
    </row>
    <row r="98" spans="1:9" s="199" customFormat="1" ht="15.75" customHeight="1" x14ac:dyDescent="0.2">
      <c r="A98" s="206"/>
      <c r="B98" s="199" t="s">
        <v>81</v>
      </c>
      <c r="C98" s="195" t="s">
        <v>47</v>
      </c>
      <c r="D98" s="196">
        <v>6.5</v>
      </c>
      <c r="E98" s="204"/>
      <c r="F98" s="205">
        <f>D98*E98</f>
        <v>0</v>
      </c>
      <c r="I98" s="207"/>
    </row>
    <row r="99" spans="1:9" s="199" customFormat="1" ht="15.75" customHeight="1" x14ac:dyDescent="0.2">
      <c r="A99" s="206"/>
      <c r="B99" s="199" t="s">
        <v>82</v>
      </c>
      <c r="C99" s="195" t="s">
        <v>21</v>
      </c>
      <c r="D99" s="196">
        <v>28</v>
      </c>
      <c r="E99" s="204"/>
      <c r="F99" s="205">
        <f>D99*E99</f>
        <v>0</v>
      </c>
      <c r="I99" s="207"/>
    </row>
    <row r="100" spans="1:9" s="199" customFormat="1" ht="15.75" customHeight="1" x14ac:dyDescent="0.2">
      <c r="A100" s="206"/>
      <c r="C100" s="200"/>
      <c r="D100" s="196"/>
      <c r="E100" s="204"/>
      <c r="F100" s="205"/>
      <c r="I100" s="207"/>
    </row>
    <row r="101" spans="1:9" s="199" customFormat="1" ht="74.25" customHeight="1" x14ac:dyDescent="0.2">
      <c r="A101" s="203">
        <v>12</v>
      </c>
      <c r="B101" s="189" t="s">
        <v>96</v>
      </c>
      <c r="C101" s="200"/>
      <c r="D101" s="196"/>
      <c r="E101" s="204"/>
      <c r="F101" s="205" t="s">
        <v>44</v>
      </c>
    </row>
    <row r="102" spans="1:9" s="199" customFormat="1" ht="15.75" customHeight="1" x14ac:dyDescent="0.2">
      <c r="A102" s="206"/>
      <c r="B102" s="199" t="s">
        <v>81</v>
      </c>
      <c r="C102" s="195" t="s">
        <v>47</v>
      </c>
      <c r="D102" s="196">
        <v>22</v>
      </c>
      <c r="E102" s="204"/>
      <c r="F102" s="205">
        <f>D102*E102</f>
        <v>0</v>
      </c>
      <c r="I102" s="207"/>
    </row>
    <row r="103" spans="1:9" s="199" customFormat="1" ht="15.75" customHeight="1" x14ac:dyDescent="0.2">
      <c r="A103" s="206"/>
      <c r="B103" s="199" t="s">
        <v>82</v>
      </c>
      <c r="C103" s="195" t="s">
        <v>21</v>
      </c>
      <c r="D103" s="196">
        <v>13</v>
      </c>
      <c r="E103" s="204"/>
      <c r="F103" s="205">
        <f>D103*E103</f>
        <v>0</v>
      </c>
      <c r="I103" s="207"/>
    </row>
    <row r="104" spans="1:9" s="259" customFormat="1" ht="15.75" thickBot="1" x14ac:dyDescent="0.25">
      <c r="A104" s="264"/>
      <c r="B104" s="265"/>
      <c r="C104" s="266"/>
      <c r="D104" s="267"/>
      <c r="E104" s="270"/>
      <c r="F104" s="271"/>
    </row>
    <row r="105" spans="1:9" s="194" customFormat="1" ht="31.5" customHeight="1" thickBot="1" x14ac:dyDescent="0.25">
      <c r="A105" s="260" t="s">
        <v>77</v>
      </c>
      <c r="B105" s="283" t="s">
        <v>97</v>
      </c>
      <c r="C105" s="284"/>
      <c r="D105" s="272"/>
      <c r="E105" s="292"/>
      <c r="F105" s="293">
        <f>SUM(F57:F104)</f>
        <v>0</v>
      </c>
    </row>
    <row r="106" spans="1:9" s="259" customFormat="1" ht="15.75" thickBot="1" x14ac:dyDescent="0.25">
      <c r="A106" s="264"/>
      <c r="B106" s="265"/>
      <c r="C106" s="266"/>
      <c r="D106" s="267"/>
      <c r="E106" s="270"/>
      <c r="F106" s="271"/>
    </row>
    <row r="107" spans="1:9" s="194" customFormat="1" ht="30" customHeight="1" thickBot="1" x14ac:dyDescent="0.25">
      <c r="A107" s="260" t="s">
        <v>98</v>
      </c>
      <c r="B107" s="386" t="s">
        <v>99</v>
      </c>
      <c r="C107" s="386"/>
      <c r="D107" s="261"/>
      <c r="E107" s="275"/>
      <c r="F107" s="276"/>
    </row>
    <row r="108" spans="1:9" ht="15" customHeight="1" x14ac:dyDescent="0.2">
      <c r="B108" s="68"/>
      <c r="E108" s="242"/>
      <c r="F108" s="244"/>
    </row>
    <row r="109" spans="1:9" s="194" customFormat="1" ht="188.45" customHeight="1" x14ac:dyDescent="0.2">
      <c r="A109" s="227"/>
      <c r="B109" s="70" t="s">
        <v>100</v>
      </c>
      <c r="C109" s="246"/>
      <c r="D109" s="294"/>
      <c r="E109" s="295"/>
      <c r="F109" s="296"/>
    </row>
    <row r="110" spans="1:9" s="194" customFormat="1" ht="103.9" customHeight="1" x14ac:dyDescent="0.2">
      <c r="A110" s="227"/>
      <c r="B110" s="70" t="s">
        <v>101</v>
      </c>
      <c r="C110" s="246"/>
      <c r="D110" s="294"/>
      <c r="E110" s="295"/>
      <c r="F110" s="296"/>
    </row>
    <row r="111" spans="1:9" s="194" customFormat="1" ht="90" customHeight="1" x14ac:dyDescent="0.2">
      <c r="A111" s="227"/>
      <c r="B111" s="70" t="s">
        <v>102</v>
      </c>
      <c r="C111" s="246"/>
      <c r="D111" s="294"/>
      <c r="E111" s="295"/>
      <c r="F111" s="296"/>
    </row>
    <row r="112" spans="1:9" s="194" customFormat="1" ht="43.9" customHeight="1" x14ac:dyDescent="0.2">
      <c r="A112" s="227"/>
      <c r="B112" s="70" t="s">
        <v>103</v>
      </c>
      <c r="C112" s="246"/>
      <c r="D112" s="294"/>
      <c r="E112" s="295"/>
      <c r="F112" s="296"/>
    </row>
    <row r="113" spans="1:6" s="194" customFormat="1" ht="261.60000000000002" customHeight="1" x14ac:dyDescent="0.2">
      <c r="A113" s="227"/>
      <c r="B113" s="70" t="s">
        <v>104</v>
      </c>
      <c r="C113" s="246"/>
      <c r="D113" s="294"/>
      <c r="E113" s="295"/>
      <c r="F113" s="296"/>
    </row>
    <row r="114" spans="1:6" ht="17.25" customHeight="1" x14ac:dyDescent="0.2">
      <c r="A114" s="206"/>
      <c r="B114" s="189"/>
      <c r="C114" s="200"/>
      <c r="E114" s="215"/>
      <c r="F114" s="222"/>
    </row>
    <row r="115" spans="1:6" s="199" customFormat="1" ht="57" x14ac:dyDescent="0.2">
      <c r="A115" s="206">
        <v>1</v>
      </c>
      <c r="B115" s="189" t="s">
        <v>105</v>
      </c>
      <c r="C115" s="200"/>
      <c r="D115" s="196"/>
      <c r="E115" s="197"/>
      <c r="F115" s="198"/>
    </row>
    <row r="116" spans="1:6" s="199" customFormat="1" ht="17.25" customHeight="1" x14ac:dyDescent="0.2">
      <c r="A116" s="206"/>
      <c r="B116" s="189"/>
      <c r="C116" s="195" t="s">
        <v>21</v>
      </c>
      <c r="D116" s="196">
        <v>1690</v>
      </c>
      <c r="E116" s="197"/>
      <c r="F116" s="198">
        <f>E116*D116</f>
        <v>0</v>
      </c>
    </row>
    <row r="117" spans="1:6" s="199" customFormat="1" ht="12" customHeight="1" x14ac:dyDescent="0.2">
      <c r="A117" s="206"/>
      <c r="B117" s="189"/>
      <c r="C117" s="200"/>
      <c r="D117" s="196"/>
      <c r="E117" s="197"/>
      <c r="F117" s="198"/>
    </row>
    <row r="118" spans="1:6" s="199" customFormat="1" ht="57" x14ac:dyDescent="0.2">
      <c r="A118" s="206">
        <v>2</v>
      </c>
      <c r="B118" s="189" t="s">
        <v>106</v>
      </c>
      <c r="C118" s="200"/>
      <c r="D118" s="196"/>
      <c r="E118" s="197"/>
      <c r="F118" s="198"/>
    </row>
    <row r="119" spans="1:6" s="199" customFormat="1" ht="17.25" customHeight="1" x14ac:dyDescent="0.2">
      <c r="A119" s="206"/>
      <c r="B119" s="189"/>
      <c r="C119" s="195" t="s">
        <v>47</v>
      </c>
      <c r="D119" s="196">
        <v>140</v>
      </c>
      <c r="E119" s="197"/>
      <c r="F119" s="198">
        <f>E119*D119</f>
        <v>0</v>
      </c>
    </row>
    <row r="120" spans="1:6" ht="17.25" customHeight="1" x14ac:dyDescent="0.2">
      <c r="A120" s="206"/>
      <c r="B120" s="189"/>
      <c r="C120" s="200"/>
      <c r="D120" s="196"/>
      <c r="E120" s="197"/>
      <c r="F120" s="198"/>
    </row>
    <row r="121" spans="1:6" s="199" customFormat="1" ht="42.75" x14ac:dyDescent="0.2">
      <c r="A121" s="206">
        <v>3</v>
      </c>
      <c r="B121" s="189" t="s">
        <v>107</v>
      </c>
      <c r="C121" s="200"/>
      <c r="D121" s="196"/>
      <c r="E121" s="197"/>
      <c r="F121" s="198"/>
    </row>
    <row r="122" spans="1:6" s="199" customFormat="1" ht="17.25" customHeight="1" x14ac:dyDescent="0.2">
      <c r="A122" s="206"/>
      <c r="B122" s="189"/>
      <c r="C122" s="195" t="s">
        <v>58</v>
      </c>
      <c r="D122" s="196">
        <v>300</v>
      </c>
      <c r="E122" s="197"/>
      <c r="F122" s="198">
        <f>E122*D122</f>
        <v>0</v>
      </c>
    </row>
    <row r="123" spans="1:6" ht="15.75" customHeight="1" x14ac:dyDescent="0.2">
      <c r="A123" s="206"/>
      <c r="B123" s="189"/>
      <c r="C123" s="200"/>
      <c r="E123" s="215"/>
      <c r="F123" s="222"/>
    </row>
    <row r="124" spans="1:6" ht="57" x14ac:dyDescent="0.2">
      <c r="A124" s="206">
        <v>4</v>
      </c>
      <c r="B124" s="70" t="s">
        <v>108</v>
      </c>
      <c r="C124" s="200"/>
      <c r="E124" s="215"/>
      <c r="F124" s="222"/>
    </row>
    <row r="125" spans="1:6" s="199" customFormat="1" ht="15.75" customHeight="1" x14ac:dyDescent="0.2">
      <c r="A125" s="206"/>
      <c r="B125" s="189" t="s">
        <v>109</v>
      </c>
      <c r="C125" s="195" t="s">
        <v>21</v>
      </c>
      <c r="D125" s="196">
        <v>298</v>
      </c>
      <c r="E125" s="197"/>
      <c r="F125" s="198">
        <f>E125*D125</f>
        <v>0</v>
      </c>
    </row>
    <row r="126" spans="1:6" s="199" customFormat="1" ht="15.75" customHeight="1" x14ac:dyDescent="0.2">
      <c r="A126" s="206"/>
      <c r="B126" s="189" t="s">
        <v>110</v>
      </c>
      <c r="C126" s="195" t="s">
        <v>21</v>
      </c>
      <c r="D126" s="196">
        <v>308</v>
      </c>
      <c r="E126" s="197"/>
      <c r="F126" s="198">
        <f>E126*D126</f>
        <v>0</v>
      </c>
    </row>
    <row r="127" spans="1:6" ht="15" customHeight="1" x14ac:dyDescent="0.2">
      <c r="A127" s="206"/>
      <c r="B127" s="189"/>
      <c r="C127" s="200"/>
      <c r="E127" s="215"/>
      <c r="F127" s="222"/>
    </row>
    <row r="128" spans="1:6" ht="26.25" customHeight="1" x14ac:dyDescent="0.2">
      <c r="A128" s="206">
        <v>5</v>
      </c>
      <c r="B128" s="189" t="s">
        <v>111</v>
      </c>
      <c r="C128" s="200"/>
      <c r="E128" s="215"/>
      <c r="F128" s="222">
        <f>E128</f>
        <v>0</v>
      </c>
    </row>
    <row r="129" spans="1:7" ht="13.5" customHeight="1" x14ac:dyDescent="0.2">
      <c r="A129" s="206"/>
      <c r="B129" s="189"/>
      <c r="C129" s="200"/>
      <c r="E129" s="215"/>
      <c r="F129" s="222"/>
    </row>
    <row r="130" spans="1:7" s="199" customFormat="1" ht="60.75" customHeight="1" x14ac:dyDescent="0.2">
      <c r="A130" s="206">
        <v>6</v>
      </c>
      <c r="B130" s="189" t="s">
        <v>112</v>
      </c>
      <c r="C130" s="200"/>
      <c r="D130" s="196"/>
      <c r="E130" s="197"/>
      <c r="F130" s="198"/>
    </row>
    <row r="131" spans="1:7" s="199" customFormat="1" ht="17.25" customHeight="1" x14ac:dyDescent="0.2">
      <c r="A131" s="206"/>
      <c r="B131" s="189"/>
      <c r="C131" s="195" t="s">
        <v>21</v>
      </c>
      <c r="D131" s="196">
        <v>618</v>
      </c>
      <c r="E131" s="197"/>
      <c r="F131" s="198">
        <f>E131*D131</f>
        <v>0</v>
      </c>
    </row>
    <row r="132" spans="1:7" s="199" customFormat="1" ht="17.25" customHeight="1" x14ac:dyDescent="0.2">
      <c r="A132" s="206"/>
      <c r="B132" s="189"/>
      <c r="C132" s="195"/>
      <c r="D132" s="196"/>
      <c r="E132" s="197"/>
      <c r="F132" s="198"/>
    </row>
    <row r="133" spans="1:7" s="199" customFormat="1" ht="58.5" customHeight="1" x14ac:dyDescent="0.2">
      <c r="A133" s="206">
        <v>7</v>
      </c>
      <c r="B133" s="189" t="s">
        <v>113</v>
      </c>
      <c r="C133" s="200"/>
      <c r="D133" s="196"/>
      <c r="E133" s="197"/>
      <c r="F133" s="198"/>
    </row>
    <row r="134" spans="1:7" s="199" customFormat="1" ht="17.25" customHeight="1" x14ac:dyDescent="0.2">
      <c r="A134" s="206"/>
      <c r="B134" s="189"/>
      <c r="C134" s="195" t="s">
        <v>21</v>
      </c>
      <c r="D134" s="196">
        <v>35</v>
      </c>
      <c r="E134" s="197"/>
      <c r="F134" s="198">
        <f>E134*D134</f>
        <v>0</v>
      </c>
    </row>
    <row r="135" spans="1:7" s="199" customFormat="1" ht="17.25" customHeight="1" thickBot="1" x14ac:dyDescent="0.25">
      <c r="A135" s="206"/>
      <c r="B135" s="189"/>
      <c r="C135" s="200"/>
      <c r="D135" s="196"/>
      <c r="E135" s="297"/>
      <c r="F135" s="298"/>
    </row>
    <row r="136" spans="1:7" s="194" customFormat="1" ht="36" customHeight="1" thickBot="1" x14ac:dyDescent="0.25">
      <c r="A136" s="260" t="s">
        <v>98</v>
      </c>
      <c r="B136" s="386" t="s">
        <v>114</v>
      </c>
      <c r="C136" s="386"/>
      <c r="D136" s="299"/>
      <c r="E136" s="300" t="s">
        <v>60</v>
      </c>
      <c r="F136" s="276">
        <f>SUM(F111:F135)</f>
        <v>0</v>
      </c>
    </row>
    <row r="137" spans="1:7" s="259" customFormat="1" ht="15.75" thickBot="1" x14ac:dyDescent="0.25">
      <c r="A137" s="264"/>
      <c r="B137" s="265"/>
      <c r="C137" s="266"/>
      <c r="D137" s="267"/>
      <c r="E137" s="270"/>
      <c r="F137" s="271"/>
    </row>
    <row r="138" spans="1:7" s="194" customFormat="1" ht="37.5" customHeight="1" thickBot="1" x14ac:dyDescent="0.25">
      <c r="A138" s="260" t="s">
        <v>115</v>
      </c>
      <c r="B138" s="283" t="s">
        <v>116</v>
      </c>
      <c r="C138" s="284"/>
      <c r="D138" s="299"/>
      <c r="E138" s="292" t="s">
        <v>44</v>
      </c>
      <c r="F138" s="301" t="s">
        <v>44</v>
      </c>
      <c r="G138" s="199"/>
    </row>
    <row r="139" spans="1:7" s="199" customFormat="1" ht="18.75" customHeight="1" x14ac:dyDescent="0.2">
      <c r="A139" s="302"/>
      <c r="B139" s="303"/>
      <c r="C139" s="303"/>
      <c r="D139" s="304"/>
      <c r="E139" s="305"/>
      <c r="F139" s="306"/>
    </row>
    <row r="140" spans="1:7" ht="242.25" x14ac:dyDescent="0.2">
      <c r="A140" s="307"/>
      <c r="B140" s="308" t="s">
        <v>117</v>
      </c>
      <c r="C140" s="309"/>
      <c r="D140" s="310"/>
      <c r="E140" s="211"/>
      <c r="F140" s="212"/>
    </row>
    <row r="141" spans="1:7" s="199" customFormat="1" ht="132" customHeight="1" x14ac:dyDescent="0.2">
      <c r="A141" s="203">
        <v>1</v>
      </c>
      <c r="B141" s="70" t="s">
        <v>118</v>
      </c>
      <c r="C141" s="200"/>
      <c r="D141" s="309"/>
      <c r="E141" s="208"/>
      <c r="F141" s="208"/>
    </row>
    <row r="142" spans="1:7" s="199" customFormat="1" ht="15.75" customHeight="1" x14ac:dyDescent="0.2">
      <c r="A142" s="203"/>
      <c r="B142" s="70" t="s">
        <v>119</v>
      </c>
      <c r="C142" s="195" t="s">
        <v>93</v>
      </c>
      <c r="D142" s="196">
        <v>300</v>
      </c>
      <c r="E142" s="197"/>
      <c r="F142" s="205">
        <f>D142*E142</f>
        <v>0</v>
      </c>
    </row>
    <row r="143" spans="1:7" ht="17.25" customHeight="1" x14ac:dyDescent="0.2">
      <c r="B143" s="70" t="s">
        <v>120</v>
      </c>
      <c r="C143" s="195" t="s">
        <v>93</v>
      </c>
      <c r="D143" s="196">
        <v>50</v>
      </c>
      <c r="E143" s="197"/>
      <c r="F143" s="205">
        <f>D143*E143</f>
        <v>0</v>
      </c>
    </row>
    <row r="144" spans="1:7" ht="17.25" customHeight="1" x14ac:dyDescent="0.2">
      <c r="B144" s="70"/>
      <c r="C144" s="200"/>
      <c r="D144" s="209"/>
      <c r="E144" s="197"/>
      <c r="F144" s="205"/>
    </row>
    <row r="145" spans="1:6" s="199" customFormat="1" ht="71.25" x14ac:dyDescent="0.2">
      <c r="A145" s="203">
        <v>2</v>
      </c>
      <c r="B145" s="70" t="s">
        <v>121</v>
      </c>
      <c r="C145" s="200"/>
      <c r="D145" s="73"/>
      <c r="E145" s="197"/>
      <c r="F145" s="205" t="s">
        <v>44</v>
      </c>
    </row>
    <row r="146" spans="1:6" s="199" customFormat="1" ht="16.5" customHeight="1" x14ac:dyDescent="0.2">
      <c r="A146" s="203"/>
      <c r="B146" s="70" t="s">
        <v>122</v>
      </c>
      <c r="C146" s="195" t="s">
        <v>93</v>
      </c>
      <c r="D146" s="196">
        <v>3500</v>
      </c>
      <c r="E146" s="197"/>
      <c r="F146" s="205">
        <f>D146*E146</f>
        <v>0</v>
      </c>
    </row>
    <row r="147" spans="1:6" s="199" customFormat="1" ht="16.5" customHeight="1" x14ac:dyDescent="0.2">
      <c r="A147" s="203"/>
      <c r="B147" s="70"/>
      <c r="C147" s="195"/>
      <c r="D147" s="196"/>
      <c r="E147" s="197"/>
      <c r="F147" s="205"/>
    </row>
    <row r="148" spans="1:6" s="199" customFormat="1" ht="146.25" customHeight="1" x14ac:dyDescent="0.2">
      <c r="A148" s="203">
        <v>3</v>
      </c>
      <c r="B148" s="70" t="s">
        <v>123</v>
      </c>
      <c r="C148" s="200"/>
      <c r="D148" s="359"/>
      <c r="E148" s="208"/>
      <c r="F148" s="208"/>
    </row>
    <row r="149" spans="1:6" s="199" customFormat="1" ht="15.75" customHeight="1" x14ac:dyDescent="0.2">
      <c r="A149" s="203"/>
      <c r="B149" s="70" t="s">
        <v>124</v>
      </c>
      <c r="C149" s="195" t="s">
        <v>93</v>
      </c>
      <c r="D149" s="196">
        <v>1800</v>
      </c>
      <c r="E149" s="197"/>
      <c r="F149" s="205">
        <f>D149*E149</f>
        <v>0</v>
      </c>
    </row>
    <row r="150" spans="1:6" s="199" customFormat="1" ht="17.25" customHeight="1" x14ac:dyDescent="0.2">
      <c r="A150" s="206"/>
      <c r="B150" s="70" t="s">
        <v>125</v>
      </c>
      <c r="C150" s="195" t="s">
        <v>93</v>
      </c>
      <c r="D150" s="196">
        <v>200</v>
      </c>
      <c r="E150" s="197"/>
      <c r="F150" s="205">
        <f>D150*E150</f>
        <v>0</v>
      </c>
    </row>
    <row r="151" spans="1:6" s="199" customFormat="1" ht="17.25" customHeight="1" x14ac:dyDescent="0.2">
      <c r="A151" s="206"/>
      <c r="B151" s="70"/>
      <c r="C151" s="195"/>
      <c r="D151" s="196"/>
      <c r="E151" s="197"/>
      <c r="F151" s="205"/>
    </row>
    <row r="152" spans="1:6" s="199" customFormat="1" ht="159" customHeight="1" x14ac:dyDescent="0.2">
      <c r="A152" s="203">
        <v>4</v>
      </c>
      <c r="B152" s="70" t="s">
        <v>126</v>
      </c>
      <c r="C152" s="200"/>
      <c r="D152" s="359"/>
      <c r="E152" s="208"/>
      <c r="F152" s="208"/>
    </row>
    <row r="153" spans="1:6" s="199" customFormat="1" ht="15.75" customHeight="1" x14ac:dyDescent="0.2">
      <c r="A153" s="203"/>
      <c r="B153" s="70" t="s">
        <v>124</v>
      </c>
      <c r="C153" s="195" t="s">
        <v>93</v>
      </c>
      <c r="D153" s="196">
        <v>2400</v>
      </c>
      <c r="E153" s="197"/>
      <c r="F153" s="205">
        <f>D153*E153</f>
        <v>0</v>
      </c>
    </row>
    <row r="154" spans="1:6" s="199" customFormat="1" ht="17.25" customHeight="1" x14ac:dyDescent="0.2">
      <c r="A154" s="206"/>
      <c r="B154" s="70" t="s">
        <v>125</v>
      </c>
      <c r="C154" s="195" t="s">
        <v>93</v>
      </c>
      <c r="D154" s="196">
        <v>250</v>
      </c>
      <c r="E154" s="197"/>
      <c r="F154" s="205">
        <f>D154*E154</f>
        <v>0</v>
      </c>
    </row>
    <row r="155" spans="1:6" ht="17.25" customHeight="1" x14ac:dyDescent="0.2">
      <c r="A155" s="206"/>
      <c r="B155" s="70"/>
      <c r="C155" s="200"/>
      <c r="D155" s="196"/>
      <c r="E155" s="197"/>
      <c r="F155" s="205"/>
    </row>
    <row r="156" spans="1:6" s="199" customFormat="1" ht="200.25" customHeight="1" x14ac:dyDescent="0.2">
      <c r="A156" s="203">
        <v>5</v>
      </c>
      <c r="B156" s="70" t="s">
        <v>127</v>
      </c>
      <c r="C156" s="200"/>
      <c r="D156" s="359"/>
      <c r="E156" s="208"/>
      <c r="F156" s="208"/>
    </row>
    <row r="157" spans="1:6" s="199" customFormat="1" ht="15.75" customHeight="1" x14ac:dyDescent="0.2">
      <c r="A157" s="203"/>
      <c r="B157" s="70" t="s">
        <v>128</v>
      </c>
      <c r="C157" s="195" t="s">
        <v>21</v>
      </c>
      <c r="D157" s="196">
        <v>100</v>
      </c>
      <c r="E157" s="197"/>
      <c r="F157" s="205">
        <f>D157*E157</f>
        <v>0</v>
      </c>
    </row>
    <row r="158" spans="1:6" s="199" customFormat="1" ht="17.25" customHeight="1" x14ac:dyDescent="0.2">
      <c r="A158" s="206"/>
      <c r="B158" s="70" t="s">
        <v>129</v>
      </c>
      <c r="C158" s="195" t="s">
        <v>21</v>
      </c>
      <c r="D158" s="196">
        <v>70</v>
      </c>
      <c r="E158" s="197"/>
      <c r="F158" s="205">
        <f>D158*E158</f>
        <v>0</v>
      </c>
    </row>
    <row r="159" spans="1:6" s="199" customFormat="1" ht="17.25" customHeight="1" x14ac:dyDescent="0.2">
      <c r="A159" s="206"/>
      <c r="B159" s="70"/>
      <c r="C159" s="200"/>
      <c r="D159" s="196"/>
      <c r="E159" s="197"/>
      <c r="F159" s="205"/>
    </row>
    <row r="160" spans="1:6" s="199" customFormat="1" ht="285" customHeight="1" x14ac:dyDescent="0.2">
      <c r="A160" s="203">
        <v>6</v>
      </c>
      <c r="B160" s="70" t="s">
        <v>130</v>
      </c>
      <c r="C160" s="200"/>
      <c r="D160" s="359"/>
      <c r="E160" s="208"/>
      <c r="F160" s="208"/>
    </row>
    <row r="161" spans="1:7" s="199" customFormat="1" ht="15.75" customHeight="1" x14ac:dyDescent="0.2">
      <c r="A161" s="203"/>
      <c r="B161" s="70" t="s">
        <v>128</v>
      </c>
      <c r="C161" s="195" t="s">
        <v>21</v>
      </c>
      <c r="D161" s="196">
        <v>255</v>
      </c>
      <c r="E161" s="197"/>
      <c r="F161" s="205">
        <f>D161*E161</f>
        <v>0</v>
      </c>
    </row>
    <row r="162" spans="1:7" s="199" customFormat="1" ht="16.5" customHeight="1" thickBot="1" x14ac:dyDescent="0.25">
      <c r="A162" s="203"/>
      <c r="B162" s="70"/>
      <c r="C162" s="200"/>
      <c r="D162" s="196"/>
      <c r="E162" s="297"/>
      <c r="F162" s="311"/>
    </row>
    <row r="163" spans="1:7" s="194" customFormat="1" ht="42" customHeight="1" thickBot="1" x14ac:dyDescent="0.25">
      <c r="A163" s="260" t="s">
        <v>115</v>
      </c>
      <c r="B163" s="283" t="s">
        <v>131</v>
      </c>
      <c r="C163" s="284"/>
      <c r="D163" s="312"/>
      <c r="E163" s="313"/>
      <c r="F163" s="293">
        <f>SUM(F142:F162)</f>
        <v>0</v>
      </c>
    </row>
    <row r="164" spans="1:7" s="194" customFormat="1" ht="19.149999999999999" customHeight="1" x14ac:dyDescent="0.2">
      <c r="A164" s="227"/>
      <c r="B164" s="228"/>
      <c r="C164" s="246"/>
      <c r="D164" s="314"/>
      <c r="E164" s="315"/>
      <c r="F164" s="311"/>
    </row>
    <row r="165" spans="1:7" s="194" customFormat="1" ht="20.25" customHeight="1" thickBot="1" x14ac:dyDescent="0.25">
      <c r="A165" s="316"/>
      <c r="B165" s="317"/>
      <c r="C165" s="318"/>
      <c r="D165" s="319"/>
      <c r="E165" s="297"/>
      <c r="F165" s="311"/>
    </row>
    <row r="166" spans="1:7" s="194" customFormat="1" ht="37.5" customHeight="1" thickBot="1" x14ac:dyDescent="0.25">
      <c r="A166" s="260" t="s">
        <v>132</v>
      </c>
      <c r="B166" s="283" t="s">
        <v>133</v>
      </c>
      <c r="C166" s="284"/>
      <c r="D166" s="320"/>
      <c r="E166" s="292" t="s">
        <v>44</v>
      </c>
      <c r="F166" s="301" t="s">
        <v>44</v>
      </c>
      <c r="G166" s="199"/>
    </row>
    <row r="167" spans="1:7" s="199" customFormat="1" ht="218.25" customHeight="1" x14ac:dyDescent="0.2">
      <c r="A167" s="203">
        <v>1</v>
      </c>
      <c r="B167" s="70" t="s">
        <v>134</v>
      </c>
      <c r="C167" s="200"/>
      <c r="D167" s="321"/>
      <c r="E167" s="211"/>
      <c r="F167" s="212"/>
    </row>
    <row r="168" spans="1:7" s="199" customFormat="1" ht="17.25" customHeight="1" x14ac:dyDescent="0.2">
      <c r="A168" s="203"/>
      <c r="B168" s="70" t="s">
        <v>44</v>
      </c>
      <c r="C168" s="195" t="s">
        <v>21</v>
      </c>
      <c r="D168" s="196">
        <v>2500</v>
      </c>
      <c r="E168" s="197"/>
      <c r="F168" s="222">
        <f>D168*E168</f>
        <v>0</v>
      </c>
    </row>
    <row r="169" spans="1:7" s="199" customFormat="1" ht="17.25" customHeight="1" x14ac:dyDescent="0.2">
      <c r="A169" s="203"/>
      <c r="B169" s="70"/>
      <c r="C169" s="200"/>
      <c r="D169" s="196"/>
      <c r="E169" s="197"/>
      <c r="F169" s="222"/>
    </row>
    <row r="170" spans="1:7" s="199" customFormat="1" ht="233.25" customHeight="1" x14ac:dyDescent="0.2">
      <c r="A170" s="203">
        <v>2</v>
      </c>
      <c r="B170" s="70" t="s">
        <v>135</v>
      </c>
      <c r="C170" s="200"/>
      <c r="D170" s="196"/>
      <c r="E170" s="197"/>
      <c r="F170" s="198"/>
    </row>
    <row r="171" spans="1:7" s="199" customFormat="1" ht="17.25" customHeight="1" x14ac:dyDescent="0.2">
      <c r="A171" s="203"/>
      <c r="B171" s="70"/>
      <c r="C171" s="195" t="s">
        <v>21</v>
      </c>
      <c r="D171" s="196">
        <v>130</v>
      </c>
      <c r="E171" s="197"/>
      <c r="F171" s="198">
        <f>E171*D171</f>
        <v>0</v>
      </c>
    </row>
    <row r="172" spans="1:7" s="199" customFormat="1" ht="17.25" customHeight="1" x14ac:dyDescent="0.2">
      <c r="A172" s="203"/>
      <c r="B172" s="70"/>
      <c r="C172" s="200"/>
      <c r="D172" s="196"/>
      <c r="E172" s="197"/>
      <c r="F172" s="198"/>
    </row>
    <row r="173" spans="1:7" s="199" customFormat="1" ht="274.5" customHeight="1" x14ac:dyDescent="0.2">
      <c r="A173" s="203">
        <v>3</v>
      </c>
      <c r="B173" s="70" t="s">
        <v>136</v>
      </c>
      <c r="C173" s="200"/>
      <c r="D173" s="210"/>
      <c r="E173" s="211"/>
      <c r="F173" s="212"/>
    </row>
    <row r="174" spans="1:7" s="199" customFormat="1" ht="15.75" customHeight="1" x14ac:dyDescent="0.2">
      <c r="A174" s="203"/>
      <c r="B174" s="70" t="s">
        <v>137</v>
      </c>
      <c r="C174" s="195" t="s">
        <v>21</v>
      </c>
      <c r="D174" s="209">
        <v>100</v>
      </c>
      <c r="E174" s="197"/>
      <c r="F174" s="205">
        <f>D174*E174</f>
        <v>0</v>
      </c>
    </row>
    <row r="175" spans="1:7" ht="17.25" customHeight="1" x14ac:dyDescent="0.2">
      <c r="A175" s="206"/>
      <c r="B175" s="70" t="s">
        <v>138</v>
      </c>
      <c r="C175" s="195" t="s">
        <v>21</v>
      </c>
      <c r="D175" s="209">
        <v>70</v>
      </c>
      <c r="E175" s="197"/>
      <c r="F175" s="205">
        <f>D175*E175</f>
        <v>0</v>
      </c>
    </row>
    <row r="176" spans="1:7" ht="17.25" customHeight="1" x14ac:dyDescent="0.2">
      <c r="A176" s="206"/>
      <c r="B176" s="70"/>
      <c r="C176" s="200"/>
      <c r="D176" s="209"/>
      <c r="E176" s="197"/>
      <c r="F176" s="205"/>
    </row>
    <row r="177" spans="1:6" s="199" customFormat="1" ht="274.5" customHeight="1" x14ac:dyDescent="0.2">
      <c r="A177" s="203">
        <v>4</v>
      </c>
      <c r="B177" s="70" t="s">
        <v>139</v>
      </c>
      <c r="C177" s="200"/>
      <c r="D177" s="210"/>
      <c r="E177" s="211"/>
      <c r="F177" s="212"/>
    </row>
    <row r="178" spans="1:6" s="199" customFormat="1" ht="15.75" customHeight="1" x14ac:dyDescent="0.2">
      <c r="A178" s="203"/>
      <c r="B178" s="70" t="s">
        <v>140</v>
      </c>
      <c r="C178" s="195" t="s">
        <v>21</v>
      </c>
      <c r="D178" s="209">
        <v>255</v>
      </c>
      <c r="E178" s="197"/>
      <c r="F178" s="205">
        <f>D178*E178</f>
        <v>0</v>
      </c>
    </row>
    <row r="179" spans="1:6" s="199" customFormat="1" ht="17.25" customHeight="1" thickBot="1" x14ac:dyDescent="0.25">
      <c r="A179" s="203"/>
      <c r="B179" s="70"/>
      <c r="C179" s="200"/>
      <c r="D179" s="196" t="s">
        <v>44</v>
      </c>
      <c r="E179" s="297"/>
      <c r="F179" s="311" t="s">
        <v>44</v>
      </c>
    </row>
    <row r="180" spans="1:6" s="194" customFormat="1" ht="42" customHeight="1" thickBot="1" x14ac:dyDescent="0.25">
      <c r="A180" s="260" t="s">
        <v>132</v>
      </c>
      <c r="B180" s="283" t="s">
        <v>141</v>
      </c>
      <c r="C180" s="284"/>
      <c r="D180" s="312"/>
      <c r="E180" s="313" t="s">
        <v>44</v>
      </c>
      <c r="F180" s="293">
        <f>SUM(F168:F179)</f>
        <v>0</v>
      </c>
    </row>
    <row r="181" spans="1:6" s="259" customFormat="1" ht="15" x14ac:dyDescent="0.2">
      <c r="A181" s="264"/>
      <c r="B181" s="265"/>
      <c r="C181" s="266"/>
      <c r="D181" s="267"/>
      <c r="E181" s="270"/>
      <c r="F181" s="271"/>
    </row>
    <row r="182" spans="1:6" s="259" customFormat="1" ht="15.75" thickBot="1" x14ac:dyDescent="0.25">
      <c r="A182" s="264"/>
      <c r="B182" s="265"/>
      <c r="C182" s="266"/>
      <c r="D182" s="267"/>
      <c r="E182" s="270"/>
      <c r="F182" s="271"/>
    </row>
    <row r="183" spans="1:6" s="194" customFormat="1" ht="43.5" customHeight="1" thickBot="1" x14ac:dyDescent="0.25">
      <c r="A183" s="260" t="s">
        <v>142</v>
      </c>
      <c r="B183" s="283" t="s">
        <v>143</v>
      </c>
      <c r="C183" s="284"/>
      <c r="D183" s="261"/>
      <c r="E183" s="275"/>
      <c r="F183" s="276"/>
    </row>
    <row r="184" spans="1:6" ht="20.25" customHeight="1" x14ac:dyDescent="0.2">
      <c r="B184" s="189"/>
      <c r="E184" s="242"/>
      <c r="F184" s="243"/>
    </row>
    <row r="185" spans="1:6" s="199" customFormat="1" ht="51.75" customHeight="1" x14ac:dyDescent="0.2">
      <c r="A185" s="203">
        <v>1</v>
      </c>
      <c r="B185" s="70" t="s">
        <v>144</v>
      </c>
      <c r="C185" s="200"/>
      <c r="D185" s="73"/>
      <c r="E185" s="322"/>
      <c r="F185" s="241"/>
    </row>
    <row r="186" spans="1:6" s="199" customFormat="1" ht="15" customHeight="1" x14ac:dyDescent="0.2">
      <c r="A186" s="203"/>
      <c r="B186" s="70"/>
      <c r="C186" s="195" t="s">
        <v>58</v>
      </c>
      <c r="D186" s="73">
        <v>1.65</v>
      </c>
      <c r="E186" s="322"/>
      <c r="F186" s="241">
        <f>E186*D186</f>
        <v>0</v>
      </c>
    </row>
    <row r="187" spans="1:6" x14ac:dyDescent="0.2">
      <c r="B187" s="68"/>
      <c r="E187" s="322"/>
      <c r="F187" s="241"/>
    </row>
    <row r="188" spans="1:6" s="199" customFormat="1" ht="47.25" customHeight="1" x14ac:dyDescent="0.2">
      <c r="A188" s="203">
        <v>2</v>
      </c>
      <c r="B188" s="70" t="s">
        <v>145</v>
      </c>
      <c r="C188" s="200"/>
      <c r="D188" s="73"/>
      <c r="E188" s="322"/>
      <c r="F188" s="241"/>
    </row>
    <row r="189" spans="1:6" s="199" customFormat="1" ht="15.75" customHeight="1" x14ac:dyDescent="0.2">
      <c r="A189" s="206"/>
      <c r="C189" s="195" t="s">
        <v>58</v>
      </c>
      <c r="D189" s="73">
        <v>20.399999999999999</v>
      </c>
      <c r="E189" s="322"/>
      <c r="F189" s="241">
        <f>E189*D189</f>
        <v>0</v>
      </c>
    </row>
    <row r="190" spans="1:6" s="199" customFormat="1" ht="15.75" customHeight="1" thickBot="1" x14ac:dyDescent="0.25">
      <c r="A190" s="206"/>
      <c r="C190" s="200"/>
      <c r="D190" s="73"/>
      <c r="E190" s="323"/>
      <c r="F190" s="243"/>
    </row>
    <row r="191" spans="1:6" s="194" customFormat="1" ht="31.5" customHeight="1" thickBot="1" x14ac:dyDescent="0.25">
      <c r="A191" s="260" t="s">
        <v>142</v>
      </c>
      <c r="B191" s="283" t="s">
        <v>146</v>
      </c>
      <c r="C191" s="284"/>
      <c r="D191" s="299"/>
      <c r="E191" s="324" t="s">
        <v>60</v>
      </c>
      <c r="F191" s="276">
        <f>SUM(F185:F190)</f>
        <v>0</v>
      </c>
    </row>
    <row r="192" spans="1:6" s="194" customFormat="1" ht="19.149999999999999" customHeight="1" x14ac:dyDescent="0.2">
      <c r="A192" s="227"/>
      <c r="B192" s="228"/>
      <c r="C192" s="246"/>
      <c r="D192" s="294"/>
      <c r="E192" s="325"/>
      <c r="F192" s="306"/>
    </row>
    <row r="193" spans="1:6" s="259" customFormat="1" ht="15.75" thickBot="1" x14ac:dyDescent="0.25">
      <c r="A193" s="307"/>
      <c r="B193" s="75"/>
      <c r="C193" s="326"/>
      <c r="D193" s="294"/>
      <c r="E193" s="325"/>
      <c r="F193" s="306"/>
    </row>
    <row r="194" spans="1:6" s="194" customFormat="1" ht="37.5" customHeight="1" thickBot="1" x14ac:dyDescent="0.25">
      <c r="A194" s="260" t="s">
        <v>147</v>
      </c>
      <c r="B194" s="283" t="s">
        <v>148</v>
      </c>
      <c r="C194" s="284"/>
      <c r="D194" s="327"/>
      <c r="E194" s="328"/>
      <c r="F194" s="301"/>
    </row>
    <row r="195" spans="1:6" s="199" customFormat="1" ht="18.75" customHeight="1" x14ac:dyDescent="0.2">
      <c r="A195" s="397"/>
      <c r="B195" s="398"/>
      <c r="C195" s="398"/>
      <c r="D195" s="398"/>
      <c r="E195" s="398"/>
      <c r="F195" s="398"/>
    </row>
    <row r="196" spans="1:6" ht="231" customHeight="1" x14ac:dyDescent="0.2">
      <c r="A196" s="307"/>
      <c r="B196" s="399" t="s">
        <v>149</v>
      </c>
      <c r="C196" s="400"/>
      <c r="D196" s="400"/>
      <c r="E196" s="400"/>
      <c r="F196" s="400"/>
    </row>
    <row r="197" spans="1:6" ht="24" customHeight="1" x14ac:dyDescent="0.2">
      <c r="A197" s="307"/>
      <c r="B197" s="329"/>
      <c r="C197" s="248"/>
      <c r="D197" s="248"/>
      <c r="E197" s="215"/>
      <c r="F197" s="215"/>
    </row>
    <row r="198" spans="1:6" ht="103.5" customHeight="1" x14ac:dyDescent="0.2">
      <c r="A198" s="219">
        <v>1</v>
      </c>
      <c r="B198" s="68" t="s">
        <v>460</v>
      </c>
      <c r="C198" s="248"/>
      <c r="D198" s="248"/>
      <c r="E198" s="215"/>
      <c r="F198" s="215"/>
    </row>
    <row r="199" spans="1:6" ht="16.149999999999999" customHeight="1" x14ac:dyDescent="0.2">
      <c r="A199" s="330"/>
      <c r="B199" s="329"/>
      <c r="C199" s="331" t="s">
        <v>27</v>
      </c>
      <c r="D199" s="218">
        <v>1</v>
      </c>
      <c r="E199" s="222"/>
      <c r="F199" s="215">
        <f>E199*D199</f>
        <v>0</v>
      </c>
    </row>
    <row r="200" spans="1:6" ht="16.149999999999999" customHeight="1" x14ac:dyDescent="0.2">
      <c r="A200" s="330"/>
      <c r="B200" s="329"/>
      <c r="C200" s="331"/>
      <c r="D200" s="218"/>
      <c r="E200" s="222"/>
      <c r="F200" s="215"/>
    </row>
    <row r="201" spans="1:6" ht="73.5" customHeight="1" x14ac:dyDescent="0.2">
      <c r="A201" s="332">
        <v>2</v>
      </c>
      <c r="B201" s="224" t="s">
        <v>150</v>
      </c>
      <c r="C201" s="333"/>
      <c r="D201" s="218"/>
      <c r="E201" s="215"/>
      <c r="F201" s="215"/>
    </row>
    <row r="202" spans="1:6" ht="17.25" customHeight="1" x14ac:dyDescent="0.2">
      <c r="A202" s="330"/>
      <c r="B202" s="224"/>
      <c r="C202" s="331" t="s">
        <v>27</v>
      </c>
      <c r="D202" s="218">
        <v>1</v>
      </c>
      <c r="E202" s="215"/>
      <c r="F202" s="215">
        <f>E202*D202</f>
        <v>0</v>
      </c>
    </row>
    <row r="203" spans="1:6" ht="17.25" customHeight="1" x14ac:dyDescent="0.2">
      <c r="A203" s="330"/>
      <c r="B203" s="224"/>
      <c r="C203" s="331"/>
      <c r="D203" s="218"/>
      <c r="E203" s="215"/>
      <c r="F203" s="215"/>
    </row>
    <row r="204" spans="1:6" ht="74.25" customHeight="1" x14ac:dyDescent="0.2">
      <c r="A204" s="332">
        <v>3</v>
      </c>
      <c r="B204" s="224" t="s">
        <v>151</v>
      </c>
      <c r="C204" s="333"/>
      <c r="D204" s="218"/>
      <c r="E204" s="215"/>
      <c r="F204" s="215"/>
    </row>
    <row r="205" spans="1:6" ht="17.25" customHeight="1" x14ac:dyDescent="0.2">
      <c r="A205" s="330"/>
      <c r="B205" s="224"/>
      <c r="C205" s="331" t="s">
        <v>27</v>
      </c>
      <c r="D205" s="218">
        <v>1</v>
      </c>
      <c r="E205" s="215"/>
      <c r="F205" s="215">
        <f>E205*D205</f>
        <v>0</v>
      </c>
    </row>
    <row r="206" spans="1:6" ht="17.25" customHeight="1" x14ac:dyDescent="0.2">
      <c r="A206" s="330"/>
      <c r="B206" s="224"/>
      <c r="C206" s="331"/>
      <c r="D206" s="218"/>
      <c r="E206" s="215"/>
      <c r="F206" s="215"/>
    </row>
    <row r="207" spans="1:6" ht="50.25" customHeight="1" x14ac:dyDescent="0.2">
      <c r="A207" s="332">
        <v>4</v>
      </c>
      <c r="B207" s="224" t="s">
        <v>152</v>
      </c>
      <c r="C207" s="333"/>
      <c r="D207" s="218"/>
      <c r="E207" s="215"/>
      <c r="F207" s="215"/>
    </row>
    <row r="208" spans="1:6" ht="17.25" customHeight="1" x14ac:dyDescent="0.2">
      <c r="A208" s="250"/>
      <c r="B208" s="68" t="s">
        <v>153</v>
      </c>
      <c r="C208" s="213" t="s">
        <v>27</v>
      </c>
      <c r="D208" s="218">
        <v>5</v>
      </c>
      <c r="E208" s="215"/>
      <c r="F208" s="215">
        <f>E208*D208</f>
        <v>0</v>
      </c>
    </row>
    <row r="209" spans="1:6" ht="14.25" customHeight="1" x14ac:dyDescent="0.2">
      <c r="A209" s="250"/>
      <c r="B209" s="68" t="s">
        <v>154</v>
      </c>
      <c r="C209" s="213" t="s">
        <v>27</v>
      </c>
      <c r="D209" s="218">
        <v>2</v>
      </c>
      <c r="E209" s="215"/>
      <c r="F209" s="215">
        <f>E209*D209</f>
        <v>0</v>
      </c>
    </row>
    <row r="210" spans="1:6" ht="14.25" customHeight="1" x14ac:dyDescent="0.2">
      <c r="A210" s="250"/>
      <c r="B210" s="68" t="s">
        <v>155</v>
      </c>
      <c r="C210" s="213" t="s">
        <v>27</v>
      </c>
      <c r="D210" s="218">
        <v>3</v>
      </c>
      <c r="E210" s="215"/>
      <c r="F210" s="215">
        <f>E210*D210</f>
        <v>0</v>
      </c>
    </row>
    <row r="211" spans="1:6" ht="13.5" customHeight="1" x14ac:dyDescent="0.2">
      <c r="A211" s="250"/>
      <c r="B211" s="329"/>
      <c r="C211" s="248"/>
      <c r="D211" s="214"/>
      <c r="E211" s="215"/>
      <c r="F211" s="215"/>
    </row>
    <row r="212" spans="1:6" s="199" customFormat="1" ht="53.25" customHeight="1" x14ac:dyDescent="0.2">
      <c r="A212" s="219">
        <v>5</v>
      </c>
      <c r="B212" s="68" t="s">
        <v>156</v>
      </c>
      <c r="C212" s="200"/>
      <c r="D212" s="334"/>
      <c r="E212" s="215"/>
      <c r="F212" s="215"/>
    </row>
    <row r="213" spans="1:6" s="199" customFormat="1" ht="19.5" customHeight="1" x14ac:dyDescent="0.2">
      <c r="A213" s="219"/>
      <c r="B213" s="68" t="s">
        <v>157</v>
      </c>
      <c r="C213" s="195" t="s">
        <v>27</v>
      </c>
      <c r="D213" s="218">
        <v>2</v>
      </c>
      <c r="E213" s="215"/>
      <c r="F213" s="215">
        <f>E213*D213</f>
        <v>0</v>
      </c>
    </row>
    <row r="214" spans="1:6" ht="17.25" customHeight="1" x14ac:dyDescent="0.2">
      <c r="B214" s="70" t="s">
        <v>158</v>
      </c>
      <c r="C214" s="195" t="s">
        <v>27</v>
      </c>
      <c r="D214" s="218">
        <v>5</v>
      </c>
      <c r="E214" s="215"/>
      <c r="F214" s="215">
        <f>E214*D214</f>
        <v>0</v>
      </c>
    </row>
    <row r="215" spans="1:6" ht="14.25" customHeight="1" x14ac:dyDescent="0.2">
      <c r="B215" s="70"/>
      <c r="C215" s="200"/>
      <c r="D215" s="218"/>
      <c r="E215" s="215"/>
      <c r="F215" s="215"/>
    </row>
    <row r="216" spans="1:6" ht="58.5" customHeight="1" x14ac:dyDescent="0.2">
      <c r="A216" s="219">
        <v>6</v>
      </c>
      <c r="B216" s="68" t="s">
        <v>159</v>
      </c>
      <c r="C216" s="200"/>
      <c r="D216" s="218"/>
      <c r="E216" s="215"/>
      <c r="F216" s="215"/>
    </row>
    <row r="217" spans="1:6" ht="17.25" customHeight="1" x14ac:dyDescent="0.2">
      <c r="B217" s="70"/>
      <c r="C217" s="195" t="s">
        <v>27</v>
      </c>
      <c r="D217" s="218">
        <v>1</v>
      </c>
      <c r="E217" s="215"/>
      <c r="F217" s="215">
        <f>E217*D217</f>
        <v>0</v>
      </c>
    </row>
    <row r="218" spans="1:6" ht="17.25" customHeight="1" x14ac:dyDescent="0.2">
      <c r="B218" s="70"/>
      <c r="C218" s="195"/>
      <c r="D218" s="218"/>
      <c r="E218" s="215"/>
      <c r="F218" s="215"/>
    </row>
    <row r="219" spans="1:6" ht="48" customHeight="1" x14ac:dyDescent="0.2">
      <c r="A219" s="219">
        <v>7</v>
      </c>
      <c r="B219" s="68" t="s">
        <v>160</v>
      </c>
      <c r="C219" s="200"/>
      <c r="D219" s="218"/>
      <c r="E219" s="215"/>
      <c r="F219" s="215"/>
    </row>
    <row r="220" spans="1:6" ht="13.5" customHeight="1" x14ac:dyDescent="0.2">
      <c r="B220" s="68" t="s">
        <v>161</v>
      </c>
      <c r="C220" s="195" t="s">
        <v>27</v>
      </c>
      <c r="D220" s="218">
        <v>2</v>
      </c>
      <c r="E220" s="215"/>
      <c r="F220" s="215">
        <f>E220*D220</f>
        <v>0</v>
      </c>
    </row>
    <row r="221" spans="1:6" ht="17.25" customHeight="1" x14ac:dyDescent="0.2">
      <c r="B221" s="72" t="s">
        <v>162</v>
      </c>
      <c r="C221" s="213" t="s">
        <v>27</v>
      </c>
      <c r="D221" s="218">
        <v>1</v>
      </c>
      <c r="E221" s="215"/>
      <c r="F221" s="215">
        <f>E221*D221</f>
        <v>0</v>
      </c>
    </row>
    <row r="222" spans="1:6" ht="17.25" customHeight="1" x14ac:dyDescent="0.2">
      <c r="B222" s="70"/>
      <c r="C222" s="200"/>
      <c r="E222" s="215"/>
      <c r="F222" s="215"/>
    </row>
    <row r="223" spans="1:6" s="199" customFormat="1" ht="147" customHeight="1" x14ac:dyDescent="0.2">
      <c r="A223" s="206">
        <v>8</v>
      </c>
      <c r="B223" s="189" t="s">
        <v>461</v>
      </c>
      <c r="C223" s="200"/>
      <c r="D223" s="196"/>
      <c r="E223" s="197"/>
      <c r="F223" s="197"/>
    </row>
    <row r="224" spans="1:6" s="199" customFormat="1" ht="17.25" customHeight="1" x14ac:dyDescent="0.2">
      <c r="A224" s="206"/>
      <c r="B224" s="70"/>
      <c r="C224" s="195" t="s">
        <v>27</v>
      </c>
      <c r="D224" s="196">
        <v>7</v>
      </c>
      <c r="E224" s="197"/>
      <c r="F224" s="197">
        <f>E224*D224</f>
        <v>0</v>
      </c>
    </row>
    <row r="225" spans="1:6" ht="17.25" customHeight="1" x14ac:dyDescent="0.2">
      <c r="B225" s="70"/>
      <c r="C225" s="200"/>
      <c r="E225" s="215"/>
      <c r="F225" s="215"/>
    </row>
    <row r="226" spans="1:6" ht="147" customHeight="1" x14ac:dyDescent="0.2">
      <c r="A226" s="219">
        <v>9</v>
      </c>
      <c r="B226" s="70" t="s">
        <v>462</v>
      </c>
      <c r="C226" s="200"/>
      <c r="E226" s="215"/>
      <c r="F226" s="215"/>
    </row>
    <row r="227" spans="1:6" ht="17.25" customHeight="1" x14ac:dyDescent="0.2">
      <c r="B227" s="70"/>
      <c r="C227" s="195" t="s">
        <v>27</v>
      </c>
      <c r="D227" s="73">
        <v>1</v>
      </c>
      <c r="E227" s="215"/>
      <c r="F227" s="215">
        <f>E227*D227</f>
        <v>0</v>
      </c>
    </row>
    <row r="228" spans="1:6" ht="17.25" customHeight="1" x14ac:dyDescent="0.2">
      <c r="B228" s="70"/>
      <c r="C228" s="200"/>
      <c r="E228" s="215"/>
      <c r="F228" s="215"/>
    </row>
    <row r="229" spans="1:6" ht="89.25" customHeight="1" x14ac:dyDescent="0.2">
      <c r="A229" s="219">
        <v>10</v>
      </c>
      <c r="B229" s="70" t="s">
        <v>463</v>
      </c>
      <c r="C229" s="200"/>
      <c r="D229" s="196"/>
      <c r="E229" s="197"/>
      <c r="F229" s="197"/>
    </row>
    <row r="230" spans="1:6" ht="17.25" customHeight="1" x14ac:dyDescent="0.2">
      <c r="B230" s="70" t="s">
        <v>163</v>
      </c>
      <c r="C230" s="195" t="s">
        <v>27</v>
      </c>
      <c r="D230" s="196">
        <v>2</v>
      </c>
      <c r="E230" s="197"/>
      <c r="F230" s="197">
        <f>E230*D230</f>
        <v>0</v>
      </c>
    </row>
    <row r="231" spans="1:6" ht="17.25" customHeight="1" x14ac:dyDescent="0.2">
      <c r="B231" s="70" t="s">
        <v>164</v>
      </c>
      <c r="C231" s="195" t="s">
        <v>27</v>
      </c>
      <c r="D231" s="196">
        <v>1</v>
      </c>
      <c r="E231" s="197"/>
      <c r="F231" s="197">
        <f>E231*D231</f>
        <v>0</v>
      </c>
    </row>
    <row r="232" spans="1:6" ht="17.25" customHeight="1" x14ac:dyDescent="0.2">
      <c r="B232" s="70"/>
      <c r="C232" s="200"/>
      <c r="D232" s="196"/>
      <c r="E232" s="197"/>
      <c r="F232" s="197"/>
    </row>
    <row r="233" spans="1:6" ht="72" customHeight="1" x14ac:dyDescent="0.2">
      <c r="A233" s="219">
        <v>11</v>
      </c>
      <c r="B233" s="72" t="s">
        <v>464</v>
      </c>
      <c r="C233" s="200"/>
      <c r="E233" s="215"/>
      <c r="F233" s="215"/>
    </row>
    <row r="234" spans="1:6" s="199" customFormat="1" ht="12.75" customHeight="1" x14ac:dyDescent="0.2">
      <c r="A234" s="219"/>
      <c r="B234" s="72" t="s">
        <v>165</v>
      </c>
      <c r="C234" s="195" t="s">
        <v>27</v>
      </c>
      <c r="D234" s="73">
        <v>1</v>
      </c>
      <c r="E234" s="215"/>
      <c r="F234" s="215">
        <f>E234*D234</f>
        <v>0</v>
      </c>
    </row>
    <row r="235" spans="1:6" s="199" customFormat="1" ht="17.25" customHeight="1" x14ac:dyDescent="0.2">
      <c r="A235" s="219"/>
      <c r="B235" s="68"/>
      <c r="C235" s="200"/>
      <c r="D235" s="73"/>
      <c r="E235" s="215"/>
      <c r="F235" s="215"/>
    </row>
    <row r="236" spans="1:6" s="199" customFormat="1" ht="123.75" customHeight="1" x14ac:dyDescent="0.2">
      <c r="A236" s="219">
        <v>12</v>
      </c>
      <c r="B236" s="72" t="s">
        <v>465</v>
      </c>
      <c r="C236" s="200"/>
      <c r="D236" s="73"/>
      <c r="E236" s="215"/>
      <c r="F236" s="215"/>
    </row>
    <row r="237" spans="1:6" s="199" customFormat="1" ht="17.25" customHeight="1" x14ac:dyDescent="0.2">
      <c r="A237" s="219"/>
      <c r="B237" s="68"/>
      <c r="C237" s="195" t="s">
        <v>27</v>
      </c>
      <c r="D237" s="73">
        <v>9</v>
      </c>
      <c r="E237" s="215"/>
      <c r="F237" s="215">
        <f>E237*D237</f>
        <v>0</v>
      </c>
    </row>
    <row r="238" spans="1:6" s="199" customFormat="1" ht="17.25" customHeight="1" x14ac:dyDescent="0.2">
      <c r="A238" s="219"/>
      <c r="B238" s="68"/>
      <c r="C238" s="195"/>
      <c r="D238" s="73"/>
      <c r="E238" s="215"/>
      <c r="F238" s="215"/>
    </row>
    <row r="239" spans="1:6" s="199" customFormat="1" ht="117.75" customHeight="1" x14ac:dyDescent="0.2">
      <c r="A239" s="219">
        <v>13</v>
      </c>
      <c r="B239" s="72" t="s">
        <v>466</v>
      </c>
      <c r="C239" s="200"/>
      <c r="D239" s="73"/>
      <c r="E239" s="215"/>
      <c r="F239" s="215"/>
    </row>
    <row r="240" spans="1:6" s="199" customFormat="1" ht="17.25" customHeight="1" x14ac:dyDescent="0.2">
      <c r="A240" s="219"/>
      <c r="B240" s="68"/>
      <c r="C240" s="195" t="s">
        <v>27</v>
      </c>
      <c r="D240" s="73">
        <v>3</v>
      </c>
      <c r="E240" s="215"/>
      <c r="F240" s="215">
        <f>E240*D240</f>
        <v>0</v>
      </c>
    </row>
    <row r="241" spans="1:6" ht="15.75" customHeight="1" x14ac:dyDescent="0.2">
      <c r="C241" s="200"/>
      <c r="E241" s="215"/>
      <c r="F241" s="215"/>
    </row>
    <row r="242" spans="1:6" ht="102.75" customHeight="1" x14ac:dyDescent="0.2">
      <c r="A242" s="219">
        <v>14</v>
      </c>
      <c r="B242" s="72" t="s">
        <v>467</v>
      </c>
      <c r="C242" s="200"/>
      <c r="E242" s="215"/>
      <c r="F242" s="215"/>
    </row>
    <row r="243" spans="1:6" ht="15" customHeight="1" x14ac:dyDescent="0.2">
      <c r="B243" s="70"/>
      <c r="C243" s="195" t="s">
        <v>27</v>
      </c>
      <c r="D243" s="73">
        <v>6</v>
      </c>
      <c r="E243" s="215"/>
      <c r="F243" s="215">
        <f>E243*D243</f>
        <v>0</v>
      </c>
    </row>
    <row r="244" spans="1:6" ht="15" customHeight="1" x14ac:dyDescent="0.2">
      <c r="B244" s="70"/>
      <c r="C244" s="200"/>
      <c r="E244" s="215"/>
      <c r="F244" s="215"/>
    </row>
    <row r="245" spans="1:6" ht="100.5" customHeight="1" x14ac:dyDescent="0.2">
      <c r="A245" s="219">
        <v>15</v>
      </c>
      <c r="B245" s="72" t="s">
        <v>166</v>
      </c>
      <c r="C245" s="200"/>
      <c r="E245" s="215"/>
      <c r="F245" s="215"/>
    </row>
    <row r="246" spans="1:6" ht="15" customHeight="1" x14ac:dyDescent="0.2">
      <c r="B246" s="70"/>
      <c r="C246" s="195" t="s">
        <v>21</v>
      </c>
      <c r="D246" s="73">
        <v>8.4</v>
      </c>
      <c r="E246" s="215"/>
      <c r="F246" s="215">
        <f>E246*D246</f>
        <v>0</v>
      </c>
    </row>
    <row r="247" spans="1:6" ht="15" customHeight="1" x14ac:dyDescent="0.2">
      <c r="B247" s="70"/>
      <c r="C247" s="200"/>
      <c r="E247" s="215"/>
      <c r="F247" s="215"/>
    </row>
    <row r="248" spans="1:6" ht="89.25" customHeight="1" x14ac:dyDescent="0.2">
      <c r="A248" s="219">
        <v>16</v>
      </c>
      <c r="B248" s="72" t="s">
        <v>167</v>
      </c>
      <c r="E248" s="215"/>
      <c r="F248" s="215"/>
    </row>
    <row r="249" spans="1:6" ht="17.25" customHeight="1" x14ac:dyDescent="0.2">
      <c r="B249" s="72" t="s">
        <v>458</v>
      </c>
      <c r="C249" s="213" t="s">
        <v>27</v>
      </c>
      <c r="D249" s="73">
        <v>1</v>
      </c>
      <c r="E249" s="215"/>
      <c r="F249" s="215">
        <f>E249*D249</f>
        <v>0</v>
      </c>
    </row>
    <row r="250" spans="1:6" ht="15" customHeight="1" x14ac:dyDescent="0.2">
      <c r="B250" s="72"/>
      <c r="E250" s="215"/>
      <c r="F250" s="215"/>
    </row>
    <row r="251" spans="1:6" ht="65.25" customHeight="1" x14ac:dyDescent="0.2">
      <c r="A251" s="219">
        <v>17</v>
      </c>
      <c r="B251" s="72" t="s">
        <v>168</v>
      </c>
      <c r="E251" s="215"/>
      <c r="F251" s="215"/>
    </row>
    <row r="252" spans="1:6" ht="17.25" customHeight="1" x14ac:dyDescent="0.2">
      <c r="B252" s="72"/>
      <c r="C252" s="213" t="s">
        <v>27</v>
      </c>
      <c r="D252" s="73">
        <v>1</v>
      </c>
      <c r="E252" s="215"/>
      <c r="F252" s="215">
        <f>E252*D252</f>
        <v>0</v>
      </c>
    </row>
    <row r="253" spans="1:6" ht="17.25" customHeight="1" x14ac:dyDescent="0.2">
      <c r="B253" s="72"/>
      <c r="C253" s="213"/>
      <c r="E253" s="215"/>
      <c r="F253" s="215"/>
    </row>
    <row r="254" spans="1:6" ht="131.25" customHeight="1" x14ac:dyDescent="0.2">
      <c r="A254" s="219">
        <v>18</v>
      </c>
      <c r="B254" s="72" t="s">
        <v>169</v>
      </c>
      <c r="E254" s="215"/>
      <c r="F254" s="215"/>
    </row>
    <row r="255" spans="1:6" ht="17.25" customHeight="1" x14ac:dyDescent="0.2">
      <c r="B255" s="72"/>
      <c r="C255" s="213" t="s">
        <v>27</v>
      </c>
      <c r="D255" s="73">
        <v>1</v>
      </c>
      <c r="E255" s="215"/>
      <c r="F255" s="215">
        <f>E255*D255</f>
        <v>0</v>
      </c>
    </row>
    <row r="256" spans="1:6" ht="17.25" customHeight="1" x14ac:dyDescent="0.2">
      <c r="B256" s="72"/>
      <c r="E256" s="215"/>
      <c r="F256" s="215"/>
    </row>
    <row r="257" spans="1:6" ht="147" customHeight="1" x14ac:dyDescent="0.2">
      <c r="A257" s="219">
        <v>19</v>
      </c>
      <c r="B257" s="72" t="s">
        <v>170</v>
      </c>
      <c r="E257" s="215"/>
      <c r="F257" s="215"/>
    </row>
    <row r="258" spans="1:6" ht="17.25" customHeight="1" x14ac:dyDescent="0.2">
      <c r="B258" s="72"/>
      <c r="C258" s="213" t="s">
        <v>27</v>
      </c>
      <c r="D258" s="73">
        <v>1</v>
      </c>
      <c r="E258" s="215"/>
      <c r="F258" s="215">
        <f>E258*D258</f>
        <v>0</v>
      </c>
    </row>
    <row r="259" spans="1:6" ht="17.25" customHeight="1" x14ac:dyDescent="0.2">
      <c r="B259" s="72"/>
      <c r="E259" s="215"/>
      <c r="F259" s="215"/>
    </row>
    <row r="260" spans="1:6" ht="102.75" customHeight="1" x14ac:dyDescent="0.2">
      <c r="A260" s="219">
        <v>20</v>
      </c>
      <c r="B260" s="72" t="s">
        <v>171</v>
      </c>
      <c r="E260" s="215"/>
      <c r="F260" s="215"/>
    </row>
    <row r="261" spans="1:6" ht="17.25" customHeight="1" x14ac:dyDescent="0.2">
      <c r="B261" s="72"/>
      <c r="C261" s="213" t="s">
        <v>27</v>
      </c>
      <c r="D261" s="73">
        <v>1</v>
      </c>
      <c r="E261" s="215"/>
      <c r="F261" s="215">
        <f>E261*D261</f>
        <v>0</v>
      </c>
    </row>
    <row r="262" spans="1:6" ht="17.25" customHeight="1" x14ac:dyDescent="0.2">
      <c r="B262" s="72"/>
      <c r="C262" s="213"/>
      <c r="E262" s="215"/>
      <c r="F262" s="215"/>
    </row>
    <row r="263" spans="1:6" ht="147" customHeight="1" x14ac:dyDescent="0.2">
      <c r="A263" s="219">
        <v>21</v>
      </c>
      <c r="B263" s="68" t="s">
        <v>172</v>
      </c>
      <c r="E263" s="215"/>
      <c r="F263" s="215"/>
    </row>
    <row r="264" spans="1:6" ht="17.25" customHeight="1" x14ac:dyDescent="0.2">
      <c r="B264" s="72"/>
      <c r="C264" s="213" t="s">
        <v>27</v>
      </c>
      <c r="D264" s="73">
        <v>1</v>
      </c>
      <c r="E264" s="215"/>
      <c r="F264" s="215">
        <f>E264*D264</f>
        <v>0</v>
      </c>
    </row>
    <row r="265" spans="1:6" ht="17.25" customHeight="1" x14ac:dyDescent="0.2">
      <c r="B265" s="72"/>
      <c r="E265" s="242"/>
      <c r="F265" s="335"/>
    </row>
    <row r="266" spans="1:6" s="199" customFormat="1" ht="12.75" customHeight="1" thickBot="1" x14ac:dyDescent="0.25">
      <c r="A266" s="203"/>
      <c r="B266" s="70"/>
      <c r="C266" s="200"/>
      <c r="D266" s="73"/>
      <c r="E266" s="242"/>
      <c r="F266" s="243"/>
    </row>
    <row r="267" spans="1:6" s="194" customFormat="1" ht="42" customHeight="1" thickBot="1" x14ac:dyDescent="0.25">
      <c r="A267" s="260" t="s">
        <v>147</v>
      </c>
      <c r="B267" s="74" t="s">
        <v>173</v>
      </c>
      <c r="C267" s="284"/>
      <c r="D267" s="299"/>
      <c r="E267" s="324" t="s">
        <v>60</v>
      </c>
      <c r="F267" s="276">
        <f>SUM(F199:F266)</f>
        <v>0</v>
      </c>
    </row>
    <row r="268" spans="1:6" s="194" customFormat="1" ht="18.600000000000001" customHeight="1" x14ac:dyDescent="0.2">
      <c r="A268" s="227"/>
      <c r="B268" s="75"/>
      <c r="C268" s="246"/>
      <c r="D268" s="294"/>
      <c r="E268" s="325"/>
      <c r="F268" s="306"/>
    </row>
    <row r="269" spans="1:6" s="194" customFormat="1" ht="15.75" customHeight="1" thickBot="1" x14ac:dyDescent="0.25">
      <c r="A269" s="227"/>
      <c r="B269" s="75"/>
      <c r="C269" s="246"/>
      <c r="D269" s="294"/>
      <c r="E269" s="325"/>
      <c r="F269" s="306"/>
    </row>
    <row r="270" spans="1:6" s="259" customFormat="1" ht="37.5" customHeight="1" thickBot="1" x14ac:dyDescent="0.25">
      <c r="A270" s="336" t="s">
        <v>174</v>
      </c>
      <c r="B270" s="74" t="s">
        <v>468</v>
      </c>
      <c r="C270" s="337"/>
      <c r="D270" s="261"/>
      <c r="E270" s="275"/>
      <c r="F270" s="276"/>
    </row>
    <row r="271" spans="1:6" s="194" customFormat="1" ht="15.75" customHeight="1" x14ac:dyDescent="0.2">
      <c r="A271" s="307"/>
      <c r="B271" s="228"/>
      <c r="C271" s="246"/>
      <c r="D271" s="294"/>
      <c r="E271" s="338"/>
      <c r="F271" s="339"/>
    </row>
    <row r="272" spans="1:6" s="194" customFormat="1" ht="46.5" customHeight="1" x14ac:dyDescent="0.2">
      <c r="A272" s="307"/>
      <c r="B272" s="393" t="s">
        <v>175</v>
      </c>
      <c r="C272" s="394"/>
      <c r="D272" s="394"/>
      <c r="E272" s="394"/>
      <c r="F272" s="339"/>
    </row>
    <row r="273" spans="1:6" s="194" customFormat="1" ht="90" customHeight="1" x14ac:dyDescent="0.2">
      <c r="A273" s="307"/>
      <c r="B273" s="393" t="s">
        <v>176</v>
      </c>
      <c r="C273" s="394"/>
      <c r="D273" s="394"/>
      <c r="E273" s="394"/>
      <c r="F273" s="339"/>
    </row>
    <row r="274" spans="1:6" s="194" customFormat="1" ht="15.75" customHeight="1" x14ac:dyDescent="0.2">
      <c r="A274" s="307"/>
      <c r="B274" s="393" t="s">
        <v>177</v>
      </c>
      <c r="C274" s="394"/>
      <c r="D274" s="394"/>
      <c r="E274" s="394"/>
      <c r="F274" s="339"/>
    </row>
    <row r="275" spans="1:6" s="194" customFormat="1" ht="27.75" customHeight="1" x14ac:dyDescent="0.2">
      <c r="A275" s="307"/>
      <c r="B275" s="68" t="s">
        <v>178</v>
      </c>
      <c r="C275" s="217"/>
      <c r="D275" s="73"/>
      <c r="E275" s="251"/>
      <c r="F275" s="339"/>
    </row>
    <row r="276" spans="1:6" s="194" customFormat="1" ht="15.75" customHeight="1" x14ac:dyDescent="0.2">
      <c r="A276" s="307"/>
      <c r="B276" s="68" t="s">
        <v>179</v>
      </c>
      <c r="C276" s="217"/>
      <c r="D276" s="73"/>
      <c r="E276" s="251"/>
      <c r="F276" s="339"/>
    </row>
    <row r="277" spans="1:6" s="194" customFormat="1" ht="15.75" customHeight="1" x14ac:dyDescent="0.2">
      <c r="A277" s="307"/>
      <c r="B277" s="68" t="s">
        <v>180</v>
      </c>
      <c r="C277" s="217"/>
      <c r="D277" s="73"/>
      <c r="E277" s="251"/>
      <c r="F277" s="339"/>
    </row>
    <row r="278" spans="1:6" s="194" customFormat="1" ht="15.75" customHeight="1" x14ac:dyDescent="0.2">
      <c r="A278" s="307"/>
      <c r="B278" s="68" t="s">
        <v>181</v>
      </c>
      <c r="C278" s="217"/>
      <c r="D278" s="73"/>
      <c r="E278" s="251"/>
      <c r="F278" s="339"/>
    </row>
    <row r="279" spans="1:6" s="194" customFormat="1" ht="15.75" customHeight="1" x14ac:dyDescent="0.2">
      <c r="A279" s="307"/>
      <c r="B279" s="68" t="s">
        <v>182</v>
      </c>
      <c r="C279" s="217"/>
      <c r="D279" s="73"/>
      <c r="E279" s="251"/>
      <c r="F279" s="339"/>
    </row>
    <row r="280" spans="1:6" s="194" customFormat="1" ht="15.75" customHeight="1" x14ac:dyDescent="0.2">
      <c r="A280" s="307"/>
      <c r="B280" s="68" t="s">
        <v>183</v>
      </c>
      <c r="C280" s="217"/>
      <c r="D280" s="73"/>
      <c r="E280" s="251"/>
      <c r="F280" s="339"/>
    </row>
    <row r="281" spans="1:6" s="194" customFormat="1" ht="76.900000000000006" customHeight="1" x14ac:dyDescent="0.2">
      <c r="A281" s="307"/>
      <c r="B281" s="395" t="s">
        <v>184</v>
      </c>
      <c r="C281" s="396"/>
      <c r="D281" s="396"/>
      <c r="E281" s="396"/>
      <c r="F281" s="339"/>
    </row>
    <row r="282" spans="1:6" s="194" customFormat="1" ht="14.25" customHeight="1" x14ac:dyDescent="0.2">
      <c r="A282" s="307"/>
      <c r="B282" s="221"/>
      <c r="C282" s="340"/>
      <c r="D282" s="340"/>
      <c r="E282" s="341"/>
      <c r="F282" s="306"/>
    </row>
    <row r="283" spans="1:6" s="194" customFormat="1" ht="98.25" customHeight="1" x14ac:dyDescent="0.2">
      <c r="A283" s="219">
        <v>1</v>
      </c>
      <c r="B283" s="68" t="s">
        <v>185</v>
      </c>
      <c r="C283" s="246"/>
      <c r="D283" s="294"/>
      <c r="E283" s="295"/>
      <c r="F283" s="296"/>
    </row>
    <row r="284" spans="1:6" s="259" customFormat="1" ht="15.75" customHeight="1" x14ac:dyDescent="0.2">
      <c r="A284" s="307"/>
      <c r="B284" s="221"/>
      <c r="C284" s="220" t="s">
        <v>21</v>
      </c>
      <c r="D284" s="73">
        <v>216</v>
      </c>
      <c r="E284" s="222"/>
      <c r="F284" s="223">
        <f>E284*D284</f>
        <v>0</v>
      </c>
    </row>
    <row r="285" spans="1:6" s="259" customFormat="1" ht="15.75" customHeight="1" x14ac:dyDescent="0.2">
      <c r="A285" s="307"/>
      <c r="B285" s="221"/>
      <c r="C285" s="220"/>
      <c r="D285" s="73"/>
      <c r="E285" s="222"/>
      <c r="F285" s="223"/>
    </row>
    <row r="286" spans="1:6" ht="88.5" customHeight="1" x14ac:dyDescent="0.2">
      <c r="A286" s="219">
        <v>2</v>
      </c>
      <c r="B286" s="68" t="s">
        <v>186</v>
      </c>
      <c r="C286" s="200"/>
      <c r="E286" s="215"/>
      <c r="F286" s="223"/>
    </row>
    <row r="287" spans="1:6" s="194" customFormat="1" ht="15" customHeight="1" x14ac:dyDescent="0.2">
      <c r="A287" s="307"/>
      <c r="B287" s="221"/>
      <c r="C287" s="220" t="s">
        <v>58</v>
      </c>
      <c r="D287" s="73">
        <v>245</v>
      </c>
      <c r="E287" s="222"/>
      <c r="F287" s="223">
        <f>E287*D287</f>
        <v>0</v>
      </c>
    </row>
    <row r="288" spans="1:6" s="194" customFormat="1" ht="15" customHeight="1" x14ac:dyDescent="0.2">
      <c r="A288" s="307"/>
      <c r="B288" s="221"/>
      <c r="C288" s="220"/>
      <c r="D288" s="221"/>
      <c r="E288" s="222"/>
      <c r="F288" s="223"/>
    </row>
    <row r="289" spans="1:6" s="194" customFormat="1" ht="78.75" customHeight="1" x14ac:dyDescent="0.2">
      <c r="A289" s="219">
        <v>3</v>
      </c>
      <c r="B289" s="68" t="s">
        <v>187</v>
      </c>
      <c r="C289" s="246"/>
      <c r="D289" s="294"/>
      <c r="E289" s="295"/>
      <c r="F289" s="223"/>
    </row>
    <row r="290" spans="1:6" ht="17.25" customHeight="1" x14ac:dyDescent="0.2">
      <c r="B290" s="70"/>
      <c r="C290" s="195" t="s">
        <v>21</v>
      </c>
      <c r="D290" s="73">
        <v>176</v>
      </c>
      <c r="E290" s="222"/>
      <c r="F290" s="223">
        <f>E290*D290</f>
        <v>0</v>
      </c>
    </row>
    <row r="291" spans="1:6" ht="17.25" customHeight="1" x14ac:dyDescent="0.2">
      <c r="B291" s="70"/>
      <c r="C291" s="195"/>
      <c r="E291" s="222"/>
      <c r="F291" s="223"/>
    </row>
    <row r="292" spans="1:6" ht="59.25" customHeight="1" x14ac:dyDescent="0.2">
      <c r="A292" s="206">
        <v>4</v>
      </c>
      <c r="B292" s="70" t="s">
        <v>188</v>
      </c>
      <c r="C292" s="200"/>
      <c r="E292" s="222"/>
      <c r="F292" s="223"/>
    </row>
    <row r="293" spans="1:6" ht="17.25" customHeight="1" x14ac:dyDescent="0.2">
      <c r="A293" s="206"/>
      <c r="B293" s="70"/>
      <c r="C293" s="195" t="s">
        <v>21</v>
      </c>
      <c r="D293" s="73">
        <v>95</v>
      </c>
      <c r="E293" s="222"/>
      <c r="F293" s="223">
        <f>E293*D293</f>
        <v>0</v>
      </c>
    </row>
    <row r="294" spans="1:6" ht="17.25" customHeight="1" x14ac:dyDescent="0.2">
      <c r="A294" s="206"/>
      <c r="B294" s="70"/>
      <c r="C294" s="195"/>
      <c r="E294" s="222"/>
      <c r="F294" s="223"/>
    </row>
    <row r="295" spans="1:6" ht="36" customHeight="1" x14ac:dyDescent="0.2">
      <c r="A295" s="206">
        <v>5</v>
      </c>
      <c r="B295" s="70" t="s">
        <v>189</v>
      </c>
      <c r="C295" s="200"/>
      <c r="E295" s="222"/>
      <c r="F295" s="223"/>
    </row>
    <row r="296" spans="1:6" ht="17.25" customHeight="1" x14ac:dyDescent="0.2">
      <c r="B296" s="70"/>
      <c r="C296" s="195" t="s">
        <v>24</v>
      </c>
      <c r="D296" s="73">
        <v>88</v>
      </c>
      <c r="E296" s="222"/>
      <c r="F296" s="223">
        <f>E296*D296</f>
        <v>0</v>
      </c>
    </row>
    <row r="297" spans="1:6" ht="17.25" customHeight="1" x14ac:dyDescent="0.2">
      <c r="B297" s="70"/>
      <c r="C297" s="200"/>
      <c r="E297" s="222"/>
      <c r="F297" s="223"/>
    </row>
    <row r="298" spans="1:6" ht="17.25" customHeight="1" thickBot="1" x14ac:dyDescent="0.25">
      <c r="B298" s="70"/>
      <c r="C298" s="200"/>
      <c r="E298" s="244"/>
      <c r="F298" s="342"/>
    </row>
    <row r="299" spans="1:6" s="259" customFormat="1" ht="37.5" customHeight="1" thickBot="1" x14ac:dyDescent="0.25">
      <c r="A299" s="336" t="s">
        <v>174</v>
      </c>
      <c r="B299" s="74" t="s">
        <v>469</v>
      </c>
      <c r="C299" s="337"/>
      <c r="D299" s="261"/>
      <c r="E299" s="275" t="s">
        <v>60</v>
      </c>
      <c r="F299" s="276">
        <f>SUM(F275:F296)</f>
        <v>0</v>
      </c>
    </row>
    <row r="300" spans="1:6" s="259" customFormat="1" ht="19.899999999999999" customHeight="1" x14ac:dyDescent="0.2">
      <c r="A300" s="307"/>
      <c r="B300" s="75"/>
      <c r="C300" s="326"/>
      <c r="D300" s="339"/>
      <c r="E300" s="343"/>
      <c r="F300" s="306"/>
    </row>
    <row r="301" spans="1:6" s="194" customFormat="1" ht="15.75" customHeight="1" thickBot="1" x14ac:dyDescent="0.25">
      <c r="A301" s="227"/>
      <c r="B301" s="75"/>
      <c r="C301" s="246"/>
      <c r="D301" s="294"/>
      <c r="E301" s="325"/>
      <c r="F301" s="306"/>
    </row>
    <row r="302" spans="1:6" s="194" customFormat="1" ht="45" customHeight="1" thickBot="1" x14ac:dyDescent="0.25">
      <c r="A302" s="260" t="s">
        <v>190</v>
      </c>
      <c r="B302" s="386" t="s">
        <v>191</v>
      </c>
      <c r="C302" s="386"/>
      <c r="D302" s="261"/>
      <c r="E302" s="275"/>
      <c r="F302" s="276"/>
    </row>
    <row r="303" spans="1:6" s="194" customFormat="1" ht="15.75" customHeight="1" x14ac:dyDescent="0.2">
      <c r="A303" s="227"/>
      <c r="B303" s="228"/>
      <c r="C303" s="228"/>
      <c r="D303" s="339"/>
      <c r="E303" s="343"/>
      <c r="F303" s="306"/>
    </row>
    <row r="304" spans="1:6" s="194" customFormat="1" ht="91.5" customHeight="1" x14ac:dyDescent="0.2">
      <c r="A304" s="227"/>
      <c r="B304" s="189" t="s">
        <v>192</v>
      </c>
      <c r="C304" s="228"/>
      <c r="D304" s="339"/>
      <c r="E304" s="343"/>
      <c r="F304" s="306"/>
    </row>
    <row r="305" spans="1:6" s="194" customFormat="1" ht="15.75" customHeight="1" x14ac:dyDescent="0.2">
      <c r="A305" s="227"/>
      <c r="B305" s="228"/>
      <c r="C305" s="228"/>
      <c r="D305" s="339"/>
      <c r="E305" s="343"/>
      <c r="F305" s="342"/>
    </row>
    <row r="306" spans="1:6" s="199" customFormat="1" ht="150" customHeight="1" x14ac:dyDescent="0.2">
      <c r="A306" s="219">
        <v>1</v>
      </c>
      <c r="B306" s="225" t="s">
        <v>193</v>
      </c>
      <c r="C306" s="217"/>
      <c r="D306" s="73"/>
      <c r="E306" s="322"/>
      <c r="F306" s="223"/>
    </row>
    <row r="307" spans="1:6" s="194" customFormat="1" ht="15.75" customHeight="1" x14ac:dyDescent="0.2">
      <c r="A307" s="227"/>
      <c r="B307" s="228"/>
      <c r="C307" s="344" t="s">
        <v>21</v>
      </c>
      <c r="D307" s="73">
        <v>155</v>
      </c>
      <c r="E307" s="222"/>
      <c r="F307" s="223">
        <f>E307*D307</f>
        <v>0</v>
      </c>
    </row>
    <row r="308" spans="1:6" s="194" customFormat="1" ht="15.75" customHeight="1" x14ac:dyDescent="0.2">
      <c r="A308" s="227"/>
      <c r="B308" s="228"/>
      <c r="C308" s="228"/>
      <c r="D308" s="73"/>
      <c r="E308" s="295"/>
      <c r="F308" s="223"/>
    </row>
    <row r="309" spans="1:6" s="199" customFormat="1" ht="48.75" customHeight="1" x14ac:dyDescent="0.2">
      <c r="A309" s="219">
        <v>2</v>
      </c>
      <c r="B309" s="68" t="s">
        <v>194</v>
      </c>
      <c r="C309" s="217"/>
      <c r="D309" s="73"/>
      <c r="E309" s="322"/>
      <c r="F309" s="223"/>
    </row>
    <row r="310" spans="1:6" s="194" customFormat="1" ht="15.75" customHeight="1" x14ac:dyDescent="0.2">
      <c r="A310" s="227"/>
      <c r="B310" s="68" t="s">
        <v>195</v>
      </c>
      <c r="C310" s="220" t="s">
        <v>27</v>
      </c>
      <c r="D310" s="73">
        <v>6</v>
      </c>
      <c r="E310" s="222"/>
      <c r="F310" s="223">
        <f>E310*D310</f>
        <v>0</v>
      </c>
    </row>
    <row r="311" spans="1:6" s="194" customFormat="1" ht="15.75" customHeight="1" x14ac:dyDescent="0.2">
      <c r="A311" s="227"/>
      <c r="B311" s="68" t="s">
        <v>196</v>
      </c>
      <c r="C311" s="220" t="s">
        <v>58</v>
      </c>
      <c r="D311" s="73">
        <v>5.2</v>
      </c>
      <c r="E311" s="222"/>
      <c r="F311" s="223">
        <f>E311*D311</f>
        <v>0</v>
      </c>
    </row>
    <row r="312" spans="1:6" s="194" customFormat="1" ht="15.75" customHeight="1" x14ac:dyDescent="0.2">
      <c r="A312" s="227"/>
      <c r="B312" s="228"/>
      <c r="C312" s="68"/>
      <c r="D312" s="339"/>
      <c r="E312" s="295"/>
      <c r="F312" s="223"/>
    </row>
    <row r="313" spans="1:6" s="194" customFormat="1" ht="133.5" customHeight="1" x14ac:dyDescent="0.2">
      <c r="A313" s="219">
        <v>3</v>
      </c>
      <c r="B313" s="225" t="s">
        <v>197</v>
      </c>
      <c r="C313" s="68"/>
      <c r="D313" s="339"/>
      <c r="E313" s="295"/>
      <c r="F313" s="223"/>
    </row>
    <row r="314" spans="1:6" s="194" customFormat="1" ht="15.75" customHeight="1" x14ac:dyDescent="0.2">
      <c r="A314" s="227"/>
      <c r="B314" s="228"/>
      <c r="C314" s="220" t="s">
        <v>21</v>
      </c>
      <c r="D314" s="73">
        <v>59</v>
      </c>
      <c r="E314" s="215"/>
      <c r="F314" s="223">
        <f>E314*D314</f>
        <v>0</v>
      </c>
    </row>
    <row r="315" spans="1:6" s="194" customFormat="1" ht="15.75" customHeight="1" x14ac:dyDescent="0.2">
      <c r="A315" s="227"/>
      <c r="B315" s="228"/>
      <c r="C315" s="220"/>
      <c r="D315" s="73"/>
      <c r="E315" s="215"/>
      <c r="F315" s="223"/>
    </row>
    <row r="316" spans="1:6" s="194" customFormat="1" ht="144.75" customHeight="1" x14ac:dyDescent="0.2">
      <c r="A316" s="219">
        <v>4</v>
      </c>
      <c r="B316" s="225" t="s">
        <v>470</v>
      </c>
      <c r="C316" s="228"/>
      <c r="D316" s="339"/>
      <c r="E316" s="295"/>
      <c r="F316" s="223"/>
    </row>
    <row r="317" spans="1:6" s="194" customFormat="1" ht="15.75" customHeight="1" x14ac:dyDescent="0.2">
      <c r="A317" s="227"/>
      <c r="B317" s="228"/>
      <c r="C317" s="344" t="s">
        <v>21</v>
      </c>
      <c r="D317" s="73">
        <v>27</v>
      </c>
      <c r="E317" s="215"/>
      <c r="F317" s="223">
        <f>E317*D317</f>
        <v>0</v>
      </c>
    </row>
    <row r="318" spans="1:6" s="194" customFormat="1" ht="15.75" customHeight="1" x14ac:dyDescent="0.2">
      <c r="A318" s="227"/>
      <c r="B318" s="228"/>
      <c r="C318" s="225"/>
      <c r="D318" s="339"/>
      <c r="E318" s="295"/>
      <c r="F318" s="223"/>
    </row>
    <row r="319" spans="1:6" s="194" customFormat="1" ht="134.25" customHeight="1" x14ac:dyDescent="0.2">
      <c r="A319" s="219">
        <v>5</v>
      </c>
      <c r="B319" s="225" t="s">
        <v>471</v>
      </c>
      <c r="C319" s="225"/>
      <c r="D319" s="339"/>
      <c r="E319" s="295"/>
      <c r="F319" s="223"/>
    </row>
    <row r="320" spans="1:6" s="194" customFormat="1" ht="15.75" customHeight="1" x14ac:dyDescent="0.2">
      <c r="A320" s="227"/>
      <c r="B320" s="228"/>
      <c r="C320" s="344" t="s">
        <v>21</v>
      </c>
      <c r="D320" s="73">
        <v>61</v>
      </c>
      <c r="E320" s="215"/>
      <c r="F320" s="223">
        <f>E320*D320</f>
        <v>0</v>
      </c>
    </row>
    <row r="321" spans="1:6" s="194" customFormat="1" ht="15.75" customHeight="1" x14ac:dyDescent="0.2">
      <c r="A321" s="227"/>
      <c r="B321" s="228"/>
      <c r="C321" s="225"/>
      <c r="D321" s="339"/>
      <c r="E321" s="295"/>
      <c r="F321" s="223"/>
    </row>
    <row r="322" spans="1:6" s="199" customFormat="1" ht="105" customHeight="1" x14ac:dyDescent="0.2">
      <c r="A322" s="219">
        <v>6</v>
      </c>
      <c r="B322" s="225" t="s">
        <v>198</v>
      </c>
      <c r="C322" s="217"/>
      <c r="D322" s="73"/>
      <c r="E322" s="322"/>
      <c r="F322" s="223"/>
    </row>
    <row r="323" spans="1:6" s="194" customFormat="1" ht="15.75" customHeight="1" x14ac:dyDescent="0.2">
      <c r="A323" s="227"/>
      <c r="B323" s="228"/>
      <c r="C323" s="344" t="s">
        <v>58</v>
      </c>
      <c r="D323" s="73">
        <v>16.5</v>
      </c>
      <c r="E323" s="215"/>
      <c r="F323" s="223">
        <f>E323*D323</f>
        <v>0</v>
      </c>
    </row>
    <row r="324" spans="1:6" s="194" customFormat="1" ht="15.75" customHeight="1" x14ac:dyDescent="0.2">
      <c r="A324" s="227"/>
      <c r="B324" s="228"/>
      <c r="C324" s="344"/>
      <c r="D324" s="73"/>
      <c r="E324" s="215"/>
      <c r="F324" s="223"/>
    </row>
    <row r="325" spans="1:6" s="199" customFormat="1" ht="115.5" customHeight="1" x14ac:dyDescent="0.2">
      <c r="A325" s="219">
        <v>7</v>
      </c>
      <c r="B325" s="225" t="s">
        <v>199</v>
      </c>
      <c r="C325" s="217"/>
      <c r="D325" s="73"/>
      <c r="E325" s="215"/>
      <c r="F325" s="223"/>
    </row>
    <row r="326" spans="1:6" s="194" customFormat="1" ht="15.75" customHeight="1" x14ac:dyDescent="0.2">
      <c r="A326" s="227"/>
      <c r="B326" s="228"/>
      <c r="C326" s="344" t="s">
        <v>58</v>
      </c>
      <c r="D326" s="73">
        <v>20</v>
      </c>
      <c r="E326" s="215"/>
      <c r="F326" s="223">
        <f>E326*D326</f>
        <v>0</v>
      </c>
    </row>
    <row r="327" spans="1:6" s="194" customFormat="1" ht="15.75" customHeight="1" x14ac:dyDescent="0.2">
      <c r="A327" s="227"/>
      <c r="B327" s="228"/>
      <c r="C327" s="344"/>
      <c r="D327" s="73"/>
      <c r="E327" s="215"/>
      <c r="F327" s="223"/>
    </row>
    <row r="328" spans="1:6" s="199" customFormat="1" ht="86.25" customHeight="1" x14ac:dyDescent="0.2">
      <c r="A328" s="219">
        <v>8</v>
      </c>
      <c r="B328" s="68" t="s">
        <v>200</v>
      </c>
      <c r="C328" s="200"/>
      <c r="D328" s="73"/>
      <c r="E328" s="322"/>
      <c r="F328" s="223"/>
    </row>
    <row r="329" spans="1:6" s="194" customFormat="1" ht="15.75" customHeight="1" x14ac:dyDescent="0.2">
      <c r="A329" s="227"/>
      <c r="B329" s="228"/>
      <c r="C329" s="220" t="s">
        <v>21</v>
      </c>
      <c r="D329" s="73">
        <v>280</v>
      </c>
      <c r="E329" s="215"/>
      <c r="F329" s="223">
        <f>E329*D329</f>
        <v>0</v>
      </c>
    </row>
    <row r="330" spans="1:6" s="194" customFormat="1" ht="15.75" customHeight="1" x14ac:dyDescent="0.2">
      <c r="A330" s="227"/>
      <c r="B330" s="228"/>
      <c r="C330" s="220"/>
      <c r="D330" s="73"/>
      <c r="E330" s="215"/>
      <c r="F330" s="223"/>
    </row>
    <row r="331" spans="1:6" s="194" customFormat="1" ht="75" customHeight="1" x14ac:dyDescent="0.2">
      <c r="A331" s="219">
        <v>9</v>
      </c>
      <c r="B331" s="68" t="s">
        <v>201</v>
      </c>
      <c r="C331" s="228"/>
      <c r="D331" s="339"/>
      <c r="E331" s="295"/>
      <c r="F331" s="223"/>
    </row>
    <row r="332" spans="1:6" s="194" customFormat="1" ht="15.75" customHeight="1" x14ac:dyDescent="0.2">
      <c r="A332" s="227"/>
      <c r="B332" s="228"/>
      <c r="C332" s="220" t="s">
        <v>21</v>
      </c>
      <c r="D332" s="73">
        <v>3</v>
      </c>
      <c r="E332" s="215"/>
      <c r="F332" s="223">
        <f>E332*D332</f>
        <v>0</v>
      </c>
    </row>
    <row r="333" spans="1:6" s="194" customFormat="1" ht="15.75" customHeight="1" x14ac:dyDescent="0.2">
      <c r="A333" s="227"/>
      <c r="B333" s="228"/>
      <c r="C333" s="68"/>
      <c r="D333" s="73"/>
      <c r="E333" s="215"/>
      <c r="F333" s="223"/>
    </row>
    <row r="334" spans="1:6" s="194" customFormat="1" ht="15.75" customHeight="1" x14ac:dyDescent="0.2">
      <c r="A334" s="219">
        <v>10</v>
      </c>
      <c r="B334" s="68" t="s">
        <v>202</v>
      </c>
      <c r="C334" s="68"/>
      <c r="D334" s="73"/>
      <c r="E334" s="215"/>
      <c r="F334" s="223"/>
    </row>
    <row r="335" spans="1:6" s="194" customFormat="1" ht="15.75" customHeight="1" x14ac:dyDescent="0.2">
      <c r="A335" s="227"/>
      <c r="B335" s="228"/>
      <c r="C335" s="220" t="s">
        <v>27</v>
      </c>
      <c r="D335" s="73">
        <v>5</v>
      </c>
      <c r="E335" s="215"/>
      <c r="F335" s="223">
        <f>E335*D335</f>
        <v>0</v>
      </c>
    </row>
    <row r="336" spans="1:6" s="194" customFormat="1" ht="15.75" customHeight="1" x14ac:dyDescent="0.2">
      <c r="A336" s="227"/>
      <c r="B336" s="228"/>
      <c r="C336" s="68"/>
      <c r="D336" s="73"/>
      <c r="E336" s="215"/>
      <c r="F336" s="223"/>
    </row>
    <row r="337" spans="1:6" s="259" customFormat="1" ht="60" customHeight="1" x14ac:dyDescent="0.2">
      <c r="A337" s="230">
        <v>11</v>
      </c>
      <c r="B337" s="189" t="s">
        <v>203</v>
      </c>
      <c r="C337" s="189"/>
      <c r="D337" s="196"/>
      <c r="E337" s="197"/>
      <c r="F337" s="226"/>
    </row>
    <row r="338" spans="1:6" s="194" customFormat="1" ht="15.75" customHeight="1" x14ac:dyDescent="0.2">
      <c r="A338" s="227"/>
      <c r="B338" s="228"/>
      <c r="C338" s="229" t="s">
        <v>21</v>
      </c>
      <c r="D338" s="196">
        <v>65</v>
      </c>
      <c r="E338" s="197"/>
      <c r="F338" s="226">
        <f>E338*D338</f>
        <v>0</v>
      </c>
    </row>
    <row r="339" spans="1:6" s="194" customFormat="1" ht="15.75" customHeight="1" thickBot="1" x14ac:dyDescent="0.25">
      <c r="A339" s="227"/>
      <c r="B339" s="228"/>
      <c r="C339" s="68"/>
      <c r="D339" s="73"/>
      <c r="E339" s="343"/>
      <c r="F339" s="306"/>
    </row>
    <row r="340" spans="1:6" s="194" customFormat="1" ht="37.5" customHeight="1" thickBot="1" x14ac:dyDescent="0.25">
      <c r="A340" s="260" t="s">
        <v>190</v>
      </c>
      <c r="B340" s="386" t="s">
        <v>204</v>
      </c>
      <c r="C340" s="386"/>
      <c r="D340" s="299"/>
      <c r="E340" s="324" t="s">
        <v>60</v>
      </c>
      <c r="F340" s="276">
        <f>SUM(F307:F339)</f>
        <v>0</v>
      </c>
    </row>
    <row r="341" spans="1:6" s="194" customFormat="1" ht="14.25" customHeight="1" x14ac:dyDescent="0.2">
      <c r="A341" s="227"/>
      <c r="B341" s="228"/>
      <c r="C341" s="228"/>
      <c r="D341" s="294"/>
      <c r="E341" s="325"/>
      <c r="F341" s="306"/>
    </row>
    <row r="342" spans="1:6" s="259" customFormat="1" ht="15.75" thickBot="1" x14ac:dyDescent="0.25">
      <c r="A342" s="264"/>
      <c r="C342" s="266"/>
      <c r="D342" s="267"/>
      <c r="E342" s="345"/>
      <c r="F342" s="346"/>
    </row>
    <row r="343" spans="1:6" s="194" customFormat="1" ht="37.5" customHeight="1" thickBot="1" x14ac:dyDescent="0.25">
      <c r="A343" s="260" t="s">
        <v>205</v>
      </c>
      <c r="B343" s="283" t="s">
        <v>206</v>
      </c>
      <c r="C343" s="284"/>
      <c r="D343" s="261"/>
      <c r="E343" s="275"/>
      <c r="F343" s="276"/>
    </row>
    <row r="344" spans="1:6" s="259" customFormat="1" ht="15" x14ac:dyDescent="0.2">
      <c r="A344" s="264"/>
      <c r="C344" s="266"/>
      <c r="D344" s="267"/>
      <c r="E344" s="345"/>
      <c r="F344" s="346"/>
    </row>
    <row r="345" spans="1:6" s="259" customFormat="1" ht="43.5" customHeight="1" x14ac:dyDescent="0.2">
      <c r="A345" s="219">
        <v>1</v>
      </c>
      <c r="B345" s="70" t="s">
        <v>207</v>
      </c>
      <c r="C345" s="190"/>
      <c r="D345" s="191"/>
      <c r="E345" s="235"/>
      <c r="F345" s="236"/>
    </row>
    <row r="346" spans="1:6" s="259" customFormat="1" ht="14.25" customHeight="1" x14ac:dyDescent="0.2">
      <c r="A346" s="219"/>
      <c r="B346" s="70"/>
      <c r="C346" s="195" t="s">
        <v>21</v>
      </c>
      <c r="D346" s="196">
        <v>850</v>
      </c>
      <c r="E346" s="197"/>
      <c r="F346" s="198">
        <f>E346*D346</f>
        <v>0</v>
      </c>
    </row>
    <row r="347" spans="1:6" s="259" customFormat="1" ht="15" x14ac:dyDescent="0.2">
      <c r="A347" s="219"/>
      <c r="B347" s="70"/>
      <c r="C347" s="190"/>
      <c r="D347" s="191"/>
      <c r="E347" s="237"/>
      <c r="F347" s="205"/>
    </row>
    <row r="348" spans="1:6" s="259" customFormat="1" ht="51" customHeight="1" x14ac:dyDescent="0.2">
      <c r="A348" s="219">
        <v>2</v>
      </c>
      <c r="B348" s="70" t="s">
        <v>208</v>
      </c>
      <c r="C348" s="190"/>
      <c r="D348" s="191"/>
      <c r="E348" s="237"/>
      <c r="F348" s="238"/>
    </row>
    <row r="349" spans="1:6" s="259" customFormat="1" ht="15" x14ac:dyDescent="0.2">
      <c r="A349" s="219"/>
      <c r="B349" s="194"/>
      <c r="C349" s="195" t="s">
        <v>21</v>
      </c>
      <c r="D349" s="196">
        <v>70</v>
      </c>
      <c r="E349" s="197"/>
      <c r="F349" s="205">
        <f>E349*D349</f>
        <v>0</v>
      </c>
    </row>
    <row r="350" spans="1:6" s="259" customFormat="1" ht="15" x14ac:dyDescent="0.2">
      <c r="A350" s="219"/>
      <c r="B350" s="194"/>
      <c r="C350" s="200"/>
      <c r="D350" s="196"/>
      <c r="E350" s="197"/>
      <c r="F350" s="205"/>
    </row>
    <row r="351" spans="1:6" s="259" customFormat="1" ht="42.75" x14ac:dyDescent="0.2">
      <c r="A351" s="219">
        <v>3</v>
      </c>
      <c r="B351" s="239" t="s">
        <v>209</v>
      </c>
      <c r="C351" s="200"/>
      <c r="D351" s="196"/>
      <c r="E351" s="197"/>
      <c r="F351" s="205"/>
    </row>
    <row r="352" spans="1:6" s="259" customFormat="1" ht="15" x14ac:dyDescent="0.2">
      <c r="A352" s="264"/>
      <c r="B352" s="194"/>
      <c r="C352" s="195" t="s">
        <v>21</v>
      </c>
      <c r="D352" s="196">
        <v>470</v>
      </c>
      <c r="E352" s="197"/>
      <c r="F352" s="205">
        <f>E352*D352</f>
        <v>0</v>
      </c>
    </row>
    <row r="353" spans="1:6" s="259" customFormat="1" ht="15.75" thickBot="1" x14ac:dyDescent="0.25">
      <c r="A353" s="264"/>
      <c r="C353" s="200"/>
      <c r="D353" s="73"/>
      <c r="E353" s="242"/>
      <c r="F353" s="243"/>
    </row>
    <row r="354" spans="1:6" s="194" customFormat="1" ht="42" customHeight="1" thickBot="1" x14ac:dyDescent="0.25">
      <c r="A354" s="260" t="s">
        <v>205</v>
      </c>
      <c r="B354" s="283" t="s">
        <v>210</v>
      </c>
      <c r="C354" s="284"/>
      <c r="D354" s="299"/>
      <c r="E354" s="324" t="s">
        <v>60</v>
      </c>
      <c r="F354" s="276">
        <f>SUM(F344:F353)</f>
        <v>0</v>
      </c>
    </row>
    <row r="355" spans="1:6" s="194" customFormat="1" ht="21" customHeight="1" x14ac:dyDescent="0.2">
      <c r="A355" s="227"/>
      <c r="B355" s="228"/>
      <c r="C355" s="246"/>
      <c r="D355" s="294"/>
      <c r="E355" s="325"/>
      <c r="F355" s="306"/>
    </row>
    <row r="356" spans="1:6" s="194" customFormat="1" ht="19.149999999999999" customHeight="1" thickBot="1" x14ac:dyDescent="0.25">
      <c r="A356" s="227"/>
      <c r="B356" s="228"/>
      <c r="C356" s="246"/>
      <c r="D356" s="294"/>
      <c r="E356" s="325"/>
      <c r="F356" s="306"/>
    </row>
    <row r="357" spans="1:6" s="194" customFormat="1" ht="42" customHeight="1" thickBot="1" x14ac:dyDescent="0.25">
      <c r="A357" s="260" t="s">
        <v>211</v>
      </c>
      <c r="B357" s="283" t="s">
        <v>212</v>
      </c>
      <c r="C357" s="284"/>
      <c r="D357" s="299"/>
      <c r="E357" s="324"/>
      <c r="F357" s="276"/>
    </row>
    <row r="358" spans="1:6" s="194" customFormat="1" ht="114" customHeight="1" x14ac:dyDescent="0.2">
      <c r="A358" s="227"/>
      <c r="B358" s="70" t="s">
        <v>213</v>
      </c>
      <c r="C358" s="246"/>
      <c r="D358" s="294"/>
      <c r="E358" s="325"/>
      <c r="F358" s="306"/>
    </row>
    <row r="359" spans="1:6" s="194" customFormat="1" ht="75.75" customHeight="1" x14ac:dyDescent="0.2">
      <c r="A359" s="227"/>
      <c r="B359" s="70" t="s">
        <v>214</v>
      </c>
      <c r="C359" s="246"/>
      <c r="D359" s="294"/>
      <c r="E359" s="295"/>
      <c r="F359" s="296"/>
    </row>
    <row r="360" spans="1:6" s="194" customFormat="1" ht="13.5" customHeight="1" x14ac:dyDescent="0.2">
      <c r="A360" s="227"/>
      <c r="B360" s="70"/>
      <c r="C360" s="246"/>
      <c r="D360" s="294"/>
      <c r="E360" s="295"/>
      <c r="F360" s="296"/>
    </row>
    <row r="361" spans="1:6" s="199" customFormat="1" ht="60" customHeight="1" x14ac:dyDescent="0.2">
      <c r="A361" s="206">
        <v>1</v>
      </c>
      <c r="B361" s="189" t="s">
        <v>472</v>
      </c>
      <c r="C361" s="200"/>
      <c r="D361" s="196"/>
      <c r="E361" s="197"/>
      <c r="F361" s="198"/>
    </row>
    <row r="362" spans="1:6" s="199" customFormat="1" ht="17.25" customHeight="1" x14ac:dyDescent="0.2">
      <c r="A362" s="206"/>
      <c r="B362" s="189"/>
      <c r="C362" s="347" t="s">
        <v>21</v>
      </c>
      <c r="D362" s="196">
        <v>31</v>
      </c>
      <c r="E362" s="197"/>
      <c r="F362" s="198">
        <f>E362*D362</f>
        <v>0</v>
      </c>
    </row>
    <row r="363" spans="1:6" s="199" customFormat="1" ht="17.25" customHeight="1" x14ac:dyDescent="0.2">
      <c r="A363" s="206"/>
      <c r="B363" s="189" t="s">
        <v>215</v>
      </c>
      <c r="C363" s="347"/>
      <c r="D363" s="196"/>
      <c r="E363" s="197"/>
      <c r="F363" s="198"/>
    </row>
    <row r="364" spans="1:6" s="199" customFormat="1" ht="17.25" customHeight="1" x14ac:dyDescent="0.2">
      <c r="A364" s="206"/>
      <c r="B364" s="189"/>
      <c r="C364" s="347"/>
      <c r="D364" s="196"/>
      <c r="E364" s="197"/>
      <c r="F364" s="198"/>
    </row>
    <row r="365" spans="1:6" s="199" customFormat="1" ht="61.5" customHeight="1" x14ac:dyDescent="0.2">
      <c r="A365" s="206">
        <v>2</v>
      </c>
      <c r="B365" s="189" t="s">
        <v>473</v>
      </c>
      <c r="C365" s="347"/>
      <c r="D365" s="196"/>
      <c r="E365" s="197"/>
      <c r="F365" s="198"/>
    </row>
    <row r="366" spans="1:6" s="199" customFormat="1" ht="17.25" customHeight="1" x14ac:dyDescent="0.2">
      <c r="A366" s="206"/>
      <c r="B366" s="189"/>
      <c r="C366" s="347" t="s">
        <v>21</v>
      </c>
      <c r="D366" s="196">
        <v>286</v>
      </c>
      <c r="E366" s="197"/>
      <c r="F366" s="198">
        <f>E366*D366</f>
        <v>0</v>
      </c>
    </row>
    <row r="367" spans="1:6" s="199" customFormat="1" ht="17.25" customHeight="1" x14ac:dyDescent="0.2">
      <c r="A367" s="206"/>
      <c r="B367" s="189" t="s">
        <v>215</v>
      </c>
      <c r="C367" s="347"/>
      <c r="D367" s="196"/>
      <c r="E367" s="197"/>
      <c r="F367" s="198"/>
    </row>
    <row r="368" spans="1:6" ht="17.25" customHeight="1" x14ac:dyDescent="0.2">
      <c r="A368" s="206"/>
      <c r="B368" s="189"/>
      <c r="C368" s="347"/>
      <c r="E368" s="215"/>
      <c r="F368" s="222"/>
    </row>
    <row r="369" spans="1:6" s="199" customFormat="1" ht="120.75" customHeight="1" x14ac:dyDescent="0.2">
      <c r="A369" s="206">
        <v>3</v>
      </c>
      <c r="B369" s="189" t="s">
        <v>474</v>
      </c>
      <c r="C369" s="347"/>
      <c r="D369" s="196"/>
      <c r="E369" s="197"/>
      <c r="F369" s="198"/>
    </row>
    <row r="370" spans="1:6" s="199" customFormat="1" ht="17.25" customHeight="1" x14ac:dyDescent="0.2">
      <c r="A370" s="206"/>
      <c r="B370" s="189"/>
      <c r="C370" s="347" t="s">
        <v>21</v>
      </c>
      <c r="D370" s="196">
        <v>32</v>
      </c>
      <c r="E370" s="197"/>
      <c r="F370" s="198">
        <f>E370*D370</f>
        <v>0</v>
      </c>
    </row>
    <row r="371" spans="1:6" s="199" customFormat="1" ht="17.25" customHeight="1" x14ac:dyDescent="0.2">
      <c r="A371" s="206"/>
      <c r="B371" s="189" t="s">
        <v>215</v>
      </c>
      <c r="C371" s="347"/>
      <c r="D371" s="196"/>
      <c r="E371" s="197"/>
      <c r="F371" s="198"/>
    </row>
    <row r="372" spans="1:6" s="194" customFormat="1" ht="16.5" customHeight="1" x14ac:dyDescent="0.2">
      <c r="A372" s="227"/>
      <c r="B372" s="70"/>
      <c r="C372" s="348"/>
      <c r="D372" s="294"/>
      <c r="E372" s="295"/>
      <c r="F372" s="198"/>
    </row>
    <row r="373" spans="1:6" s="194" customFormat="1" ht="16.5" customHeight="1" x14ac:dyDescent="0.2">
      <c r="A373" s="206">
        <v>4</v>
      </c>
      <c r="B373" s="70" t="s">
        <v>216</v>
      </c>
      <c r="C373" s="348"/>
      <c r="D373" s="294"/>
      <c r="E373" s="295"/>
      <c r="F373" s="198"/>
    </row>
    <row r="374" spans="1:6" s="194" customFormat="1" ht="16.5" customHeight="1" x14ac:dyDescent="0.2">
      <c r="A374" s="227"/>
      <c r="B374" s="70" t="s">
        <v>217</v>
      </c>
      <c r="C374" s="195" t="s">
        <v>21</v>
      </c>
      <c r="D374" s="196">
        <v>308</v>
      </c>
      <c r="E374" s="197"/>
      <c r="F374" s="198">
        <f>E374*D374</f>
        <v>0</v>
      </c>
    </row>
    <row r="375" spans="1:6" s="194" customFormat="1" ht="16.5" customHeight="1" x14ac:dyDescent="0.2">
      <c r="A375" s="227"/>
      <c r="B375" s="70" t="s">
        <v>218</v>
      </c>
      <c r="C375" s="195" t="s">
        <v>21</v>
      </c>
      <c r="D375" s="196">
        <v>298</v>
      </c>
      <c r="E375" s="197"/>
      <c r="F375" s="198">
        <f>E375*D375</f>
        <v>0</v>
      </c>
    </row>
    <row r="376" spans="1:6" s="194" customFormat="1" ht="16.5" customHeight="1" x14ac:dyDescent="0.2">
      <c r="A376" s="227"/>
      <c r="B376" s="70" t="s">
        <v>219</v>
      </c>
      <c r="C376" s="195" t="s">
        <v>21</v>
      </c>
      <c r="D376" s="196">
        <v>298</v>
      </c>
      <c r="E376" s="197"/>
      <c r="F376" s="198">
        <f>E376*D376</f>
        <v>0</v>
      </c>
    </row>
    <row r="377" spans="1:6" s="194" customFormat="1" ht="16.5" customHeight="1" x14ac:dyDescent="0.2">
      <c r="A377" s="227"/>
      <c r="B377" s="70" t="s">
        <v>220</v>
      </c>
      <c r="C377" s="195" t="s">
        <v>21</v>
      </c>
      <c r="D377" s="196">
        <v>720</v>
      </c>
      <c r="E377" s="197"/>
      <c r="F377" s="198">
        <f>E377*D377</f>
        <v>0</v>
      </c>
    </row>
    <row r="378" spans="1:6" s="194" customFormat="1" ht="16.5" customHeight="1" x14ac:dyDescent="0.2">
      <c r="A378" s="227"/>
      <c r="B378" s="70"/>
      <c r="C378" s="246"/>
      <c r="D378" s="294"/>
      <c r="E378" s="295"/>
      <c r="F378" s="198"/>
    </row>
    <row r="379" spans="1:6" s="194" customFormat="1" ht="276" customHeight="1" x14ac:dyDescent="0.2">
      <c r="A379" s="206">
        <v>5</v>
      </c>
      <c r="B379" s="70" t="s">
        <v>475</v>
      </c>
      <c r="C379" s="246"/>
      <c r="D379" s="294"/>
      <c r="E379" s="295"/>
      <c r="F379" s="296"/>
    </row>
    <row r="380" spans="1:6" s="259" customFormat="1" ht="15" x14ac:dyDescent="0.2">
      <c r="A380" s="264"/>
      <c r="C380" s="195" t="s">
        <v>21</v>
      </c>
      <c r="D380" s="73">
        <v>384</v>
      </c>
      <c r="E380" s="215"/>
      <c r="F380" s="241">
        <f>E380*D380</f>
        <v>0</v>
      </c>
    </row>
    <row r="381" spans="1:6" s="259" customFormat="1" ht="17.25" customHeight="1" x14ac:dyDescent="0.2">
      <c r="A381" s="264"/>
      <c r="B381" s="189" t="s">
        <v>215</v>
      </c>
      <c r="C381" s="200"/>
      <c r="D381" s="73"/>
      <c r="E381" s="215"/>
      <c r="F381" s="241"/>
    </row>
    <row r="382" spans="1:6" s="194" customFormat="1" ht="20.25" customHeight="1" x14ac:dyDescent="0.2">
      <c r="A382" s="227"/>
      <c r="B382" s="228"/>
      <c r="C382" s="246"/>
      <c r="D382" s="294"/>
      <c r="E382" s="295"/>
      <c r="F382" s="296"/>
    </row>
    <row r="383" spans="1:6" s="194" customFormat="1" ht="228" customHeight="1" x14ac:dyDescent="0.2">
      <c r="A383" s="206">
        <v>6</v>
      </c>
      <c r="B383" s="70" t="s">
        <v>221</v>
      </c>
      <c r="C383" s="246"/>
      <c r="D383" s="294"/>
      <c r="E383" s="295"/>
      <c r="F383" s="296"/>
    </row>
    <row r="384" spans="1:6" s="259" customFormat="1" ht="15" x14ac:dyDescent="0.2">
      <c r="A384" s="264"/>
      <c r="C384" s="195" t="s">
        <v>21</v>
      </c>
      <c r="D384" s="73">
        <v>22</v>
      </c>
      <c r="E384" s="215"/>
      <c r="F384" s="241">
        <f>E384*D384</f>
        <v>0</v>
      </c>
    </row>
    <row r="385" spans="1:6" s="259" customFormat="1" ht="15" x14ac:dyDescent="0.2">
      <c r="A385" s="264"/>
      <c r="C385" s="200"/>
      <c r="D385" s="73"/>
      <c r="E385" s="215"/>
      <c r="F385" s="241"/>
    </row>
    <row r="386" spans="1:6" s="259" customFormat="1" ht="99.75" x14ac:dyDescent="0.2">
      <c r="A386" s="206">
        <v>7</v>
      </c>
      <c r="B386" s="70" t="s">
        <v>222</v>
      </c>
      <c r="C386" s="200"/>
      <c r="D386" s="73"/>
      <c r="E386" s="215"/>
      <c r="F386" s="241"/>
    </row>
    <row r="387" spans="1:6" s="259" customFormat="1" ht="15" x14ac:dyDescent="0.2">
      <c r="A387" s="264"/>
      <c r="C387" s="195" t="s">
        <v>58</v>
      </c>
      <c r="D387" s="73">
        <v>63</v>
      </c>
      <c r="E387" s="215"/>
      <c r="F387" s="241">
        <f>E387*D387</f>
        <v>0</v>
      </c>
    </row>
    <row r="388" spans="1:6" s="259" customFormat="1" ht="15" x14ac:dyDescent="0.2">
      <c r="A388" s="264"/>
      <c r="C388" s="200"/>
      <c r="D388" s="73"/>
      <c r="E388" s="215"/>
      <c r="F388" s="241"/>
    </row>
    <row r="389" spans="1:6" ht="85.5" x14ac:dyDescent="0.2">
      <c r="A389" s="245">
        <v>8</v>
      </c>
      <c r="B389" s="221" t="s">
        <v>476</v>
      </c>
      <c r="E389" s="215"/>
      <c r="F389" s="241"/>
    </row>
    <row r="390" spans="1:6" ht="16.5" customHeight="1" x14ac:dyDescent="0.2">
      <c r="A390" s="245"/>
      <c r="B390" s="240"/>
      <c r="C390" s="213" t="s">
        <v>21</v>
      </c>
      <c r="D390" s="73">
        <v>940</v>
      </c>
      <c r="E390" s="215"/>
      <c r="F390" s="241">
        <f>E390*D390</f>
        <v>0</v>
      </c>
    </row>
    <row r="391" spans="1:6" ht="16.5" customHeight="1" x14ac:dyDescent="0.2">
      <c r="A391" s="245"/>
      <c r="B391" s="240" t="s">
        <v>215</v>
      </c>
      <c r="C391" s="213"/>
      <c r="E391" s="242"/>
      <c r="F391" s="243"/>
    </row>
    <row r="392" spans="1:6" ht="15" thickBot="1" x14ac:dyDescent="0.25">
      <c r="E392" s="242"/>
      <c r="F392" s="244"/>
    </row>
    <row r="393" spans="1:6" s="194" customFormat="1" ht="42" customHeight="1" thickBot="1" x14ac:dyDescent="0.25">
      <c r="A393" s="260" t="s">
        <v>211</v>
      </c>
      <c r="B393" s="283" t="s">
        <v>223</v>
      </c>
      <c r="C393" s="284"/>
      <c r="D393" s="299"/>
      <c r="E393" s="324" t="s">
        <v>60</v>
      </c>
      <c r="F393" s="276">
        <f>SUM(F362:F392)</f>
        <v>0</v>
      </c>
    </row>
    <row r="394" spans="1:6" s="194" customFormat="1" ht="21" customHeight="1" x14ac:dyDescent="0.2">
      <c r="A394" s="227"/>
      <c r="B394" s="228"/>
      <c r="C394" s="246"/>
      <c r="D394" s="294"/>
      <c r="E394" s="325"/>
      <c r="F394" s="306"/>
    </row>
    <row r="395" spans="1:6" s="194" customFormat="1" ht="18" customHeight="1" thickBot="1" x14ac:dyDescent="0.25">
      <c r="A395" s="227"/>
      <c r="B395" s="228"/>
      <c r="C395" s="246"/>
      <c r="D395" s="294"/>
      <c r="E395" s="325"/>
      <c r="F395" s="306"/>
    </row>
    <row r="396" spans="1:6" s="194" customFormat="1" ht="42" customHeight="1" thickBot="1" x14ac:dyDescent="0.25">
      <c r="A396" s="260" t="s">
        <v>224</v>
      </c>
      <c r="B396" s="283" t="s">
        <v>225</v>
      </c>
      <c r="C396" s="284"/>
      <c r="D396" s="299"/>
      <c r="E396" s="324"/>
      <c r="F396" s="276"/>
    </row>
    <row r="397" spans="1:6" s="194" customFormat="1" ht="17.25" customHeight="1" x14ac:dyDescent="0.2">
      <c r="A397" s="227"/>
      <c r="B397" s="228"/>
      <c r="C397" s="246"/>
      <c r="D397" s="294"/>
      <c r="E397" s="325"/>
      <c r="F397" s="306"/>
    </row>
    <row r="398" spans="1:6" s="194" customFormat="1" ht="48" customHeight="1" x14ac:dyDescent="0.2">
      <c r="A398" s="206">
        <v>1</v>
      </c>
      <c r="B398" s="70" t="s">
        <v>226</v>
      </c>
      <c r="C398" s="246"/>
      <c r="D398" s="294"/>
      <c r="E398" s="295"/>
      <c r="F398" s="296"/>
    </row>
    <row r="399" spans="1:6" s="194" customFormat="1" ht="17.25" customHeight="1" x14ac:dyDescent="0.2">
      <c r="A399" s="227"/>
      <c r="B399" s="228"/>
      <c r="C399" s="195" t="s">
        <v>58</v>
      </c>
      <c r="D399" s="73">
        <v>77.5</v>
      </c>
      <c r="E399" s="215"/>
      <c r="F399" s="241">
        <f>E399*D399</f>
        <v>0</v>
      </c>
    </row>
    <row r="400" spans="1:6" s="194" customFormat="1" ht="17.25" customHeight="1" x14ac:dyDescent="0.2">
      <c r="A400" s="227"/>
      <c r="B400" s="228"/>
      <c r="C400" s="195"/>
      <c r="D400" s="73"/>
      <c r="E400" s="215"/>
      <c r="F400" s="241"/>
    </row>
    <row r="401" spans="1:6" s="194" customFormat="1" ht="44.25" customHeight="1" x14ac:dyDescent="0.2">
      <c r="A401" s="206">
        <v>2</v>
      </c>
      <c r="B401" s="70" t="s">
        <v>227</v>
      </c>
      <c r="C401" s="246"/>
      <c r="D401" s="294"/>
      <c r="E401" s="295"/>
      <c r="F401" s="296"/>
    </row>
    <row r="402" spans="1:6" s="194" customFormat="1" ht="17.25" customHeight="1" x14ac:dyDescent="0.2">
      <c r="A402" s="227"/>
      <c r="B402" s="228"/>
      <c r="C402" s="195" t="s">
        <v>58</v>
      </c>
      <c r="D402" s="73">
        <v>155</v>
      </c>
      <c r="E402" s="215"/>
      <c r="F402" s="241">
        <f>E402*D402</f>
        <v>0</v>
      </c>
    </row>
    <row r="403" spans="1:6" s="194" customFormat="1" ht="17.25" customHeight="1" x14ac:dyDescent="0.2">
      <c r="A403" s="227"/>
      <c r="B403" s="228"/>
      <c r="C403" s="195"/>
      <c r="D403" s="73"/>
      <c r="E403" s="215"/>
      <c r="F403" s="241"/>
    </row>
    <row r="404" spans="1:6" s="194" customFormat="1" ht="45.75" customHeight="1" x14ac:dyDescent="0.2">
      <c r="A404" s="206">
        <v>3</v>
      </c>
      <c r="B404" s="70" t="s">
        <v>228</v>
      </c>
      <c r="C404" s="246"/>
      <c r="D404" s="294"/>
      <c r="E404" s="295"/>
      <c r="F404" s="296"/>
    </row>
    <row r="405" spans="1:6" s="194" customFormat="1" ht="17.25" customHeight="1" x14ac:dyDescent="0.2">
      <c r="A405" s="227"/>
      <c r="B405" s="228"/>
      <c r="C405" s="195" t="s">
        <v>58</v>
      </c>
      <c r="D405" s="73">
        <v>59</v>
      </c>
      <c r="E405" s="215"/>
      <c r="F405" s="241">
        <f>E405*D405</f>
        <v>0</v>
      </c>
    </row>
    <row r="406" spans="1:6" s="194" customFormat="1" ht="17.25" customHeight="1" x14ac:dyDescent="0.2">
      <c r="A406" s="227"/>
      <c r="B406" s="228"/>
      <c r="C406" s="200"/>
      <c r="D406" s="73"/>
      <c r="E406" s="215"/>
      <c r="F406" s="241"/>
    </row>
    <row r="407" spans="1:6" s="194" customFormat="1" ht="34.5" customHeight="1" x14ac:dyDescent="0.2">
      <c r="A407" s="206">
        <v>4</v>
      </c>
      <c r="B407" s="70" t="s">
        <v>229</v>
      </c>
      <c r="C407" s="200"/>
      <c r="D407" s="73"/>
      <c r="E407" s="215"/>
      <c r="F407" s="241"/>
    </row>
    <row r="408" spans="1:6" s="194" customFormat="1" ht="17.25" customHeight="1" x14ac:dyDescent="0.2">
      <c r="A408" s="227"/>
      <c r="B408" s="228"/>
      <c r="C408" s="195" t="s">
        <v>27</v>
      </c>
      <c r="D408" s="73">
        <v>10</v>
      </c>
      <c r="E408" s="215"/>
      <c r="F408" s="241">
        <f>E408*D408</f>
        <v>0</v>
      </c>
    </row>
    <row r="409" spans="1:6" s="194" customFormat="1" ht="15.75" customHeight="1" x14ac:dyDescent="0.2">
      <c r="A409" s="227"/>
      <c r="B409" s="70"/>
      <c r="C409" s="246"/>
      <c r="D409" s="294"/>
      <c r="E409" s="295"/>
      <c r="F409" s="296"/>
    </row>
    <row r="410" spans="1:6" s="194" customFormat="1" ht="52.5" customHeight="1" x14ac:dyDescent="0.2">
      <c r="A410" s="206">
        <v>5</v>
      </c>
      <c r="B410" s="70" t="s">
        <v>230</v>
      </c>
      <c r="C410" s="246"/>
      <c r="D410" s="294"/>
      <c r="E410" s="295"/>
      <c r="F410" s="296"/>
    </row>
    <row r="411" spans="1:6" s="194" customFormat="1" ht="17.25" customHeight="1" x14ac:dyDescent="0.2">
      <c r="A411" s="227"/>
      <c r="B411" s="228"/>
      <c r="C411" s="195" t="s">
        <v>27</v>
      </c>
      <c r="D411" s="73">
        <v>10</v>
      </c>
      <c r="E411" s="215"/>
      <c r="F411" s="241">
        <f>E411*D411</f>
        <v>0</v>
      </c>
    </row>
    <row r="412" spans="1:6" s="194" customFormat="1" ht="15.75" customHeight="1" x14ac:dyDescent="0.2">
      <c r="A412" s="227"/>
      <c r="B412" s="70"/>
      <c r="C412" s="246"/>
      <c r="D412" s="294"/>
      <c r="E412" s="295"/>
      <c r="F412" s="296"/>
    </row>
    <row r="413" spans="1:6" s="194" customFormat="1" ht="37.5" customHeight="1" x14ac:dyDescent="0.2">
      <c r="A413" s="206">
        <v>6</v>
      </c>
      <c r="B413" s="70" t="s">
        <v>231</v>
      </c>
      <c r="C413" s="246"/>
      <c r="D413" s="294"/>
      <c r="E413" s="295"/>
      <c r="F413" s="296"/>
    </row>
    <row r="414" spans="1:6" s="194" customFormat="1" ht="17.25" customHeight="1" x14ac:dyDescent="0.2">
      <c r="A414" s="227"/>
      <c r="B414" s="228"/>
      <c r="C414" s="195" t="s">
        <v>58</v>
      </c>
      <c r="D414" s="73">
        <v>155</v>
      </c>
      <c r="E414" s="215"/>
      <c r="F414" s="241">
        <f>E414*D414</f>
        <v>0</v>
      </c>
    </row>
    <row r="415" spans="1:6" s="194" customFormat="1" ht="15.75" customHeight="1" x14ac:dyDescent="0.2">
      <c r="A415" s="227"/>
      <c r="B415" s="70"/>
      <c r="C415" s="246"/>
      <c r="D415" s="294"/>
      <c r="E415" s="295"/>
      <c r="F415" s="296"/>
    </row>
    <row r="416" spans="1:6" s="194" customFormat="1" ht="56.25" customHeight="1" x14ac:dyDescent="0.2">
      <c r="A416" s="206">
        <v>7</v>
      </c>
      <c r="B416" s="70" t="s">
        <v>232</v>
      </c>
      <c r="C416" s="246"/>
      <c r="D416" s="294"/>
      <c r="E416" s="295"/>
      <c r="F416" s="296"/>
    </row>
    <row r="417" spans="1:6" s="194" customFormat="1" ht="17.25" customHeight="1" x14ac:dyDescent="0.2">
      <c r="A417" s="227"/>
      <c r="B417" s="228"/>
      <c r="C417" s="195" t="s">
        <v>58</v>
      </c>
      <c r="D417" s="73">
        <v>155</v>
      </c>
      <c r="E417" s="215"/>
      <c r="F417" s="241">
        <f>E417*D417</f>
        <v>0</v>
      </c>
    </row>
    <row r="418" spans="1:6" s="194" customFormat="1" ht="17.25" customHeight="1" x14ac:dyDescent="0.2">
      <c r="A418" s="227"/>
      <c r="B418" s="228"/>
      <c r="C418" s="195"/>
      <c r="D418" s="73"/>
      <c r="E418" s="215"/>
      <c r="F418" s="241"/>
    </row>
    <row r="419" spans="1:6" s="194" customFormat="1" ht="51.75" customHeight="1" x14ac:dyDescent="0.2">
      <c r="A419" s="206">
        <v>8</v>
      </c>
      <c r="B419" s="70" t="s">
        <v>233</v>
      </c>
      <c r="C419" s="246"/>
      <c r="D419" s="294"/>
      <c r="E419" s="295"/>
      <c r="F419" s="296"/>
    </row>
    <row r="420" spans="1:6" s="194" customFormat="1" ht="17.25" customHeight="1" x14ac:dyDescent="0.2">
      <c r="A420" s="227"/>
      <c r="B420" s="228"/>
      <c r="C420" s="195" t="s">
        <v>58</v>
      </c>
      <c r="D420" s="73">
        <v>63</v>
      </c>
      <c r="E420" s="215"/>
      <c r="F420" s="241">
        <f>E420*D420</f>
        <v>0</v>
      </c>
    </row>
    <row r="421" spans="1:6" s="194" customFormat="1" ht="17.25" customHeight="1" x14ac:dyDescent="0.2">
      <c r="A421" s="227"/>
      <c r="B421" s="228"/>
      <c r="C421" s="246"/>
      <c r="D421" s="73"/>
      <c r="E421" s="295"/>
      <c r="F421" s="241"/>
    </row>
    <row r="422" spans="1:6" s="194" customFormat="1" ht="45" customHeight="1" x14ac:dyDescent="0.2">
      <c r="A422" s="206">
        <v>9</v>
      </c>
      <c r="B422" s="70" t="s">
        <v>234</v>
      </c>
      <c r="C422" s="246"/>
      <c r="D422" s="73"/>
      <c r="E422" s="295"/>
      <c r="F422" s="241"/>
    </row>
    <row r="423" spans="1:6" s="194" customFormat="1" ht="17.25" customHeight="1" x14ac:dyDescent="0.2">
      <c r="A423" s="227"/>
      <c r="B423" s="228"/>
      <c r="C423" s="195" t="s">
        <v>58</v>
      </c>
      <c r="D423" s="73">
        <v>27</v>
      </c>
      <c r="E423" s="215"/>
      <c r="F423" s="241">
        <f>E423*D423</f>
        <v>0</v>
      </c>
    </row>
    <row r="424" spans="1:6" s="194" customFormat="1" ht="17.25" customHeight="1" x14ac:dyDescent="0.2">
      <c r="A424" s="227"/>
      <c r="B424" s="228"/>
      <c r="C424" s="246"/>
      <c r="D424" s="294"/>
      <c r="E424" s="295"/>
      <c r="F424" s="241"/>
    </row>
    <row r="425" spans="1:6" s="194" customFormat="1" ht="41.25" customHeight="1" x14ac:dyDescent="0.2">
      <c r="A425" s="206">
        <v>10</v>
      </c>
      <c r="B425" s="70" t="s">
        <v>235</v>
      </c>
      <c r="C425" s="246"/>
      <c r="D425" s="294"/>
      <c r="E425" s="295"/>
      <c r="F425" s="241"/>
    </row>
    <row r="426" spans="1:6" s="194" customFormat="1" ht="17.25" customHeight="1" x14ac:dyDescent="0.2">
      <c r="A426" s="227"/>
      <c r="B426" s="228"/>
      <c r="C426" s="195" t="s">
        <v>58</v>
      </c>
      <c r="D426" s="73">
        <v>51</v>
      </c>
      <c r="E426" s="215"/>
      <c r="F426" s="241">
        <f>E426*D426</f>
        <v>0</v>
      </c>
    </row>
    <row r="427" spans="1:6" s="194" customFormat="1" ht="17.25" customHeight="1" x14ac:dyDescent="0.2">
      <c r="A427" s="227"/>
      <c r="B427" s="228"/>
      <c r="C427" s="200"/>
      <c r="D427" s="73"/>
      <c r="E427" s="215"/>
      <c r="F427" s="241"/>
    </row>
    <row r="428" spans="1:6" s="194" customFormat="1" ht="31.5" customHeight="1" x14ac:dyDescent="0.2">
      <c r="A428" s="206">
        <v>11</v>
      </c>
      <c r="B428" s="70" t="s">
        <v>236</v>
      </c>
      <c r="C428" s="200"/>
      <c r="D428" s="73"/>
      <c r="E428" s="215"/>
      <c r="F428" s="241"/>
    </row>
    <row r="429" spans="1:6" s="194" customFormat="1" ht="17.25" customHeight="1" x14ac:dyDescent="0.2">
      <c r="A429" s="227"/>
      <c r="B429" s="228"/>
      <c r="C429" s="195" t="s">
        <v>27</v>
      </c>
      <c r="D429" s="73">
        <v>2</v>
      </c>
      <c r="E429" s="215"/>
      <c r="F429" s="241">
        <f>E429*D429</f>
        <v>0</v>
      </c>
    </row>
    <row r="430" spans="1:6" s="194" customFormat="1" ht="17.25" customHeight="1" x14ac:dyDescent="0.2">
      <c r="A430" s="227"/>
      <c r="B430" s="228"/>
      <c r="C430" s="195"/>
      <c r="D430" s="73"/>
      <c r="E430" s="215"/>
      <c r="F430" s="241"/>
    </row>
    <row r="431" spans="1:6" s="194" customFormat="1" ht="61.5" customHeight="1" x14ac:dyDescent="0.2">
      <c r="A431" s="206">
        <v>12</v>
      </c>
      <c r="B431" s="70" t="s">
        <v>237</v>
      </c>
      <c r="C431" s="200"/>
      <c r="D431" s="73"/>
      <c r="E431" s="215"/>
      <c r="F431" s="241"/>
    </row>
    <row r="432" spans="1:6" s="194" customFormat="1" ht="17.25" customHeight="1" x14ac:dyDescent="0.2">
      <c r="A432" s="227"/>
      <c r="B432" s="228"/>
      <c r="C432" s="195" t="s">
        <v>457</v>
      </c>
      <c r="D432" s="73">
        <v>1</v>
      </c>
      <c r="E432" s="215"/>
      <c r="F432" s="241">
        <f>E432*D432</f>
        <v>0</v>
      </c>
    </row>
    <row r="433" spans="1:6" s="194" customFormat="1" ht="17.25" customHeight="1" x14ac:dyDescent="0.2">
      <c r="A433" s="227"/>
      <c r="B433" s="228"/>
      <c r="C433" s="195"/>
      <c r="D433" s="73"/>
      <c r="E433" s="215"/>
      <c r="F433" s="241"/>
    </row>
    <row r="434" spans="1:6" s="194" customFormat="1" ht="41.25" customHeight="1" x14ac:dyDescent="0.2">
      <c r="A434" s="206">
        <v>13</v>
      </c>
      <c r="B434" s="70" t="s">
        <v>238</v>
      </c>
      <c r="C434" s="246"/>
      <c r="D434" s="247"/>
      <c r="E434" s="211"/>
      <c r="F434" s="205"/>
    </row>
    <row r="435" spans="1:6" s="194" customFormat="1" ht="17.25" customHeight="1" x14ac:dyDescent="0.2">
      <c r="A435" s="227"/>
      <c r="B435" s="228"/>
      <c r="C435" s="195" t="s">
        <v>58</v>
      </c>
      <c r="D435" s="196">
        <v>25</v>
      </c>
      <c r="E435" s="197"/>
      <c r="F435" s="205">
        <f>E435*D435</f>
        <v>0</v>
      </c>
    </row>
    <row r="436" spans="1:6" s="259" customFormat="1" ht="15.75" thickBot="1" x14ac:dyDescent="0.25">
      <c r="A436" s="264"/>
      <c r="C436" s="266"/>
      <c r="D436" s="267"/>
      <c r="E436" s="345"/>
      <c r="F436" s="346"/>
    </row>
    <row r="437" spans="1:6" s="194" customFormat="1" ht="42" customHeight="1" thickBot="1" x14ac:dyDescent="0.25">
      <c r="A437" s="260" t="s">
        <v>224</v>
      </c>
      <c r="B437" s="283" t="s">
        <v>239</v>
      </c>
      <c r="C437" s="284"/>
      <c r="D437" s="299"/>
      <c r="E437" s="324"/>
      <c r="F437" s="276">
        <f>SUM(F397:F436)</f>
        <v>0</v>
      </c>
    </row>
    <row r="438" spans="1:6" s="194" customFormat="1" ht="19.899999999999999" customHeight="1" x14ac:dyDescent="0.2">
      <c r="A438" s="227"/>
      <c r="B438" s="228"/>
      <c r="C438" s="246"/>
      <c r="D438" s="294"/>
      <c r="E438" s="325"/>
      <c r="F438" s="306"/>
    </row>
    <row r="439" spans="1:6" s="194" customFormat="1" ht="18" customHeight="1" thickBot="1" x14ac:dyDescent="0.25">
      <c r="A439" s="227"/>
      <c r="B439" s="228"/>
      <c r="C439" s="246"/>
      <c r="D439" s="294"/>
      <c r="E439" s="325"/>
      <c r="F439" s="306"/>
    </row>
    <row r="440" spans="1:6" s="194" customFormat="1" ht="42" customHeight="1" thickBot="1" x14ac:dyDescent="0.25">
      <c r="A440" s="260" t="s">
        <v>240</v>
      </c>
      <c r="B440" s="283" t="s">
        <v>241</v>
      </c>
      <c r="C440" s="284"/>
      <c r="D440" s="299"/>
      <c r="E440" s="324"/>
      <c r="F440" s="276"/>
    </row>
    <row r="441" spans="1:6" s="194" customFormat="1" ht="18" customHeight="1" x14ac:dyDescent="0.2">
      <c r="A441" s="227"/>
      <c r="B441" s="228"/>
      <c r="C441" s="246"/>
      <c r="D441" s="294"/>
      <c r="E441" s="325"/>
      <c r="F441" s="306"/>
    </row>
    <row r="442" spans="1:6" s="194" customFormat="1" ht="256.5" customHeight="1" x14ac:dyDescent="0.2">
      <c r="A442" s="206">
        <v>1</v>
      </c>
      <c r="B442" s="70" t="s">
        <v>242</v>
      </c>
      <c r="C442" s="246"/>
      <c r="D442" s="294"/>
      <c r="E442" s="295"/>
      <c r="F442" s="296"/>
    </row>
    <row r="443" spans="1:6" s="194" customFormat="1" ht="58.5" customHeight="1" x14ac:dyDescent="0.2">
      <c r="A443" s="227"/>
      <c r="B443" s="70" t="s">
        <v>243</v>
      </c>
      <c r="C443" s="246"/>
      <c r="D443" s="294"/>
      <c r="E443" s="295"/>
      <c r="F443" s="296"/>
    </row>
    <row r="444" spans="1:6" s="194" customFormat="1" ht="37.5" customHeight="1" x14ac:dyDescent="0.2">
      <c r="A444" s="227"/>
      <c r="B444" s="70" t="s">
        <v>244</v>
      </c>
      <c r="C444" s="200"/>
      <c r="D444" s="294"/>
      <c r="E444" s="295"/>
      <c r="F444" s="296"/>
    </row>
    <row r="445" spans="1:6" s="194" customFormat="1" ht="17.25" customHeight="1" x14ac:dyDescent="0.2">
      <c r="A445" s="227"/>
      <c r="B445" s="228"/>
      <c r="C445" s="195" t="s">
        <v>27</v>
      </c>
      <c r="D445" s="73">
        <v>2</v>
      </c>
      <c r="E445" s="215"/>
      <c r="F445" s="241">
        <f>E445*D445</f>
        <v>0</v>
      </c>
    </row>
    <row r="446" spans="1:6" s="194" customFormat="1" ht="36" customHeight="1" x14ac:dyDescent="0.2">
      <c r="A446" s="227"/>
      <c r="B446" s="70" t="s">
        <v>245</v>
      </c>
      <c r="C446" s="246"/>
      <c r="D446" s="294"/>
      <c r="E446" s="295"/>
      <c r="F446" s="296"/>
    </row>
    <row r="447" spans="1:6" s="194" customFormat="1" ht="17.25" customHeight="1" x14ac:dyDescent="0.2">
      <c r="A447" s="227"/>
      <c r="B447" s="228"/>
      <c r="C447" s="195" t="s">
        <v>27</v>
      </c>
      <c r="D447" s="73">
        <v>1</v>
      </c>
      <c r="E447" s="215"/>
      <c r="F447" s="241">
        <f>E447*D447</f>
        <v>0</v>
      </c>
    </row>
    <row r="448" spans="1:6" s="194" customFormat="1" ht="39" customHeight="1" x14ac:dyDescent="0.2">
      <c r="A448" s="227"/>
      <c r="B448" s="70" t="s">
        <v>246</v>
      </c>
      <c r="C448" s="246"/>
      <c r="D448" s="294"/>
      <c r="E448" s="295"/>
      <c r="F448" s="296"/>
    </row>
    <row r="449" spans="1:6" s="194" customFormat="1" ht="17.25" customHeight="1" x14ac:dyDescent="0.2">
      <c r="A449" s="227"/>
      <c r="B449" s="228"/>
      <c r="C449" s="195" t="s">
        <v>27</v>
      </c>
      <c r="D449" s="73">
        <v>1</v>
      </c>
      <c r="E449" s="215"/>
      <c r="F449" s="241">
        <f>E449*D449</f>
        <v>0</v>
      </c>
    </row>
    <row r="450" spans="1:6" s="194" customFormat="1" ht="33.75" customHeight="1" x14ac:dyDescent="0.2">
      <c r="A450" s="227"/>
      <c r="B450" s="70" t="s">
        <v>247</v>
      </c>
      <c r="C450" s="246"/>
      <c r="D450" s="294"/>
      <c r="E450" s="295"/>
      <c r="F450" s="296"/>
    </row>
    <row r="451" spans="1:6" s="194" customFormat="1" ht="17.25" customHeight="1" x14ac:dyDescent="0.2">
      <c r="A451" s="227"/>
      <c r="B451" s="228"/>
      <c r="C451" s="195" t="s">
        <v>27</v>
      </c>
      <c r="D451" s="73">
        <v>1</v>
      </c>
      <c r="E451" s="215"/>
      <c r="F451" s="241">
        <f>E451*D451</f>
        <v>0</v>
      </c>
    </row>
    <row r="452" spans="1:6" s="194" customFormat="1" ht="17.25" customHeight="1" thickBot="1" x14ac:dyDescent="0.25">
      <c r="A452" s="227"/>
      <c r="B452" s="228"/>
      <c r="C452" s="200"/>
      <c r="D452" s="73"/>
      <c r="E452" s="242"/>
      <c r="F452" s="243"/>
    </row>
    <row r="453" spans="1:6" s="194" customFormat="1" ht="42" customHeight="1" thickBot="1" x14ac:dyDescent="0.25">
      <c r="A453" s="260" t="s">
        <v>240</v>
      </c>
      <c r="B453" s="283" t="s">
        <v>248</v>
      </c>
      <c r="C453" s="284"/>
      <c r="D453" s="299"/>
      <c r="E453" s="324"/>
      <c r="F453" s="276">
        <f>SUM(F445:F452)</f>
        <v>0</v>
      </c>
    </row>
    <row r="454" spans="1:6" s="194" customFormat="1" ht="17.25" customHeight="1" thickBot="1" x14ac:dyDescent="0.25">
      <c r="A454" s="227"/>
      <c r="B454" s="228"/>
      <c r="C454" s="200"/>
      <c r="D454" s="73"/>
      <c r="E454" s="242"/>
      <c r="F454" s="243"/>
    </row>
    <row r="455" spans="1:6" s="194" customFormat="1" ht="42" customHeight="1" thickBot="1" x14ac:dyDescent="0.25">
      <c r="A455" s="260" t="s">
        <v>249</v>
      </c>
      <c r="B455" s="283" t="s">
        <v>250</v>
      </c>
      <c r="C455" s="284"/>
      <c r="D455" s="299"/>
      <c r="E455" s="324"/>
      <c r="F455" s="276"/>
    </row>
    <row r="456" spans="1:6" s="194" customFormat="1" ht="17.25" customHeight="1" x14ac:dyDescent="0.2">
      <c r="A456" s="227"/>
      <c r="B456" s="228"/>
      <c r="C456" s="246"/>
      <c r="D456" s="294"/>
      <c r="E456" s="325"/>
      <c r="F456" s="306"/>
    </row>
    <row r="457" spans="1:6" s="194" customFormat="1" ht="17.25" customHeight="1" x14ac:dyDescent="0.2">
      <c r="A457" s="206">
        <v>1</v>
      </c>
      <c r="B457" s="70" t="s">
        <v>251</v>
      </c>
      <c r="C457" s="246"/>
      <c r="D457" s="294"/>
      <c r="E457" s="295"/>
      <c r="F457" s="296"/>
    </row>
    <row r="458" spans="1:6" s="194" customFormat="1" ht="17.25" customHeight="1" x14ac:dyDescent="0.2">
      <c r="A458" s="227"/>
      <c r="B458" s="228"/>
      <c r="C458" s="195" t="s">
        <v>27</v>
      </c>
      <c r="D458" s="73">
        <v>1</v>
      </c>
      <c r="E458" s="215"/>
      <c r="F458" s="241">
        <f>E458*D458</f>
        <v>0</v>
      </c>
    </row>
    <row r="459" spans="1:6" s="194" customFormat="1" ht="17.25" customHeight="1" x14ac:dyDescent="0.2">
      <c r="A459" s="227"/>
      <c r="B459" s="228"/>
      <c r="C459" s="246"/>
      <c r="D459" s="294"/>
      <c r="E459" s="295"/>
      <c r="F459" s="296"/>
    </row>
    <row r="460" spans="1:6" s="194" customFormat="1" ht="32.25" customHeight="1" x14ac:dyDescent="0.2">
      <c r="A460" s="230">
        <v>2</v>
      </c>
      <c r="B460" s="70" t="s">
        <v>456</v>
      </c>
      <c r="C460" s="246"/>
      <c r="D460" s="294"/>
      <c r="E460" s="295"/>
      <c r="F460" s="296"/>
    </row>
    <row r="461" spans="1:6" s="194" customFormat="1" ht="17.25" customHeight="1" x14ac:dyDescent="0.2">
      <c r="A461" s="227"/>
      <c r="B461" s="228"/>
      <c r="C461" s="195" t="s">
        <v>27</v>
      </c>
      <c r="D461" s="196">
        <v>14</v>
      </c>
      <c r="E461" s="197"/>
      <c r="F461" s="205">
        <f>E461*D461</f>
        <v>0</v>
      </c>
    </row>
    <row r="462" spans="1:6" s="194" customFormat="1" ht="17.25" customHeight="1" x14ac:dyDescent="0.2">
      <c r="A462" s="227"/>
      <c r="B462" s="228"/>
      <c r="C462" s="200"/>
      <c r="D462" s="196"/>
      <c r="E462" s="197"/>
      <c r="F462" s="205"/>
    </row>
    <row r="463" spans="1:6" s="194" customFormat="1" ht="114" x14ac:dyDescent="0.2">
      <c r="A463" s="230">
        <v>3</v>
      </c>
      <c r="B463" s="70" t="s">
        <v>252</v>
      </c>
      <c r="C463" s="200"/>
      <c r="D463" s="196"/>
      <c r="E463" s="197"/>
      <c r="F463" s="205"/>
    </row>
    <row r="464" spans="1:6" s="194" customFormat="1" ht="17.25" customHeight="1" x14ac:dyDescent="0.2">
      <c r="A464" s="227"/>
      <c r="B464" s="70" t="s">
        <v>253</v>
      </c>
      <c r="C464" s="195" t="s">
        <v>27</v>
      </c>
      <c r="D464" s="196">
        <v>1</v>
      </c>
      <c r="E464" s="197"/>
      <c r="F464" s="205">
        <f>E464*D464</f>
        <v>0</v>
      </c>
    </row>
    <row r="465" spans="1:6" s="194" customFormat="1" ht="17.25" customHeight="1" x14ac:dyDescent="0.2">
      <c r="A465" s="227"/>
      <c r="B465" s="70" t="s">
        <v>254</v>
      </c>
      <c r="C465" s="195" t="s">
        <v>27</v>
      </c>
      <c r="D465" s="196">
        <v>1</v>
      </c>
      <c r="E465" s="197"/>
      <c r="F465" s="205">
        <f>E465*D465</f>
        <v>0</v>
      </c>
    </row>
    <row r="466" spans="1:6" s="194" customFormat="1" ht="17.25" customHeight="1" x14ac:dyDescent="0.2">
      <c r="A466" s="227"/>
      <c r="B466" s="70" t="s">
        <v>255</v>
      </c>
      <c r="C466" s="195" t="s">
        <v>27</v>
      </c>
      <c r="D466" s="196">
        <v>1</v>
      </c>
      <c r="E466" s="197"/>
      <c r="F466" s="205">
        <f>E466*D466</f>
        <v>0</v>
      </c>
    </row>
    <row r="467" spans="1:6" s="194" customFormat="1" ht="17.25" customHeight="1" thickBot="1" x14ac:dyDescent="0.25">
      <c r="A467" s="227"/>
      <c r="B467" s="228"/>
      <c r="C467" s="200"/>
      <c r="D467" s="73"/>
      <c r="E467" s="242"/>
      <c r="F467" s="243"/>
    </row>
    <row r="468" spans="1:6" s="194" customFormat="1" ht="42" customHeight="1" thickBot="1" x14ac:dyDescent="0.25">
      <c r="A468" s="260" t="s">
        <v>249</v>
      </c>
      <c r="B468" s="283" t="s">
        <v>256</v>
      </c>
      <c r="C468" s="284"/>
      <c r="D468" s="299"/>
      <c r="E468" s="324"/>
      <c r="F468" s="276">
        <f>SUM(F456:F467)</f>
        <v>0</v>
      </c>
    </row>
    <row r="469" spans="1:6" s="194" customFormat="1" ht="17.25" customHeight="1" x14ac:dyDescent="0.2">
      <c r="A469" s="227"/>
      <c r="B469" s="228"/>
      <c r="C469" s="246"/>
      <c r="D469" s="294"/>
      <c r="E469" s="325"/>
      <c r="F469" s="306"/>
    </row>
    <row r="470" spans="1:6" s="259" customFormat="1" ht="15" x14ac:dyDescent="0.2">
      <c r="A470" s="264"/>
      <c r="E470" s="349"/>
      <c r="F470" s="345"/>
    </row>
    <row r="471" spans="1:6" s="259" customFormat="1" ht="15.75" x14ac:dyDescent="0.25">
      <c r="A471" s="264"/>
      <c r="B471" s="350" t="s">
        <v>257</v>
      </c>
      <c r="C471" s="350"/>
      <c r="D471" s="350"/>
      <c r="E471" s="351"/>
      <c r="F471" s="351"/>
    </row>
    <row r="472" spans="1:6" s="259" customFormat="1" ht="15.75" x14ac:dyDescent="0.25">
      <c r="A472" s="264"/>
      <c r="B472" s="350"/>
      <c r="C472" s="350"/>
      <c r="D472" s="350"/>
      <c r="E472" s="351"/>
      <c r="F472" s="351"/>
    </row>
    <row r="473" spans="1:6" s="259" customFormat="1" ht="15.75" x14ac:dyDescent="0.25">
      <c r="A473" s="264"/>
      <c r="B473" s="350" t="s">
        <v>429</v>
      </c>
      <c r="C473" s="350" t="s">
        <v>422</v>
      </c>
      <c r="D473" s="350"/>
      <c r="E473" s="351"/>
      <c r="F473" s="351">
        <f>F22</f>
        <v>0</v>
      </c>
    </row>
    <row r="474" spans="1:6" s="259" customFormat="1" ht="15.75" x14ac:dyDescent="0.25">
      <c r="A474" s="264"/>
      <c r="B474" s="350" t="s">
        <v>430</v>
      </c>
      <c r="C474" s="350" t="s">
        <v>422</v>
      </c>
      <c r="D474" s="350"/>
      <c r="E474" s="351"/>
      <c r="F474" s="351">
        <f>F53</f>
        <v>0</v>
      </c>
    </row>
    <row r="475" spans="1:6" s="259" customFormat="1" ht="15.75" x14ac:dyDescent="0.25">
      <c r="A475" s="264"/>
      <c r="B475" s="350" t="s">
        <v>431</v>
      </c>
      <c r="C475" s="350" t="s">
        <v>422</v>
      </c>
      <c r="D475" s="350"/>
      <c r="E475" s="351"/>
      <c r="F475" s="351">
        <f>F105</f>
        <v>0</v>
      </c>
    </row>
    <row r="476" spans="1:6" s="259" customFormat="1" ht="15.75" x14ac:dyDescent="0.25">
      <c r="A476" s="264"/>
      <c r="B476" s="350" t="s">
        <v>432</v>
      </c>
      <c r="C476" s="350" t="s">
        <v>422</v>
      </c>
      <c r="D476" s="350"/>
      <c r="E476" s="351"/>
      <c r="F476" s="351">
        <f>F136</f>
        <v>0</v>
      </c>
    </row>
    <row r="477" spans="1:6" s="259" customFormat="1" ht="15.75" x14ac:dyDescent="0.25">
      <c r="A477" s="264"/>
      <c r="B477" s="350" t="s">
        <v>433</v>
      </c>
      <c r="C477" s="350" t="s">
        <v>422</v>
      </c>
      <c r="D477" s="350"/>
      <c r="E477" s="351"/>
      <c r="F477" s="351">
        <f>F163</f>
        <v>0</v>
      </c>
    </row>
    <row r="478" spans="1:6" s="259" customFormat="1" ht="15.75" x14ac:dyDescent="0.25">
      <c r="A478" s="264"/>
      <c r="B478" s="350" t="s">
        <v>434</v>
      </c>
      <c r="C478" s="350" t="s">
        <v>422</v>
      </c>
      <c r="D478" s="350"/>
      <c r="E478" s="351"/>
      <c r="F478" s="351">
        <f>F180</f>
        <v>0</v>
      </c>
    </row>
    <row r="479" spans="1:6" s="259" customFormat="1" ht="15.75" x14ac:dyDescent="0.25">
      <c r="A479" s="264"/>
      <c r="B479" s="350" t="s">
        <v>435</v>
      </c>
      <c r="C479" s="350" t="s">
        <v>422</v>
      </c>
      <c r="D479" s="350"/>
      <c r="E479" s="351"/>
      <c r="F479" s="351">
        <f>F191</f>
        <v>0</v>
      </c>
    </row>
    <row r="480" spans="1:6" s="259" customFormat="1" ht="15.75" x14ac:dyDescent="0.25">
      <c r="A480" s="264"/>
      <c r="B480" s="350" t="s">
        <v>436</v>
      </c>
      <c r="C480" s="350" t="s">
        <v>422</v>
      </c>
      <c r="D480" s="350"/>
      <c r="E480" s="351"/>
      <c r="F480" s="351">
        <f>F267</f>
        <v>0</v>
      </c>
    </row>
    <row r="481" spans="1:6" s="259" customFormat="1" ht="15.75" x14ac:dyDescent="0.25">
      <c r="A481" s="264"/>
      <c r="B481" s="350" t="s">
        <v>437</v>
      </c>
      <c r="C481" s="350" t="s">
        <v>422</v>
      </c>
      <c r="D481" s="350"/>
      <c r="E481" s="351"/>
      <c r="F481" s="351">
        <f>F299</f>
        <v>0</v>
      </c>
    </row>
    <row r="482" spans="1:6" s="259" customFormat="1" ht="15.75" x14ac:dyDescent="0.25">
      <c r="A482" s="264"/>
      <c r="B482" s="350" t="s">
        <v>438</v>
      </c>
      <c r="C482" s="350" t="s">
        <v>422</v>
      </c>
      <c r="D482" s="350"/>
      <c r="E482" s="351"/>
      <c r="F482" s="351">
        <f>F340</f>
        <v>0</v>
      </c>
    </row>
    <row r="483" spans="1:6" s="259" customFormat="1" ht="15.75" x14ac:dyDescent="0.25">
      <c r="A483" s="264"/>
      <c r="B483" s="350" t="s">
        <v>439</v>
      </c>
      <c r="C483" s="350" t="s">
        <v>422</v>
      </c>
      <c r="D483" s="350"/>
      <c r="E483" s="351"/>
      <c r="F483" s="351">
        <f>F354</f>
        <v>0</v>
      </c>
    </row>
    <row r="484" spans="1:6" s="259" customFormat="1" ht="15.75" x14ac:dyDescent="0.25">
      <c r="A484" s="264"/>
      <c r="B484" s="350" t="s">
        <v>440</v>
      </c>
      <c r="C484" s="350" t="s">
        <v>422</v>
      </c>
      <c r="D484" s="350"/>
      <c r="E484" s="351"/>
      <c r="F484" s="351">
        <f>F393</f>
        <v>0</v>
      </c>
    </row>
    <row r="485" spans="1:6" s="259" customFormat="1" ht="15.75" x14ac:dyDescent="0.25">
      <c r="A485" s="264"/>
      <c r="B485" s="350" t="s">
        <v>441</v>
      </c>
      <c r="C485" s="350" t="s">
        <v>422</v>
      </c>
      <c r="D485" s="350"/>
      <c r="E485" s="351"/>
      <c r="F485" s="351">
        <f>F437</f>
        <v>0</v>
      </c>
    </row>
    <row r="486" spans="1:6" ht="15.75" x14ac:dyDescent="0.25">
      <c r="B486" s="350" t="s">
        <v>442</v>
      </c>
      <c r="C486" s="350" t="s">
        <v>422</v>
      </c>
      <c r="D486" s="350"/>
      <c r="E486" s="351"/>
      <c r="F486" s="351">
        <f>F453</f>
        <v>0</v>
      </c>
    </row>
    <row r="487" spans="1:6" ht="15.75" x14ac:dyDescent="0.25">
      <c r="B487" s="352" t="s">
        <v>443</v>
      </c>
      <c r="C487" s="352" t="s">
        <v>422</v>
      </c>
      <c r="D487" s="352"/>
      <c r="E487" s="353"/>
      <c r="F487" s="353">
        <f>F468</f>
        <v>0</v>
      </c>
    </row>
    <row r="488" spans="1:6" ht="15.75" x14ac:dyDescent="0.25">
      <c r="B488" s="350"/>
      <c r="C488" s="350"/>
      <c r="D488" s="350"/>
      <c r="E488" s="351"/>
      <c r="F488" s="351"/>
    </row>
    <row r="489" spans="1:6" ht="15.75" x14ac:dyDescent="0.25">
      <c r="B489" s="350" t="s">
        <v>258</v>
      </c>
      <c r="C489" s="350" t="s">
        <v>422</v>
      </c>
      <c r="D489" s="350"/>
      <c r="E489" s="351"/>
      <c r="F489" s="354">
        <f>SUM(F473:F487)</f>
        <v>0</v>
      </c>
    </row>
    <row r="490" spans="1:6" ht="15.75" x14ac:dyDescent="0.25">
      <c r="B490" s="350" t="s">
        <v>423</v>
      </c>
      <c r="C490" s="350" t="s">
        <v>422</v>
      </c>
      <c r="D490" s="350"/>
      <c r="E490" s="351"/>
      <c r="F490" s="351">
        <f>F489*0.25</f>
        <v>0</v>
      </c>
    </row>
    <row r="491" spans="1:6" ht="15.75" x14ac:dyDescent="0.25">
      <c r="B491" s="350" t="s">
        <v>259</v>
      </c>
      <c r="C491" s="350" t="s">
        <v>422</v>
      </c>
      <c r="D491" s="350"/>
      <c r="E491" s="351"/>
      <c r="F491" s="351">
        <f>F489+F490</f>
        <v>0</v>
      </c>
    </row>
  </sheetData>
  <mergeCells count="16">
    <mergeCell ref="B274:E274"/>
    <mergeCell ref="B281:E281"/>
    <mergeCell ref="B302:C302"/>
    <mergeCell ref="B340:C340"/>
    <mergeCell ref="B107:C107"/>
    <mergeCell ref="B136:C136"/>
    <mergeCell ref="A195:F195"/>
    <mergeCell ref="B196:F196"/>
    <mergeCell ref="B272:E272"/>
    <mergeCell ref="B273:E273"/>
    <mergeCell ref="B53:C53"/>
    <mergeCell ref="A8:F8"/>
    <mergeCell ref="A9:F9"/>
    <mergeCell ref="B12:C12"/>
    <mergeCell ref="B22:C22"/>
    <mergeCell ref="B24:C2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56"/>
  <sheetViews>
    <sheetView zoomScale="85" zoomScaleNormal="85" workbookViewId="0">
      <selection activeCell="A2" sqref="A2:F2"/>
    </sheetView>
  </sheetViews>
  <sheetFormatPr defaultRowHeight="14.25" x14ac:dyDescent="0.2"/>
  <cols>
    <col min="1" max="1" width="4.5703125" style="42" customWidth="1"/>
    <col min="2" max="2" width="57.7109375" style="44" customWidth="1"/>
    <col min="3" max="3" width="9.7109375" style="42" customWidth="1"/>
    <col min="4" max="4" width="11.42578125" style="62" bestFit="1" customWidth="1"/>
    <col min="5" max="5" width="11.28515625" style="53" customWidth="1"/>
    <col min="6" max="6" width="18.5703125" style="62" bestFit="1" customWidth="1"/>
    <col min="7" max="10" width="9.28515625" style="44"/>
    <col min="11" max="11" width="9.28515625" style="44" hidden="1" customWidth="1"/>
    <col min="12" max="256" width="9.28515625" style="44"/>
    <col min="257" max="257" width="3.5703125" style="44" customWidth="1"/>
    <col min="258" max="258" width="57.7109375" style="44" customWidth="1"/>
    <col min="259" max="259" width="5.28515625" style="44" customWidth="1"/>
    <col min="260" max="260" width="9.28515625" style="44" customWidth="1"/>
    <col min="261" max="261" width="10.28515625" style="44" customWidth="1"/>
    <col min="262" max="262" width="14.7109375" style="44" customWidth="1"/>
    <col min="263" max="266" width="9.28515625" style="44"/>
    <col min="267" max="267" width="0" style="44" hidden="1" customWidth="1"/>
    <col min="268" max="512" width="9.28515625" style="44"/>
    <col min="513" max="513" width="3.5703125" style="44" customWidth="1"/>
    <col min="514" max="514" width="57.7109375" style="44" customWidth="1"/>
    <col min="515" max="515" width="5.28515625" style="44" customWidth="1"/>
    <col min="516" max="516" width="9.28515625" style="44" customWidth="1"/>
    <col min="517" max="517" width="10.28515625" style="44" customWidth="1"/>
    <col min="518" max="518" width="14.7109375" style="44" customWidth="1"/>
    <col min="519" max="522" width="9.28515625" style="44"/>
    <col min="523" max="523" width="0" style="44" hidden="1" customWidth="1"/>
    <col min="524" max="768" width="9.28515625" style="44"/>
    <col min="769" max="769" width="3.5703125" style="44" customWidth="1"/>
    <col min="770" max="770" width="57.7109375" style="44" customWidth="1"/>
    <col min="771" max="771" width="5.28515625" style="44" customWidth="1"/>
    <col min="772" max="772" width="9.28515625" style="44" customWidth="1"/>
    <col min="773" max="773" width="10.28515625" style="44" customWidth="1"/>
    <col min="774" max="774" width="14.7109375" style="44" customWidth="1"/>
    <col min="775" max="778" width="9.28515625" style="44"/>
    <col min="779" max="779" width="0" style="44" hidden="1" customWidth="1"/>
    <col min="780" max="1024" width="9.28515625" style="44"/>
    <col min="1025" max="1025" width="3.5703125" style="44" customWidth="1"/>
    <col min="1026" max="1026" width="57.7109375" style="44" customWidth="1"/>
    <col min="1027" max="1027" width="5.28515625" style="44" customWidth="1"/>
    <col min="1028" max="1028" width="9.28515625" style="44" customWidth="1"/>
    <col min="1029" max="1029" width="10.28515625" style="44" customWidth="1"/>
    <col min="1030" max="1030" width="14.7109375" style="44" customWidth="1"/>
    <col min="1031" max="1034" width="9.28515625" style="44"/>
    <col min="1035" max="1035" width="0" style="44" hidden="1" customWidth="1"/>
    <col min="1036" max="1280" width="9.28515625" style="44"/>
    <col min="1281" max="1281" width="3.5703125" style="44" customWidth="1"/>
    <col min="1282" max="1282" width="57.7109375" style="44" customWidth="1"/>
    <col min="1283" max="1283" width="5.28515625" style="44" customWidth="1"/>
    <col min="1284" max="1284" width="9.28515625" style="44" customWidth="1"/>
    <col min="1285" max="1285" width="10.28515625" style="44" customWidth="1"/>
    <col min="1286" max="1286" width="14.7109375" style="44" customWidth="1"/>
    <col min="1287" max="1290" width="9.28515625" style="44"/>
    <col min="1291" max="1291" width="0" style="44" hidden="1" customWidth="1"/>
    <col min="1292" max="1536" width="9.28515625" style="44"/>
    <col min="1537" max="1537" width="3.5703125" style="44" customWidth="1"/>
    <col min="1538" max="1538" width="57.7109375" style="44" customWidth="1"/>
    <col min="1539" max="1539" width="5.28515625" style="44" customWidth="1"/>
    <col min="1540" max="1540" width="9.28515625" style="44" customWidth="1"/>
    <col min="1541" max="1541" width="10.28515625" style="44" customWidth="1"/>
    <col min="1542" max="1542" width="14.7109375" style="44" customWidth="1"/>
    <col min="1543" max="1546" width="9.28515625" style="44"/>
    <col min="1547" max="1547" width="0" style="44" hidden="1" customWidth="1"/>
    <col min="1548" max="1792" width="9.28515625" style="44"/>
    <col min="1793" max="1793" width="3.5703125" style="44" customWidth="1"/>
    <col min="1794" max="1794" width="57.7109375" style="44" customWidth="1"/>
    <col min="1795" max="1795" width="5.28515625" style="44" customWidth="1"/>
    <col min="1796" max="1796" width="9.28515625" style="44" customWidth="1"/>
    <col min="1797" max="1797" width="10.28515625" style="44" customWidth="1"/>
    <col min="1798" max="1798" width="14.7109375" style="44" customWidth="1"/>
    <col min="1799" max="1802" width="9.28515625" style="44"/>
    <col min="1803" max="1803" width="0" style="44" hidden="1" customWidth="1"/>
    <col min="1804" max="2048" width="9.28515625" style="44"/>
    <col min="2049" max="2049" width="3.5703125" style="44" customWidth="1"/>
    <col min="2050" max="2050" width="57.7109375" style="44" customWidth="1"/>
    <col min="2051" max="2051" width="5.28515625" style="44" customWidth="1"/>
    <col min="2052" max="2052" width="9.28515625" style="44" customWidth="1"/>
    <col min="2053" max="2053" width="10.28515625" style="44" customWidth="1"/>
    <col min="2054" max="2054" width="14.7109375" style="44" customWidth="1"/>
    <col min="2055" max="2058" width="9.28515625" style="44"/>
    <col min="2059" max="2059" width="0" style="44" hidden="1" customWidth="1"/>
    <col min="2060" max="2304" width="9.28515625" style="44"/>
    <col min="2305" max="2305" width="3.5703125" style="44" customWidth="1"/>
    <col min="2306" max="2306" width="57.7109375" style="44" customWidth="1"/>
    <col min="2307" max="2307" width="5.28515625" style="44" customWidth="1"/>
    <col min="2308" max="2308" width="9.28515625" style="44" customWidth="1"/>
    <col min="2309" max="2309" width="10.28515625" style="44" customWidth="1"/>
    <col min="2310" max="2310" width="14.7109375" style="44" customWidth="1"/>
    <col min="2311" max="2314" width="9.28515625" style="44"/>
    <col min="2315" max="2315" width="0" style="44" hidden="1" customWidth="1"/>
    <col min="2316" max="2560" width="9.28515625" style="44"/>
    <col min="2561" max="2561" width="3.5703125" style="44" customWidth="1"/>
    <col min="2562" max="2562" width="57.7109375" style="44" customWidth="1"/>
    <col min="2563" max="2563" width="5.28515625" style="44" customWidth="1"/>
    <col min="2564" max="2564" width="9.28515625" style="44" customWidth="1"/>
    <col min="2565" max="2565" width="10.28515625" style="44" customWidth="1"/>
    <col min="2566" max="2566" width="14.7109375" style="44" customWidth="1"/>
    <col min="2567" max="2570" width="9.28515625" style="44"/>
    <col min="2571" max="2571" width="0" style="44" hidden="1" customWidth="1"/>
    <col min="2572" max="2816" width="9.28515625" style="44"/>
    <col min="2817" max="2817" width="3.5703125" style="44" customWidth="1"/>
    <col min="2818" max="2818" width="57.7109375" style="44" customWidth="1"/>
    <col min="2819" max="2819" width="5.28515625" style="44" customWidth="1"/>
    <col min="2820" max="2820" width="9.28515625" style="44" customWidth="1"/>
    <col min="2821" max="2821" width="10.28515625" style="44" customWidth="1"/>
    <col min="2822" max="2822" width="14.7109375" style="44" customWidth="1"/>
    <col min="2823" max="2826" width="9.28515625" style="44"/>
    <col min="2827" max="2827" width="0" style="44" hidden="1" customWidth="1"/>
    <col min="2828" max="3072" width="9.28515625" style="44"/>
    <col min="3073" max="3073" width="3.5703125" style="44" customWidth="1"/>
    <col min="3074" max="3074" width="57.7109375" style="44" customWidth="1"/>
    <col min="3075" max="3075" width="5.28515625" style="44" customWidth="1"/>
    <col min="3076" max="3076" width="9.28515625" style="44" customWidth="1"/>
    <col min="3077" max="3077" width="10.28515625" style="44" customWidth="1"/>
    <col min="3078" max="3078" width="14.7109375" style="44" customWidth="1"/>
    <col min="3079" max="3082" width="9.28515625" style="44"/>
    <col min="3083" max="3083" width="0" style="44" hidden="1" customWidth="1"/>
    <col min="3084" max="3328" width="9.28515625" style="44"/>
    <col min="3329" max="3329" width="3.5703125" style="44" customWidth="1"/>
    <col min="3330" max="3330" width="57.7109375" style="44" customWidth="1"/>
    <col min="3331" max="3331" width="5.28515625" style="44" customWidth="1"/>
    <col min="3332" max="3332" width="9.28515625" style="44" customWidth="1"/>
    <col min="3333" max="3333" width="10.28515625" style="44" customWidth="1"/>
    <col min="3334" max="3334" width="14.7109375" style="44" customWidth="1"/>
    <col min="3335" max="3338" width="9.28515625" style="44"/>
    <col min="3339" max="3339" width="0" style="44" hidden="1" customWidth="1"/>
    <col min="3340" max="3584" width="9.28515625" style="44"/>
    <col min="3585" max="3585" width="3.5703125" style="44" customWidth="1"/>
    <col min="3586" max="3586" width="57.7109375" style="44" customWidth="1"/>
    <col min="3587" max="3587" width="5.28515625" style="44" customWidth="1"/>
    <col min="3588" max="3588" width="9.28515625" style="44" customWidth="1"/>
    <col min="3589" max="3589" width="10.28515625" style="44" customWidth="1"/>
    <col min="3590" max="3590" width="14.7109375" style="44" customWidth="1"/>
    <col min="3591" max="3594" width="9.28515625" style="44"/>
    <col min="3595" max="3595" width="0" style="44" hidden="1" customWidth="1"/>
    <col min="3596" max="3840" width="9.28515625" style="44"/>
    <col min="3841" max="3841" width="3.5703125" style="44" customWidth="1"/>
    <col min="3842" max="3842" width="57.7109375" style="44" customWidth="1"/>
    <col min="3843" max="3843" width="5.28515625" style="44" customWidth="1"/>
    <col min="3844" max="3844" width="9.28515625" style="44" customWidth="1"/>
    <col min="3845" max="3845" width="10.28515625" style="44" customWidth="1"/>
    <col min="3846" max="3846" width="14.7109375" style="44" customWidth="1"/>
    <col min="3847" max="3850" width="9.28515625" style="44"/>
    <col min="3851" max="3851" width="0" style="44" hidden="1" customWidth="1"/>
    <col min="3852" max="4096" width="9.28515625" style="44"/>
    <col min="4097" max="4097" width="3.5703125" style="44" customWidth="1"/>
    <col min="4098" max="4098" width="57.7109375" style="44" customWidth="1"/>
    <col min="4099" max="4099" width="5.28515625" style="44" customWidth="1"/>
    <col min="4100" max="4100" width="9.28515625" style="44" customWidth="1"/>
    <col min="4101" max="4101" width="10.28515625" style="44" customWidth="1"/>
    <col min="4102" max="4102" width="14.7109375" style="44" customWidth="1"/>
    <col min="4103" max="4106" width="9.28515625" style="44"/>
    <col min="4107" max="4107" width="0" style="44" hidden="1" customWidth="1"/>
    <col min="4108" max="4352" width="9.28515625" style="44"/>
    <col min="4353" max="4353" width="3.5703125" style="44" customWidth="1"/>
    <col min="4354" max="4354" width="57.7109375" style="44" customWidth="1"/>
    <col min="4355" max="4355" width="5.28515625" style="44" customWidth="1"/>
    <col min="4356" max="4356" width="9.28515625" style="44" customWidth="1"/>
    <col min="4357" max="4357" width="10.28515625" style="44" customWidth="1"/>
    <col min="4358" max="4358" width="14.7109375" style="44" customWidth="1"/>
    <col min="4359" max="4362" width="9.28515625" style="44"/>
    <col min="4363" max="4363" width="0" style="44" hidden="1" customWidth="1"/>
    <col min="4364" max="4608" width="9.28515625" style="44"/>
    <col min="4609" max="4609" width="3.5703125" style="44" customWidth="1"/>
    <col min="4610" max="4610" width="57.7109375" style="44" customWidth="1"/>
    <col min="4611" max="4611" width="5.28515625" style="44" customWidth="1"/>
    <col min="4612" max="4612" width="9.28515625" style="44" customWidth="1"/>
    <col min="4613" max="4613" width="10.28515625" style="44" customWidth="1"/>
    <col min="4614" max="4614" width="14.7109375" style="44" customWidth="1"/>
    <col min="4615" max="4618" width="9.28515625" style="44"/>
    <col min="4619" max="4619" width="0" style="44" hidden="1" customWidth="1"/>
    <col min="4620" max="4864" width="9.28515625" style="44"/>
    <col min="4865" max="4865" width="3.5703125" style="44" customWidth="1"/>
    <col min="4866" max="4866" width="57.7109375" style="44" customWidth="1"/>
    <col min="4867" max="4867" width="5.28515625" style="44" customWidth="1"/>
    <col min="4868" max="4868" width="9.28515625" style="44" customWidth="1"/>
    <col min="4869" max="4869" width="10.28515625" style="44" customWidth="1"/>
    <col min="4870" max="4870" width="14.7109375" style="44" customWidth="1"/>
    <col min="4871" max="4874" width="9.28515625" style="44"/>
    <col min="4875" max="4875" width="0" style="44" hidden="1" customWidth="1"/>
    <col min="4876" max="5120" width="9.28515625" style="44"/>
    <col min="5121" max="5121" width="3.5703125" style="44" customWidth="1"/>
    <col min="5122" max="5122" width="57.7109375" style="44" customWidth="1"/>
    <col min="5123" max="5123" width="5.28515625" style="44" customWidth="1"/>
    <col min="5124" max="5124" width="9.28515625" style="44" customWidth="1"/>
    <col min="5125" max="5125" width="10.28515625" style="44" customWidth="1"/>
    <col min="5126" max="5126" width="14.7109375" style="44" customWidth="1"/>
    <col min="5127" max="5130" width="9.28515625" style="44"/>
    <col min="5131" max="5131" width="0" style="44" hidden="1" customWidth="1"/>
    <col min="5132" max="5376" width="9.28515625" style="44"/>
    <col min="5377" max="5377" width="3.5703125" style="44" customWidth="1"/>
    <col min="5378" max="5378" width="57.7109375" style="44" customWidth="1"/>
    <col min="5379" max="5379" width="5.28515625" style="44" customWidth="1"/>
    <col min="5380" max="5380" width="9.28515625" style="44" customWidth="1"/>
    <col min="5381" max="5381" width="10.28515625" style="44" customWidth="1"/>
    <col min="5382" max="5382" width="14.7109375" style="44" customWidth="1"/>
    <col min="5383" max="5386" width="9.28515625" style="44"/>
    <col min="5387" max="5387" width="0" style="44" hidden="1" customWidth="1"/>
    <col min="5388" max="5632" width="9.28515625" style="44"/>
    <col min="5633" max="5633" width="3.5703125" style="44" customWidth="1"/>
    <col min="5634" max="5634" width="57.7109375" style="44" customWidth="1"/>
    <col min="5635" max="5635" width="5.28515625" style="44" customWidth="1"/>
    <col min="5636" max="5636" width="9.28515625" style="44" customWidth="1"/>
    <col min="5637" max="5637" width="10.28515625" style="44" customWidth="1"/>
    <col min="5638" max="5638" width="14.7109375" style="44" customWidth="1"/>
    <col min="5639" max="5642" width="9.28515625" style="44"/>
    <col min="5643" max="5643" width="0" style="44" hidden="1" customWidth="1"/>
    <col min="5644" max="5888" width="9.28515625" style="44"/>
    <col min="5889" max="5889" width="3.5703125" style="44" customWidth="1"/>
    <col min="5890" max="5890" width="57.7109375" style="44" customWidth="1"/>
    <col min="5891" max="5891" width="5.28515625" style="44" customWidth="1"/>
    <col min="5892" max="5892" width="9.28515625" style="44" customWidth="1"/>
    <col min="5893" max="5893" width="10.28515625" style="44" customWidth="1"/>
    <col min="5894" max="5894" width="14.7109375" style="44" customWidth="1"/>
    <col min="5895" max="5898" width="9.28515625" style="44"/>
    <col min="5899" max="5899" width="0" style="44" hidden="1" customWidth="1"/>
    <col min="5900" max="6144" width="9.28515625" style="44"/>
    <col min="6145" max="6145" width="3.5703125" style="44" customWidth="1"/>
    <col min="6146" max="6146" width="57.7109375" style="44" customWidth="1"/>
    <col min="6147" max="6147" width="5.28515625" style="44" customWidth="1"/>
    <col min="6148" max="6148" width="9.28515625" style="44" customWidth="1"/>
    <col min="6149" max="6149" width="10.28515625" style="44" customWidth="1"/>
    <col min="6150" max="6150" width="14.7109375" style="44" customWidth="1"/>
    <col min="6151" max="6154" width="9.28515625" style="44"/>
    <col min="6155" max="6155" width="0" style="44" hidden="1" customWidth="1"/>
    <col min="6156" max="6400" width="9.28515625" style="44"/>
    <col min="6401" max="6401" width="3.5703125" style="44" customWidth="1"/>
    <col min="6402" max="6402" width="57.7109375" style="44" customWidth="1"/>
    <col min="6403" max="6403" width="5.28515625" style="44" customWidth="1"/>
    <col min="6404" max="6404" width="9.28515625" style="44" customWidth="1"/>
    <col min="6405" max="6405" width="10.28515625" style="44" customWidth="1"/>
    <col min="6406" max="6406" width="14.7109375" style="44" customWidth="1"/>
    <col min="6407" max="6410" width="9.28515625" style="44"/>
    <col min="6411" max="6411" width="0" style="44" hidden="1" customWidth="1"/>
    <col min="6412" max="6656" width="9.28515625" style="44"/>
    <col min="6657" max="6657" width="3.5703125" style="44" customWidth="1"/>
    <col min="6658" max="6658" width="57.7109375" style="44" customWidth="1"/>
    <col min="6659" max="6659" width="5.28515625" style="44" customWidth="1"/>
    <col min="6660" max="6660" width="9.28515625" style="44" customWidth="1"/>
    <col min="6661" max="6661" width="10.28515625" style="44" customWidth="1"/>
    <col min="6662" max="6662" width="14.7109375" style="44" customWidth="1"/>
    <col min="6663" max="6666" width="9.28515625" style="44"/>
    <col min="6667" max="6667" width="0" style="44" hidden="1" customWidth="1"/>
    <col min="6668" max="6912" width="9.28515625" style="44"/>
    <col min="6913" max="6913" width="3.5703125" style="44" customWidth="1"/>
    <col min="6914" max="6914" width="57.7109375" style="44" customWidth="1"/>
    <col min="6915" max="6915" width="5.28515625" style="44" customWidth="1"/>
    <col min="6916" max="6916" width="9.28515625" style="44" customWidth="1"/>
    <col min="6917" max="6917" width="10.28515625" style="44" customWidth="1"/>
    <col min="6918" max="6918" width="14.7109375" style="44" customWidth="1"/>
    <col min="6919" max="6922" width="9.28515625" style="44"/>
    <col min="6923" max="6923" width="0" style="44" hidden="1" customWidth="1"/>
    <col min="6924" max="7168" width="9.28515625" style="44"/>
    <col min="7169" max="7169" width="3.5703125" style="44" customWidth="1"/>
    <col min="7170" max="7170" width="57.7109375" style="44" customWidth="1"/>
    <col min="7171" max="7171" width="5.28515625" style="44" customWidth="1"/>
    <col min="7172" max="7172" width="9.28515625" style="44" customWidth="1"/>
    <col min="7173" max="7173" width="10.28515625" style="44" customWidth="1"/>
    <col min="7174" max="7174" width="14.7109375" style="44" customWidth="1"/>
    <col min="7175" max="7178" width="9.28515625" style="44"/>
    <col min="7179" max="7179" width="0" style="44" hidden="1" customWidth="1"/>
    <col min="7180" max="7424" width="9.28515625" style="44"/>
    <col min="7425" max="7425" width="3.5703125" style="44" customWidth="1"/>
    <col min="7426" max="7426" width="57.7109375" style="44" customWidth="1"/>
    <col min="7427" max="7427" width="5.28515625" style="44" customWidth="1"/>
    <col min="7428" max="7428" width="9.28515625" style="44" customWidth="1"/>
    <col min="7429" max="7429" width="10.28515625" style="44" customWidth="1"/>
    <col min="7430" max="7430" width="14.7109375" style="44" customWidth="1"/>
    <col min="7431" max="7434" width="9.28515625" style="44"/>
    <col min="7435" max="7435" width="0" style="44" hidden="1" customWidth="1"/>
    <col min="7436" max="7680" width="9.28515625" style="44"/>
    <col min="7681" max="7681" width="3.5703125" style="44" customWidth="1"/>
    <col min="7682" max="7682" width="57.7109375" style="44" customWidth="1"/>
    <col min="7683" max="7683" width="5.28515625" style="44" customWidth="1"/>
    <col min="7684" max="7684" width="9.28515625" style="44" customWidth="1"/>
    <col min="7685" max="7685" width="10.28515625" style="44" customWidth="1"/>
    <col min="7686" max="7686" width="14.7109375" style="44" customWidth="1"/>
    <col min="7687" max="7690" width="9.28515625" style="44"/>
    <col min="7691" max="7691" width="0" style="44" hidden="1" customWidth="1"/>
    <col min="7692" max="7936" width="9.28515625" style="44"/>
    <col min="7937" max="7937" width="3.5703125" style="44" customWidth="1"/>
    <col min="7938" max="7938" width="57.7109375" style="44" customWidth="1"/>
    <col min="7939" max="7939" width="5.28515625" style="44" customWidth="1"/>
    <col min="7940" max="7940" width="9.28515625" style="44" customWidth="1"/>
    <col min="7941" max="7941" width="10.28515625" style="44" customWidth="1"/>
    <col min="7942" max="7942" width="14.7109375" style="44" customWidth="1"/>
    <col min="7943" max="7946" width="9.28515625" style="44"/>
    <col min="7947" max="7947" width="0" style="44" hidden="1" customWidth="1"/>
    <col min="7948" max="8192" width="9.28515625" style="44"/>
    <col min="8193" max="8193" width="3.5703125" style="44" customWidth="1"/>
    <col min="8194" max="8194" width="57.7109375" style="44" customWidth="1"/>
    <col min="8195" max="8195" width="5.28515625" style="44" customWidth="1"/>
    <col min="8196" max="8196" width="9.28515625" style="44" customWidth="1"/>
    <col min="8197" max="8197" width="10.28515625" style="44" customWidth="1"/>
    <col min="8198" max="8198" width="14.7109375" style="44" customWidth="1"/>
    <col min="8199" max="8202" width="9.28515625" style="44"/>
    <col min="8203" max="8203" width="0" style="44" hidden="1" customWidth="1"/>
    <col min="8204" max="8448" width="9.28515625" style="44"/>
    <col min="8449" max="8449" width="3.5703125" style="44" customWidth="1"/>
    <col min="8450" max="8450" width="57.7109375" style="44" customWidth="1"/>
    <col min="8451" max="8451" width="5.28515625" style="44" customWidth="1"/>
    <col min="8452" max="8452" width="9.28515625" style="44" customWidth="1"/>
    <col min="8453" max="8453" width="10.28515625" style="44" customWidth="1"/>
    <col min="8454" max="8454" width="14.7109375" style="44" customWidth="1"/>
    <col min="8455" max="8458" width="9.28515625" style="44"/>
    <col min="8459" max="8459" width="0" style="44" hidden="1" customWidth="1"/>
    <col min="8460" max="8704" width="9.28515625" style="44"/>
    <col min="8705" max="8705" width="3.5703125" style="44" customWidth="1"/>
    <col min="8706" max="8706" width="57.7109375" style="44" customWidth="1"/>
    <col min="8707" max="8707" width="5.28515625" style="44" customWidth="1"/>
    <col min="8708" max="8708" width="9.28515625" style="44" customWidth="1"/>
    <col min="8709" max="8709" width="10.28515625" style="44" customWidth="1"/>
    <col min="8710" max="8710" width="14.7109375" style="44" customWidth="1"/>
    <col min="8711" max="8714" width="9.28515625" style="44"/>
    <col min="8715" max="8715" width="0" style="44" hidden="1" customWidth="1"/>
    <col min="8716" max="8960" width="9.28515625" style="44"/>
    <col min="8961" max="8961" width="3.5703125" style="44" customWidth="1"/>
    <col min="8962" max="8962" width="57.7109375" style="44" customWidth="1"/>
    <col min="8963" max="8963" width="5.28515625" style="44" customWidth="1"/>
    <col min="8964" max="8964" width="9.28515625" style="44" customWidth="1"/>
    <col min="8965" max="8965" width="10.28515625" style="44" customWidth="1"/>
    <col min="8966" max="8966" width="14.7109375" style="44" customWidth="1"/>
    <col min="8967" max="8970" width="9.28515625" style="44"/>
    <col min="8971" max="8971" width="0" style="44" hidden="1" customWidth="1"/>
    <col min="8972" max="9216" width="9.28515625" style="44"/>
    <col min="9217" max="9217" width="3.5703125" style="44" customWidth="1"/>
    <col min="9218" max="9218" width="57.7109375" style="44" customWidth="1"/>
    <col min="9219" max="9219" width="5.28515625" style="44" customWidth="1"/>
    <col min="9220" max="9220" width="9.28515625" style="44" customWidth="1"/>
    <col min="9221" max="9221" width="10.28515625" style="44" customWidth="1"/>
    <col min="9222" max="9222" width="14.7109375" style="44" customWidth="1"/>
    <col min="9223" max="9226" width="9.28515625" style="44"/>
    <col min="9227" max="9227" width="0" style="44" hidden="1" customWidth="1"/>
    <col min="9228" max="9472" width="9.28515625" style="44"/>
    <col min="9473" max="9473" width="3.5703125" style="44" customWidth="1"/>
    <col min="9474" max="9474" width="57.7109375" style="44" customWidth="1"/>
    <col min="9475" max="9475" width="5.28515625" style="44" customWidth="1"/>
    <col min="9476" max="9476" width="9.28515625" style="44" customWidth="1"/>
    <col min="9477" max="9477" width="10.28515625" style="44" customWidth="1"/>
    <col min="9478" max="9478" width="14.7109375" style="44" customWidth="1"/>
    <col min="9479" max="9482" width="9.28515625" style="44"/>
    <col min="9483" max="9483" width="0" style="44" hidden="1" customWidth="1"/>
    <col min="9484" max="9728" width="9.28515625" style="44"/>
    <col min="9729" max="9729" width="3.5703125" style="44" customWidth="1"/>
    <col min="9730" max="9730" width="57.7109375" style="44" customWidth="1"/>
    <col min="9731" max="9731" width="5.28515625" style="44" customWidth="1"/>
    <col min="9732" max="9732" width="9.28515625" style="44" customWidth="1"/>
    <col min="9733" max="9733" width="10.28515625" style="44" customWidth="1"/>
    <col min="9734" max="9734" width="14.7109375" style="44" customWidth="1"/>
    <col min="9735" max="9738" width="9.28515625" style="44"/>
    <col min="9739" max="9739" width="0" style="44" hidden="1" customWidth="1"/>
    <col min="9740" max="9984" width="9.28515625" style="44"/>
    <col min="9985" max="9985" width="3.5703125" style="44" customWidth="1"/>
    <col min="9986" max="9986" width="57.7109375" style="44" customWidth="1"/>
    <col min="9987" max="9987" width="5.28515625" style="44" customWidth="1"/>
    <col min="9988" max="9988" width="9.28515625" style="44" customWidth="1"/>
    <col min="9989" max="9989" width="10.28515625" style="44" customWidth="1"/>
    <col min="9990" max="9990" width="14.7109375" style="44" customWidth="1"/>
    <col min="9991" max="9994" width="9.28515625" style="44"/>
    <col min="9995" max="9995" width="0" style="44" hidden="1" customWidth="1"/>
    <col min="9996" max="10240" width="9.28515625" style="44"/>
    <col min="10241" max="10241" width="3.5703125" style="44" customWidth="1"/>
    <col min="10242" max="10242" width="57.7109375" style="44" customWidth="1"/>
    <col min="10243" max="10243" width="5.28515625" style="44" customWidth="1"/>
    <col min="10244" max="10244" width="9.28515625" style="44" customWidth="1"/>
    <col min="10245" max="10245" width="10.28515625" style="44" customWidth="1"/>
    <col min="10246" max="10246" width="14.7109375" style="44" customWidth="1"/>
    <col min="10247" max="10250" width="9.28515625" style="44"/>
    <col min="10251" max="10251" width="0" style="44" hidden="1" customWidth="1"/>
    <col min="10252" max="10496" width="9.28515625" style="44"/>
    <col min="10497" max="10497" width="3.5703125" style="44" customWidth="1"/>
    <col min="10498" max="10498" width="57.7109375" style="44" customWidth="1"/>
    <col min="10499" max="10499" width="5.28515625" style="44" customWidth="1"/>
    <col min="10500" max="10500" width="9.28515625" style="44" customWidth="1"/>
    <col min="10501" max="10501" width="10.28515625" style="44" customWidth="1"/>
    <col min="10502" max="10502" width="14.7109375" style="44" customWidth="1"/>
    <col min="10503" max="10506" width="9.28515625" style="44"/>
    <col min="10507" max="10507" width="0" style="44" hidden="1" customWidth="1"/>
    <col min="10508" max="10752" width="9.28515625" style="44"/>
    <col min="10753" max="10753" width="3.5703125" style="44" customWidth="1"/>
    <col min="10754" max="10754" width="57.7109375" style="44" customWidth="1"/>
    <col min="10755" max="10755" width="5.28515625" style="44" customWidth="1"/>
    <col min="10756" max="10756" width="9.28515625" style="44" customWidth="1"/>
    <col min="10757" max="10757" width="10.28515625" style="44" customWidth="1"/>
    <col min="10758" max="10758" width="14.7109375" style="44" customWidth="1"/>
    <col min="10759" max="10762" width="9.28515625" style="44"/>
    <col min="10763" max="10763" width="0" style="44" hidden="1" customWidth="1"/>
    <col min="10764" max="11008" width="9.28515625" style="44"/>
    <col min="11009" max="11009" width="3.5703125" style="44" customWidth="1"/>
    <col min="11010" max="11010" width="57.7109375" style="44" customWidth="1"/>
    <col min="11011" max="11011" width="5.28515625" style="44" customWidth="1"/>
    <col min="11012" max="11012" width="9.28515625" style="44" customWidth="1"/>
    <col min="11013" max="11013" width="10.28515625" style="44" customWidth="1"/>
    <col min="11014" max="11014" width="14.7109375" style="44" customWidth="1"/>
    <col min="11015" max="11018" width="9.28515625" style="44"/>
    <col min="11019" max="11019" width="0" style="44" hidden="1" customWidth="1"/>
    <col min="11020" max="11264" width="9.28515625" style="44"/>
    <col min="11265" max="11265" width="3.5703125" style="44" customWidth="1"/>
    <col min="11266" max="11266" width="57.7109375" style="44" customWidth="1"/>
    <col min="11267" max="11267" width="5.28515625" style="44" customWidth="1"/>
    <col min="11268" max="11268" width="9.28515625" style="44" customWidth="1"/>
    <col min="11269" max="11269" width="10.28515625" style="44" customWidth="1"/>
    <col min="11270" max="11270" width="14.7109375" style="44" customWidth="1"/>
    <col min="11271" max="11274" width="9.28515625" style="44"/>
    <col min="11275" max="11275" width="0" style="44" hidden="1" customWidth="1"/>
    <col min="11276" max="11520" width="9.28515625" style="44"/>
    <col min="11521" max="11521" width="3.5703125" style="44" customWidth="1"/>
    <col min="11522" max="11522" width="57.7109375" style="44" customWidth="1"/>
    <col min="11523" max="11523" width="5.28515625" style="44" customWidth="1"/>
    <col min="11524" max="11524" width="9.28515625" style="44" customWidth="1"/>
    <col min="11525" max="11525" width="10.28515625" style="44" customWidth="1"/>
    <col min="11526" max="11526" width="14.7109375" style="44" customWidth="1"/>
    <col min="11527" max="11530" width="9.28515625" style="44"/>
    <col min="11531" max="11531" width="0" style="44" hidden="1" customWidth="1"/>
    <col min="11532" max="11776" width="9.28515625" style="44"/>
    <col min="11777" max="11777" width="3.5703125" style="44" customWidth="1"/>
    <col min="11778" max="11778" width="57.7109375" style="44" customWidth="1"/>
    <col min="11779" max="11779" width="5.28515625" style="44" customWidth="1"/>
    <col min="11780" max="11780" width="9.28515625" style="44" customWidth="1"/>
    <col min="11781" max="11781" width="10.28515625" style="44" customWidth="1"/>
    <col min="11782" max="11782" width="14.7109375" style="44" customWidth="1"/>
    <col min="11783" max="11786" width="9.28515625" style="44"/>
    <col min="11787" max="11787" width="0" style="44" hidden="1" customWidth="1"/>
    <col min="11788" max="12032" width="9.28515625" style="44"/>
    <col min="12033" max="12033" width="3.5703125" style="44" customWidth="1"/>
    <col min="12034" max="12034" width="57.7109375" style="44" customWidth="1"/>
    <col min="12035" max="12035" width="5.28515625" style="44" customWidth="1"/>
    <col min="12036" max="12036" width="9.28515625" style="44" customWidth="1"/>
    <col min="12037" max="12037" width="10.28515625" style="44" customWidth="1"/>
    <col min="12038" max="12038" width="14.7109375" style="44" customWidth="1"/>
    <col min="12039" max="12042" width="9.28515625" style="44"/>
    <col min="12043" max="12043" width="0" style="44" hidden="1" customWidth="1"/>
    <col min="12044" max="12288" width="9.28515625" style="44"/>
    <col min="12289" max="12289" width="3.5703125" style="44" customWidth="1"/>
    <col min="12290" max="12290" width="57.7109375" style="44" customWidth="1"/>
    <col min="12291" max="12291" width="5.28515625" style="44" customWidth="1"/>
    <col min="12292" max="12292" width="9.28515625" style="44" customWidth="1"/>
    <col min="12293" max="12293" width="10.28515625" style="44" customWidth="1"/>
    <col min="12294" max="12294" width="14.7109375" style="44" customWidth="1"/>
    <col min="12295" max="12298" width="9.28515625" style="44"/>
    <col min="12299" max="12299" width="0" style="44" hidden="1" customWidth="1"/>
    <col min="12300" max="12544" width="9.28515625" style="44"/>
    <col min="12545" max="12545" width="3.5703125" style="44" customWidth="1"/>
    <col min="12546" max="12546" width="57.7109375" style="44" customWidth="1"/>
    <col min="12547" max="12547" width="5.28515625" style="44" customWidth="1"/>
    <col min="12548" max="12548" width="9.28515625" style="44" customWidth="1"/>
    <col min="12549" max="12549" width="10.28515625" style="44" customWidth="1"/>
    <col min="12550" max="12550" width="14.7109375" style="44" customWidth="1"/>
    <col min="12551" max="12554" width="9.28515625" style="44"/>
    <col min="12555" max="12555" width="0" style="44" hidden="1" customWidth="1"/>
    <col min="12556" max="12800" width="9.28515625" style="44"/>
    <col min="12801" max="12801" width="3.5703125" style="44" customWidth="1"/>
    <col min="12802" max="12802" width="57.7109375" style="44" customWidth="1"/>
    <col min="12803" max="12803" width="5.28515625" style="44" customWidth="1"/>
    <col min="12804" max="12804" width="9.28515625" style="44" customWidth="1"/>
    <col min="12805" max="12805" width="10.28515625" style="44" customWidth="1"/>
    <col min="12806" max="12806" width="14.7109375" style="44" customWidth="1"/>
    <col min="12807" max="12810" width="9.28515625" style="44"/>
    <col min="12811" max="12811" width="0" style="44" hidden="1" customWidth="1"/>
    <col min="12812" max="13056" width="9.28515625" style="44"/>
    <col min="13057" max="13057" width="3.5703125" style="44" customWidth="1"/>
    <col min="13058" max="13058" width="57.7109375" style="44" customWidth="1"/>
    <col min="13059" max="13059" width="5.28515625" style="44" customWidth="1"/>
    <col min="13060" max="13060" width="9.28515625" style="44" customWidth="1"/>
    <col min="13061" max="13061" width="10.28515625" style="44" customWidth="1"/>
    <col min="13062" max="13062" width="14.7109375" style="44" customWidth="1"/>
    <col min="13063" max="13066" width="9.28515625" style="44"/>
    <col min="13067" max="13067" width="0" style="44" hidden="1" customWidth="1"/>
    <col min="13068" max="13312" width="9.28515625" style="44"/>
    <col min="13313" max="13313" width="3.5703125" style="44" customWidth="1"/>
    <col min="13314" max="13314" width="57.7109375" style="44" customWidth="1"/>
    <col min="13315" max="13315" width="5.28515625" style="44" customWidth="1"/>
    <col min="13316" max="13316" width="9.28515625" style="44" customWidth="1"/>
    <col min="13317" max="13317" width="10.28515625" style="44" customWidth="1"/>
    <col min="13318" max="13318" width="14.7109375" style="44" customWidth="1"/>
    <col min="13319" max="13322" width="9.28515625" style="44"/>
    <col min="13323" max="13323" width="0" style="44" hidden="1" customWidth="1"/>
    <col min="13324" max="13568" width="9.28515625" style="44"/>
    <col min="13569" max="13569" width="3.5703125" style="44" customWidth="1"/>
    <col min="13570" max="13570" width="57.7109375" style="44" customWidth="1"/>
    <col min="13571" max="13571" width="5.28515625" style="44" customWidth="1"/>
    <col min="13572" max="13572" width="9.28515625" style="44" customWidth="1"/>
    <col min="13573" max="13573" width="10.28515625" style="44" customWidth="1"/>
    <col min="13574" max="13574" width="14.7109375" style="44" customWidth="1"/>
    <col min="13575" max="13578" width="9.28515625" style="44"/>
    <col min="13579" max="13579" width="0" style="44" hidden="1" customWidth="1"/>
    <col min="13580" max="13824" width="9.28515625" style="44"/>
    <col min="13825" max="13825" width="3.5703125" style="44" customWidth="1"/>
    <col min="13826" max="13826" width="57.7109375" style="44" customWidth="1"/>
    <col min="13827" max="13827" width="5.28515625" style="44" customWidth="1"/>
    <col min="13828" max="13828" width="9.28515625" style="44" customWidth="1"/>
    <col min="13829" max="13829" width="10.28515625" style="44" customWidth="1"/>
    <col min="13830" max="13830" width="14.7109375" style="44" customWidth="1"/>
    <col min="13831" max="13834" width="9.28515625" style="44"/>
    <col min="13835" max="13835" width="0" style="44" hidden="1" customWidth="1"/>
    <col min="13836" max="14080" width="9.28515625" style="44"/>
    <col min="14081" max="14081" width="3.5703125" style="44" customWidth="1"/>
    <col min="14082" max="14082" width="57.7109375" style="44" customWidth="1"/>
    <col min="14083" max="14083" width="5.28515625" style="44" customWidth="1"/>
    <col min="14084" max="14084" width="9.28515625" style="44" customWidth="1"/>
    <col min="14085" max="14085" width="10.28515625" style="44" customWidth="1"/>
    <col min="14086" max="14086" width="14.7109375" style="44" customWidth="1"/>
    <col min="14087" max="14090" width="9.28515625" style="44"/>
    <col min="14091" max="14091" width="0" style="44" hidden="1" customWidth="1"/>
    <col min="14092" max="14336" width="9.28515625" style="44"/>
    <col min="14337" max="14337" width="3.5703125" style="44" customWidth="1"/>
    <col min="14338" max="14338" width="57.7109375" style="44" customWidth="1"/>
    <col min="14339" max="14339" width="5.28515625" style="44" customWidth="1"/>
    <col min="14340" max="14340" width="9.28515625" style="44" customWidth="1"/>
    <col min="14341" max="14341" width="10.28515625" style="44" customWidth="1"/>
    <col min="14342" max="14342" width="14.7109375" style="44" customWidth="1"/>
    <col min="14343" max="14346" width="9.28515625" style="44"/>
    <col min="14347" max="14347" width="0" style="44" hidden="1" customWidth="1"/>
    <col min="14348" max="14592" width="9.28515625" style="44"/>
    <col min="14593" max="14593" width="3.5703125" style="44" customWidth="1"/>
    <col min="14594" max="14594" width="57.7109375" style="44" customWidth="1"/>
    <col min="14595" max="14595" width="5.28515625" style="44" customWidth="1"/>
    <col min="14596" max="14596" width="9.28515625" style="44" customWidth="1"/>
    <col min="14597" max="14597" width="10.28515625" style="44" customWidth="1"/>
    <col min="14598" max="14598" width="14.7109375" style="44" customWidth="1"/>
    <col min="14599" max="14602" width="9.28515625" style="44"/>
    <col min="14603" max="14603" width="0" style="44" hidden="1" customWidth="1"/>
    <col min="14604" max="14848" width="9.28515625" style="44"/>
    <col min="14849" max="14849" width="3.5703125" style="44" customWidth="1"/>
    <col min="14850" max="14850" width="57.7109375" style="44" customWidth="1"/>
    <col min="14851" max="14851" width="5.28515625" style="44" customWidth="1"/>
    <col min="14852" max="14852" width="9.28515625" style="44" customWidth="1"/>
    <col min="14853" max="14853" width="10.28515625" style="44" customWidth="1"/>
    <col min="14854" max="14854" width="14.7109375" style="44" customWidth="1"/>
    <col min="14855" max="14858" width="9.28515625" style="44"/>
    <col min="14859" max="14859" width="0" style="44" hidden="1" customWidth="1"/>
    <col min="14860" max="15104" width="9.28515625" style="44"/>
    <col min="15105" max="15105" width="3.5703125" style="44" customWidth="1"/>
    <col min="15106" max="15106" width="57.7109375" style="44" customWidth="1"/>
    <col min="15107" max="15107" width="5.28515625" style="44" customWidth="1"/>
    <col min="15108" max="15108" width="9.28515625" style="44" customWidth="1"/>
    <col min="15109" max="15109" width="10.28515625" style="44" customWidth="1"/>
    <col min="15110" max="15110" width="14.7109375" style="44" customWidth="1"/>
    <col min="15111" max="15114" width="9.28515625" style="44"/>
    <col min="15115" max="15115" width="0" style="44" hidden="1" customWidth="1"/>
    <col min="15116" max="15360" width="9.28515625" style="44"/>
    <col min="15361" max="15361" width="3.5703125" style="44" customWidth="1"/>
    <col min="15362" max="15362" width="57.7109375" style="44" customWidth="1"/>
    <col min="15363" max="15363" width="5.28515625" style="44" customWidth="1"/>
    <col min="15364" max="15364" width="9.28515625" style="44" customWidth="1"/>
    <col min="15365" max="15365" width="10.28515625" style="44" customWidth="1"/>
    <col min="15366" max="15366" width="14.7109375" style="44" customWidth="1"/>
    <col min="15367" max="15370" width="9.28515625" style="44"/>
    <col min="15371" max="15371" width="0" style="44" hidden="1" customWidth="1"/>
    <col min="15372" max="15616" width="9.28515625" style="44"/>
    <col min="15617" max="15617" width="3.5703125" style="44" customWidth="1"/>
    <col min="15618" max="15618" width="57.7109375" style="44" customWidth="1"/>
    <col min="15619" max="15619" width="5.28515625" style="44" customWidth="1"/>
    <col min="15620" max="15620" width="9.28515625" style="44" customWidth="1"/>
    <col min="15621" max="15621" width="10.28515625" style="44" customWidth="1"/>
    <col min="15622" max="15622" width="14.7109375" style="44" customWidth="1"/>
    <col min="15623" max="15626" width="9.28515625" style="44"/>
    <col min="15627" max="15627" width="0" style="44" hidden="1" customWidth="1"/>
    <col min="15628" max="15872" width="9.28515625" style="44"/>
    <col min="15873" max="15873" width="3.5703125" style="44" customWidth="1"/>
    <col min="15874" max="15874" width="57.7109375" style="44" customWidth="1"/>
    <col min="15875" max="15875" width="5.28515625" style="44" customWidth="1"/>
    <col min="15876" max="15876" width="9.28515625" style="44" customWidth="1"/>
    <col min="15877" max="15877" width="10.28515625" style="44" customWidth="1"/>
    <col min="15878" max="15878" width="14.7109375" style="44" customWidth="1"/>
    <col min="15879" max="15882" width="9.28515625" style="44"/>
    <col min="15883" max="15883" width="0" style="44" hidden="1" customWidth="1"/>
    <col min="15884" max="16128" width="9.28515625" style="44"/>
    <col min="16129" max="16129" width="3.5703125" style="44" customWidth="1"/>
    <col min="16130" max="16130" width="57.7109375" style="44" customWidth="1"/>
    <col min="16131" max="16131" width="5.28515625" style="44" customWidth="1"/>
    <col min="16132" max="16132" width="9.28515625" style="44" customWidth="1"/>
    <col min="16133" max="16133" width="10.28515625" style="44" customWidth="1"/>
    <col min="16134" max="16134" width="14.7109375" style="44" customWidth="1"/>
    <col min="16135" max="16138" width="9.28515625" style="44"/>
    <col min="16139" max="16139" width="0" style="44" hidden="1" customWidth="1"/>
    <col min="16140" max="16384" width="9.28515625" style="44"/>
  </cols>
  <sheetData>
    <row r="1" spans="1:6" ht="15" thickBot="1" x14ac:dyDescent="0.25"/>
    <row r="2" spans="1:6" s="45" customFormat="1" ht="26.25" customHeight="1" thickBot="1" x14ac:dyDescent="0.3">
      <c r="A2" s="401" t="s">
        <v>260</v>
      </c>
      <c r="B2" s="402"/>
      <c r="C2" s="402"/>
      <c r="D2" s="402"/>
      <c r="E2" s="402"/>
      <c r="F2" s="403"/>
    </row>
    <row r="3" spans="1:6" ht="105" customHeight="1" thickBot="1" x14ac:dyDescent="0.3">
      <c r="A3" s="404" t="s">
        <v>53</v>
      </c>
      <c r="B3" s="405"/>
      <c r="C3" s="405"/>
      <c r="D3" s="405"/>
      <c r="E3" s="405"/>
      <c r="F3" s="406"/>
    </row>
    <row r="4" spans="1:6" s="47" customFormat="1" ht="205.5" customHeight="1" x14ac:dyDescent="0.25">
      <c r="A4" s="46"/>
      <c r="B4" s="81" t="s">
        <v>261</v>
      </c>
      <c r="C4" s="46"/>
      <c r="D4" s="85"/>
      <c r="E4" s="86"/>
      <c r="F4" s="85"/>
    </row>
    <row r="5" spans="1:6" s="47" customFormat="1" ht="33" customHeight="1" thickBot="1" x14ac:dyDescent="0.3">
      <c r="A5" s="231" t="s">
        <v>10</v>
      </c>
      <c r="B5" s="231" t="s">
        <v>11</v>
      </c>
      <c r="C5" s="232" t="s">
        <v>12</v>
      </c>
      <c r="D5" s="233" t="s">
        <v>13</v>
      </c>
      <c r="E5" s="233" t="s">
        <v>14</v>
      </c>
      <c r="F5" s="233" t="s">
        <v>15</v>
      </c>
    </row>
    <row r="6" spans="1:6" s="48" customFormat="1" ht="46.5" customHeight="1" thickTop="1" thickBot="1" x14ac:dyDescent="0.25">
      <c r="A6" s="87" t="s">
        <v>54</v>
      </c>
      <c r="B6" s="77" t="s">
        <v>262</v>
      </c>
      <c r="C6" s="88"/>
      <c r="D6" s="79"/>
      <c r="E6" s="84"/>
      <c r="F6" s="64"/>
    </row>
    <row r="7" spans="1:6" ht="15" x14ac:dyDescent="0.2">
      <c r="A7" s="89"/>
      <c r="B7" s="50"/>
      <c r="D7" s="63"/>
      <c r="E7" s="165"/>
      <c r="F7" s="143"/>
    </row>
    <row r="8" spans="1:6" ht="160.5" customHeight="1" x14ac:dyDescent="0.2">
      <c r="A8" s="89">
        <v>1</v>
      </c>
      <c r="B8" s="50" t="s">
        <v>263</v>
      </c>
      <c r="C8" s="69" t="s">
        <v>27</v>
      </c>
      <c r="D8" s="63">
        <v>1</v>
      </c>
      <c r="E8" s="138"/>
      <c r="F8" s="152">
        <f>E8*D8</f>
        <v>0</v>
      </c>
    </row>
    <row r="9" spans="1:6" ht="12.75" customHeight="1" thickBot="1" x14ac:dyDescent="0.25">
      <c r="A9" s="90"/>
      <c r="B9" s="50"/>
      <c r="C9" s="44"/>
      <c r="E9" s="165"/>
      <c r="F9" s="143"/>
    </row>
    <row r="10" spans="1:6" s="91" customFormat="1" ht="42" customHeight="1" thickBot="1" x14ac:dyDescent="0.25">
      <c r="A10" s="87" t="s">
        <v>54</v>
      </c>
      <c r="B10" s="77" t="s">
        <v>264</v>
      </c>
      <c r="C10" s="88"/>
      <c r="D10" s="79"/>
      <c r="E10" s="166"/>
      <c r="F10" s="145">
        <f>F8</f>
        <v>0</v>
      </c>
    </row>
    <row r="11" spans="1:6" s="91" customFormat="1" ht="13.9" customHeight="1" x14ac:dyDescent="0.2">
      <c r="A11" s="355"/>
      <c r="B11" s="356"/>
      <c r="C11" s="357"/>
      <c r="D11" s="60"/>
      <c r="E11" s="174"/>
      <c r="F11" s="156"/>
    </row>
    <row r="12" spans="1:6" ht="15" thickBot="1" x14ac:dyDescent="0.25">
      <c r="E12" s="148"/>
      <c r="F12" s="158"/>
    </row>
    <row r="13" spans="1:6" ht="43.5" customHeight="1" thickBot="1" x14ac:dyDescent="0.25">
      <c r="A13" s="92" t="s">
        <v>61</v>
      </c>
      <c r="B13" s="77" t="s">
        <v>265</v>
      </c>
      <c r="C13" s="93"/>
      <c r="D13" s="94"/>
      <c r="E13" s="167"/>
      <c r="F13" s="168"/>
    </row>
    <row r="14" spans="1:6" s="54" customFormat="1" x14ac:dyDescent="0.2">
      <c r="A14" s="42"/>
      <c r="B14" s="55"/>
      <c r="C14" s="42"/>
      <c r="D14" s="43"/>
      <c r="E14" s="148"/>
      <c r="F14" s="140"/>
    </row>
    <row r="15" spans="1:6" s="54" customFormat="1" ht="153" customHeight="1" x14ac:dyDescent="0.2">
      <c r="A15" s="46">
        <v>1</v>
      </c>
      <c r="B15" s="189" t="s">
        <v>477</v>
      </c>
      <c r="D15" s="364"/>
      <c r="E15" s="141"/>
      <c r="F15" s="141"/>
    </row>
    <row r="16" spans="1:6" s="54" customFormat="1" ht="13.5" customHeight="1" x14ac:dyDescent="0.2">
      <c r="A16" s="46"/>
      <c r="B16" s="50" t="s">
        <v>266</v>
      </c>
      <c r="C16" s="42"/>
      <c r="D16" s="365"/>
      <c r="E16" s="138"/>
      <c r="F16" s="150"/>
    </row>
    <row r="17" spans="1:6" s="54" customFormat="1" ht="13.5" customHeight="1" x14ac:dyDescent="0.2">
      <c r="A17" s="46"/>
      <c r="B17" s="50" t="s">
        <v>267</v>
      </c>
      <c r="C17" s="42"/>
      <c r="D17" s="365"/>
      <c r="E17" s="138"/>
      <c r="F17" s="150"/>
    </row>
    <row r="18" spans="1:6" s="54" customFormat="1" x14ac:dyDescent="0.2">
      <c r="A18" s="46"/>
      <c r="B18" s="50" t="s">
        <v>268</v>
      </c>
      <c r="C18" s="42"/>
      <c r="D18" s="365"/>
      <c r="E18" s="138"/>
      <c r="F18" s="150"/>
    </row>
    <row r="19" spans="1:6" s="54" customFormat="1" x14ac:dyDescent="0.2">
      <c r="A19" s="46"/>
      <c r="B19" s="50"/>
      <c r="C19" s="69" t="s">
        <v>47</v>
      </c>
      <c r="D19" s="366">
        <v>297</v>
      </c>
      <c r="E19" s="138"/>
      <c r="F19" s="152">
        <f>E19*D19</f>
        <v>0</v>
      </c>
    </row>
    <row r="20" spans="1:6" s="54" customFormat="1" x14ac:dyDescent="0.2">
      <c r="A20" s="46"/>
      <c r="B20" s="50"/>
      <c r="C20" s="42"/>
      <c r="D20" s="360"/>
      <c r="E20" s="138"/>
      <c r="F20" s="150"/>
    </row>
    <row r="21" spans="1:6" ht="84.75" customHeight="1" x14ac:dyDescent="0.2">
      <c r="A21" s="46">
        <v>2</v>
      </c>
      <c r="B21" s="50" t="s">
        <v>269</v>
      </c>
      <c r="C21" s="44"/>
      <c r="D21" s="362"/>
      <c r="E21" s="142"/>
      <c r="F21" s="142"/>
    </row>
    <row r="22" spans="1:6" ht="15" customHeight="1" x14ac:dyDescent="0.2">
      <c r="A22" s="46"/>
      <c r="B22" s="50"/>
      <c r="C22" s="69" t="s">
        <v>21</v>
      </c>
      <c r="D22" s="361">
        <v>366</v>
      </c>
      <c r="E22" s="151"/>
      <c r="F22" s="152">
        <f>E22*D22</f>
        <v>0</v>
      </c>
    </row>
    <row r="23" spans="1:6" s="54" customFormat="1" x14ac:dyDescent="0.2">
      <c r="A23" s="46"/>
      <c r="B23" s="55"/>
      <c r="C23" s="42"/>
      <c r="D23" s="360"/>
      <c r="E23" s="138"/>
      <c r="F23" s="150"/>
    </row>
    <row r="24" spans="1:6" ht="86.25" customHeight="1" x14ac:dyDescent="0.2">
      <c r="A24" s="46">
        <v>3</v>
      </c>
      <c r="B24" s="50" t="s">
        <v>270</v>
      </c>
      <c r="C24" s="44"/>
      <c r="D24" s="362"/>
      <c r="E24" s="142"/>
      <c r="F24" s="142"/>
    </row>
    <row r="25" spans="1:6" ht="15.75" customHeight="1" x14ac:dyDescent="0.2">
      <c r="A25" s="46"/>
      <c r="B25" s="50"/>
      <c r="C25" s="69" t="s">
        <v>47</v>
      </c>
      <c r="D25" s="361">
        <v>105.5</v>
      </c>
      <c r="E25" s="151"/>
      <c r="F25" s="152">
        <f>E25*D25</f>
        <v>0</v>
      </c>
    </row>
    <row r="26" spans="1:6" s="54" customFormat="1" ht="15" customHeight="1" x14ac:dyDescent="0.2">
      <c r="A26" s="46"/>
      <c r="B26" s="55"/>
      <c r="C26" s="42"/>
      <c r="D26" s="360"/>
      <c r="E26" s="138"/>
      <c r="F26" s="150"/>
    </row>
    <row r="27" spans="1:6" ht="120.75" customHeight="1" x14ac:dyDescent="0.2">
      <c r="A27" s="46">
        <v>4</v>
      </c>
      <c r="B27" s="95" t="s">
        <v>271</v>
      </c>
      <c r="C27" s="44"/>
      <c r="D27" s="362"/>
      <c r="E27" s="142"/>
      <c r="F27" s="142"/>
    </row>
    <row r="28" spans="1:6" ht="15.75" customHeight="1" x14ac:dyDescent="0.2">
      <c r="A28" s="46"/>
      <c r="B28" s="95"/>
      <c r="C28" s="69" t="s">
        <v>47</v>
      </c>
      <c r="D28" s="361">
        <v>188.83</v>
      </c>
      <c r="E28" s="151"/>
      <c r="F28" s="152">
        <f>E28*D28</f>
        <v>0</v>
      </c>
    </row>
    <row r="29" spans="1:6" s="54" customFormat="1" ht="13.5" customHeight="1" x14ac:dyDescent="0.2">
      <c r="A29" s="46"/>
      <c r="B29" s="96"/>
      <c r="C29" s="42"/>
      <c r="D29" s="363"/>
      <c r="E29" s="138"/>
      <c r="F29" s="150"/>
    </row>
    <row r="30" spans="1:6" ht="72.75" customHeight="1" x14ac:dyDescent="0.2">
      <c r="A30" s="46">
        <v>5</v>
      </c>
      <c r="B30" s="50" t="s">
        <v>272</v>
      </c>
      <c r="C30" s="44"/>
      <c r="D30" s="362"/>
      <c r="E30" s="142"/>
      <c r="F30" s="142"/>
    </row>
    <row r="31" spans="1:6" ht="15.75" customHeight="1" x14ac:dyDescent="0.2">
      <c r="A31" s="46"/>
      <c r="B31" s="50"/>
      <c r="C31" s="69" t="s">
        <v>47</v>
      </c>
      <c r="D31" s="361">
        <v>137.19999999999999</v>
      </c>
      <c r="E31" s="151"/>
      <c r="F31" s="152">
        <f>E31*D31</f>
        <v>0</v>
      </c>
    </row>
    <row r="32" spans="1:6" s="54" customFormat="1" ht="15.75" customHeight="1" x14ac:dyDescent="0.2">
      <c r="A32" s="46"/>
      <c r="B32" s="96"/>
      <c r="C32" s="42"/>
      <c r="D32" s="363"/>
      <c r="E32" s="138"/>
      <c r="F32" s="150"/>
    </row>
    <row r="33" spans="1:6" ht="75" customHeight="1" x14ac:dyDescent="0.2">
      <c r="A33" s="46">
        <v>6</v>
      </c>
      <c r="B33" s="50" t="s">
        <v>273</v>
      </c>
      <c r="C33" s="44"/>
      <c r="D33" s="362"/>
      <c r="E33" s="142"/>
      <c r="F33" s="142"/>
    </row>
    <row r="34" spans="1:6" ht="16.899999999999999" customHeight="1" x14ac:dyDescent="0.2">
      <c r="A34" s="46"/>
      <c r="B34" s="50"/>
      <c r="C34" s="69" t="s">
        <v>274</v>
      </c>
      <c r="D34" s="361">
        <v>1</v>
      </c>
      <c r="E34" s="151"/>
      <c r="F34" s="152">
        <f>E34*D34</f>
        <v>0</v>
      </c>
    </row>
    <row r="35" spans="1:6" s="54" customFormat="1" ht="15" thickBot="1" x14ac:dyDescent="0.25">
      <c r="A35" s="46"/>
      <c r="B35" s="98"/>
      <c r="C35" s="42"/>
      <c r="D35" s="43"/>
      <c r="E35" s="165"/>
      <c r="F35" s="149"/>
    </row>
    <row r="36" spans="1:6" s="48" customFormat="1" ht="39" customHeight="1" thickBot="1" x14ac:dyDescent="0.25">
      <c r="A36" s="76" t="s">
        <v>61</v>
      </c>
      <c r="B36" s="77" t="s">
        <v>275</v>
      </c>
      <c r="C36" s="78"/>
      <c r="D36" s="79"/>
      <c r="E36" s="157" t="s">
        <v>60</v>
      </c>
      <c r="F36" s="145">
        <f>SUM(F16:F35)</f>
        <v>0</v>
      </c>
    </row>
    <row r="37" spans="1:6" s="48" customFormat="1" ht="18" customHeight="1" x14ac:dyDescent="0.2">
      <c r="A37" s="102"/>
      <c r="B37" s="356"/>
      <c r="C37" s="103"/>
      <c r="D37" s="60"/>
      <c r="E37" s="184"/>
      <c r="F37" s="156"/>
    </row>
    <row r="38" spans="1:6" s="83" customFormat="1" ht="15.75" thickBot="1" x14ac:dyDescent="0.25">
      <c r="A38" s="99"/>
      <c r="B38" s="100"/>
      <c r="C38" s="99"/>
      <c r="D38" s="49"/>
      <c r="E38" s="136"/>
      <c r="F38" s="134"/>
    </row>
    <row r="39" spans="1:6" s="48" customFormat="1" ht="45.75" customHeight="1" thickBot="1" x14ac:dyDescent="0.25">
      <c r="A39" s="76" t="s">
        <v>77</v>
      </c>
      <c r="B39" s="407" t="s">
        <v>276</v>
      </c>
      <c r="C39" s="407"/>
      <c r="D39" s="79"/>
      <c r="E39" s="157"/>
      <c r="F39" s="145"/>
    </row>
    <row r="40" spans="1:6" s="54" customFormat="1" ht="15" customHeight="1" x14ac:dyDescent="0.2">
      <c r="A40" s="42"/>
      <c r="B40" s="55"/>
      <c r="C40" s="42"/>
      <c r="D40" s="43"/>
      <c r="E40" s="148"/>
      <c r="F40" s="140"/>
    </row>
    <row r="41" spans="1:6" ht="234.75" customHeight="1" x14ac:dyDescent="0.2">
      <c r="A41" s="89">
        <v>1</v>
      </c>
      <c r="B41" s="95" t="s">
        <v>277</v>
      </c>
      <c r="C41" s="69" t="s">
        <v>27</v>
      </c>
      <c r="D41" s="62">
        <v>1</v>
      </c>
      <c r="E41" s="151"/>
      <c r="F41" s="152">
        <f>E41*D41</f>
        <v>0</v>
      </c>
    </row>
    <row r="42" spans="1:6" s="54" customFormat="1" ht="15" customHeight="1" x14ac:dyDescent="0.2">
      <c r="A42" s="46"/>
      <c r="B42" s="55"/>
      <c r="C42" s="42"/>
      <c r="D42" s="43"/>
      <c r="E42" s="138"/>
      <c r="F42" s="170"/>
    </row>
    <row r="43" spans="1:6" s="54" customFormat="1" ht="109.5" customHeight="1" x14ac:dyDescent="0.2">
      <c r="A43" s="89">
        <v>2</v>
      </c>
      <c r="B43" s="57" t="s">
        <v>278</v>
      </c>
      <c r="C43" s="42"/>
      <c r="D43" s="43"/>
      <c r="E43" s="138"/>
      <c r="F43" s="170"/>
    </row>
    <row r="44" spans="1:6" ht="15.75" customHeight="1" x14ac:dyDescent="0.2">
      <c r="A44" s="46"/>
      <c r="B44" s="95"/>
      <c r="C44" s="69" t="s">
        <v>27</v>
      </c>
      <c r="D44" s="62">
        <v>5</v>
      </c>
      <c r="E44" s="151"/>
      <c r="F44" s="152">
        <f>E44*D44</f>
        <v>0</v>
      </c>
    </row>
    <row r="45" spans="1:6" s="54" customFormat="1" ht="15" thickBot="1" x14ac:dyDescent="0.25">
      <c r="A45" s="46"/>
      <c r="B45" s="55"/>
      <c r="C45" s="42"/>
      <c r="D45" s="43"/>
      <c r="E45" s="165"/>
      <c r="F45" s="169"/>
    </row>
    <row r="46" spans="1:6" s="48" customFormat="1" ht="36" customHeight="1" thickBot="1" x14ac:dyDescent="0.3">
      <c r="A46" s="76" t="s">
        <v>77</v>
      </c>
      <c r="B46" s="407" t="s">
        <v>97</v>
      </c>
      <c r="C46" s="407"/>
      <c r="D46" s="101"/>
      <c r="E46" s="144" t="s">
        <v>60</v>
      </c>
      <c r="F46" s="171">
        <f>SUM(F41:F45)</f>
        <v>0</v>
      </c>
    </row>
    <row r="47" spans="1:6" s="83" customFormat="1" ht="15" x14ac:dyDescent="0.2">
      <c r="A47" s="99"/>
      <c r="B47" s="100"/>
      <c r="C47" s="99"/>
      <c r="D47" s="49"/>
      <c r="E47" s="136"/>
      <c r="F47" s="134"/>
    </row>
    <row r="48" spans="1:6" s="83" customFormat="1" ht="15.75" thickBot="1" x14ac:dyDescent="0.25">
      <c r="A48" s="99"/>
      <c r="B48" s="100"/>
      <c r="C48" s="99"/>
      <c r="D48" s="49"/>
      <c r="E48" s="136"/>
      <c r="F48" s="134"/>
    </row>
    <row r="49" spans="1:6" s="48" customFormat="1" ht="43.5" customHeight="1" thickBot="1" x14ac:dyDescent="0.25">
      <c r="A49" s="76" t="s">
        <v>98</v>
      </c>
      <c r="B49" s="77" t="s">
        <v>279</v>
      </c>
      <c r="C49" s="78"/>
      <c r="D49" s="79"/>
      <c r="E49" s="157"/>
      <c r="F49" s="145"/>
    </row>
    <row r="50" spans="1:6" s="67" customFormat="1" ht="188.25" customHeight="1" x14ac:dyDescent="0.2">
      <c r="A50" s="102"/>
      <c r="B50" s="57" t="s">
        <v>280</v>
      </c>
      <c r="C50" s="103"/>
      <c r="D50" s="104"/>
      <c r="E50" s="137"/>
      <c r="F50" s="172"/>
    </row>
    <row r="51" spans="1:6" s="54" customFormat="1" x14ac:dyDescent="0.2">
      <c r="A51" s="42"/>
      <c r="B51" s="55"/>
      <c r="C51" s="42"/>
      <c r="D51" s="43"/>
      <c r="E51" s="133"/>
      <c r="F51" s="170"/>
    </row>
    <row r="52" spans="1:6" s="105" customFormat="1" ht="144.75" customHeight="1" x14ac:dyDescent="0.2">
      <c r="A52" s="89">
        <v>1</v>
      </c>
      <c r="B52" s="57" t="s">
        <v>281</v>
      </c>
      <c r="C52" s="42"/>
      <c r="D52" s="97"/>
      <c r="E52" s="138"/>
      <c r="F52" s="170"/>
    </row>
    <row r="53" spans="1:6" s="58" customFormat="1" ht="15" customHeight="1" x14ac:dyDescent="0.25">
      <c r="A53" s="89"/>
      <c r="B53" s="106" t="s">
        <v>282</v>
      </c>
      <c r="C53" s="69" t="s">
        <v>24</v>
      </c>
      <c r="D53" s="52">
        <v>11</v>
      </c>
      <c r="E53" s="138"/>
      <c r="F53" s="139">
        <f t="shared" ref="F53:F72" si="0">E53*D53</f>
        <v>0</v>
      </c>
    </row>
    <row r="54" spans="1:6" s="58" customFormat="1" ht="15" customHeight="1" x14ac:dyDescent="0.25">
      <c r="A54" s="89"/>
      <c r="B54" s="106" t="s">
        <v>283</v>
      </c>
      <c r="C54" s="69" t="s">
        <v>24</v>
      </c>
      <c r="D54" s="52">
        <v>95</v>
      </c>
      <c r="E54" s="138"/>
      <c r="F54" s="139">
        <f t="shared" si="0"/>
        <v>0</v>
      </c>
    </row>
    <row r="55" spans="1:6" s="105" customFormat="1" ht="15" customHeight="1" x14ac:dyDescent="0.25">
      <c r="A55" s="89"/>
      <c r="B55" s="107"/>
      <c r="C55" s="42"/>
      <c r="D55" s="97"/>
      <c r="E55" s="138"/>
      <c r="F55" s="170"/>
    </row>
    <row r="56" spans="1:6" s="105" customFormat="1" ht="57.75" customHeight="1" x14ac:dyDescent="0.2">
      <c r="A56" s="89">
        <v>2</v>
      </c>
      <c r="B56" s="57" t="s">
        <v>284</v>
      </c>
      <c r="C56" s="42"/>
      <c r="D56" s="97"/>
      <c r="E56" s="138"/>
      <c r="F56" s="170"/>
    </row>
    <row r="57" spans="1:6" s="58" customFormat="1" ht="15" customHeight="1" x14ac:dyDescent="0.25">
      <c r="A57" s="89"/>
      <c r="B57" s="106" t="s">
        <v>285</v>
      </c>
      <c r="C57" s="69" t="s">
        <v>24</v>
      </c>
      <c r="D57" s="52">
        <v>58</v>
      </c>
      <c r="E57" s="138"/>
      <c r="F57" s="139">
        <f t="shared" si="0"/>
        <v>0</v>
      </c>
    </row>
    <row r="58" spans="1:6" s="58" customFormat="1" ht="15" customHeight="1" x14ac:dyDescent="0.25">
      <c r="A58" s="89"/>
      <c r="B58" s="106" t="s">
        <v>286</v>
      </c>
      <c r="C58" s="69" t="s">
        <v>24</v>
      </c>
      <c r="D58" s="196">
        <v>53</v>
      </c>
      <c r="E58" s="138"/>
      <c r="F58" s="139">
        <f t="shared" si="0"/>
        <v>0</v>
      </c>
    </row>
    <row r="59" spans="1:6" s="58" customFormat="1" ht="15" customHeight="1" x14ac:dyDescent="0.25">
      <c r="A59" s="89"/>
      <c r="B59" s="106" t="s">
        <v>287</v>
      </c>
      <c r="C59" s="69" t="s">
        <v>24</v>
      </c>
      <c r="D59" s="196">
        <v>76</v>
      </c>
      <c r="E59" s="138"/>
      <c r="F59" s="139">
        <f t="shared" si="0"/>
        <v>0</v>
      </c>
    </row>
    <row r="60" spans="1:6" s="58" customFormat="1" ht="15" customHeight="1" x14ac:dyDescent="0.25">
      <c r="A60" s="89"/>
      <c r="B60" s="106" t="s">
        <v>288</v>
      </c>
      <c r="C60" s="69" t="s">
        <v>24</v>
      </c>
      <c r="D60" s="52">
        <v>35</v>
      </c>
      <c r="E60" s="138"/>
      <c r="F60" s="139">
        <f t="shared" si="0"/>
        <v>0</v>
      </c>
    </row>
    <row r="61" spans="1:6" s="54" customFormat="1" x14ac:dyDescent="0.2">
      <c r="A61" s="46"/>
      <c r="B61" s="55"/>
      <c r="C61" s="42"/>
      <c r="D61" s="43"/>
      <c r="E61" s="138"/>
      <c r="F61" s="170"/>
    </row>
    <row r="62" spans="1:6" s="105" customFormat="1" ht="45.75" customHeight="1" x14ac:dyDescent="0.2">
      <c r="A62" s="89">
        <v>3</v>
      </c>
      <c r="B62" s="51" t="s">
        <v>289</v>
      </c>
      <c r="C62" s="42"/>
      <c r="D62" s="97"/>
      <c r="E62" s="138"/>
      <c r="F62" s="170"/>
    </row>
    <row r="63" spans="1:6" s="58" customFormat="1" ht="15.75" customHeight="1" x14ac:dyDescent="0.25">
      <c r="A63" s="46"/>
      <c r="B63" s="106" t="s">
        <v>290</v>
      </c>
      <c r="C63" s="69" t="s">
        <v>27</v>
      </c>
      <c r="D63" s="52">
        <v>1</v>
      </c>
      <c r="E63" s="138"/>
      <c r="F63" s="139">
        <f t="shared" si="0"/>
        <v>0</v>
      </c>
    </row>
    <row r="64" spans="1:6" s="58" customFormat="1" ht="15.75" customHeight="1" x14ac:dyDescent="0.25">
      <c r="A64" s="46"/>
      <c r="B64" s="106" t="s">
        <v>291</v>
      </c>
      <c r="C64" s="69" t="s">
        <v>27</v>
      </c>
      <c r="D64" s="52">
        <v>2</v>
      </c>
      <c r="E64" s="138"/>
      <c r="F64" s="139">
        <f t="shared" si="0"/>
        <v>0</v>
      </c>
    </row>
    <row r="65" spans="1:6" ht="15" customHeight="1" x14ac:dyDescent="0.25">
      <c r="A65" s="46"/>
      <c r="B65" s="106" t="s">
        <v>292</v>
      </c>
      <c r="C65" s="69" t="s">
        <v>27</v>
      </c>
      <c r="D65" s="52">
        <v>6</v>
      </c>
      <c r="E65" s="138"/>
      <c r="F65" s="139">
        <f t="shared" si="0"/>
        <v>0</v>
      </c>
    </row>
    <row r="66" spans="1:6" ht="15" customHeight="1" x14ac:dyDescent="0.25">
      <c r="A66" s="46"/>
      <c r="B66" s="106"/>
      <c r="C66" s="69"/>
      <c r="D66" s="52"/>
      <c r="E66" s="138"/>
      <c r="F66" s="139"/>
    </row>
    <row r="67" spans="1:6" s="58" customFormat="1" ht="37.5" customHeight="1" x14ac:dyDescent="0.2">
      <c r="A67" s="89">
        <v>4</v>
      </c>
      <c r="B67" s="57" t="s">
        <v>293</v>
      </c>
      <c r="C67" s="42"/>
      <c r="D67" s="52"/>
      <c r="E67" s="138"/>
      <c r="F67" s="139"/>
    </row>
    <row r="68" spans="1:6" s="58" customFormat="1" ht="18.75" customHeight="1" x14ac:dyDescent="0.25">
      <c r="A68" s="46"/>
      <c r="B68" s="106" t="s">
        <v>292</v>
      </c>
      <c r="C68" s="69" t="s">
        <v>27</v>
      </c>
      <c r="D68" s="52">
        <v>34</v>
      </c>
      <c r="E68" s="138"/>
      <c r="F68" s="139">
        <f t="shared" si="0"/>
        <v>0</v>
      </c>
    </row>
    <row r="69" spans="1:6" s="58" customFormat="1" ht="18.75" customHeight="1" x14ac:dyDescent="0.25">
      <c r="A69" s="46"/>
      <c r="B69" s="106"/>
      <c r="C69" s="69"/>
      <c r="D69" s="52"/>
      <c r="E69" s="138"/>
      <c r="F69" s="139"/>
    </row>
    <row r="70" spans="1:6" ht="35.25" customHeight="1" x14ac:dyDescent="0.2">
      <c r="A70" s="89">
        <v>5</v>
      </c>
      <c r="B70" s="95" t="s">
        <v>294</v>
      </c>
      <c r="C70" s="69" t="s">
        <v>24</v>
      </c>
      <c r="D70" s="108">
        <v>199</v>
      </c>
      <c r="E70" s="151"/>
      <c r="F70" s="152">
        <f t="shared" si="0"/>
        <v>0</v>
      </c>
    </row>
    <row r="71" spans="1:6" s="105" customFormat="1" ht="15.75" customHeight="1" x14ac:dyDescent="0.2">
      <c r="A71" s="46"/>
      <c r="B71" s="96"/>
      <c r="C71" s="42"/>
      <c r="D71" s="97"/>
      <c r="E71" s="138"/>
      <c r="F71" s="170"/>
    </row>
    <row r="72" spans="1:6" s="54" customFormat="1" ht="31.5" customHeight="1" x14ac:dyDescent="0.2">
      <c r="A72" s="89">
        <v>6</v>
      </c>
      <c r="B72" s="57" t="s">
        <v>295</v>
      </c>
      <c r="C72" s="69" t="s">
        <v>274</v>
      </c>
      <c r="D72" s="73">
        <v>1</v>
      </c>
      <c r="E72" s="138"/>
      <c r="F72" s="152">
        <f t="shared" si="0"/>
        <v>0</v>
      </c>
    </row>
    <row r="73" spans="1:6" s="54" customFormat="1" ht="15" thickBot="1" x14ac:dyDescent="0.25">
      <c r="A73" s="42"/>
      <c r="C73" s="42"/>
      <c r="D73" s="43"/>
      <c r="E73" s="148"/>
      <c r="F73" s="169"/>
    </row>
    <row r="74" spans="1:6" s="48" customFormat="1" ht="31.5" customHeight="1" thickBot="1" x14ac:dyDescent="0.25">
      <c r="A74" s="76" t="s">
        <v>98</v>
      </c>
      <c r="B74" s="77" t="s">
        <v>296</v>
      </c>
      <c r="C74" s="78"/>
      <c r="D74" s="101"/>
      <c r="E74" s="153"/>
      <c r="F74" s="145">
        <f>SUM(F53:F73)</f>
        <v>0</v>
      </c>
    </row>
    <row r="75" spans="1:6" s="48" customFormat="1" ht="15.6" customHeight="1" x14ac:dyDescent="0.2">
      <c r="A75" s="102"/>
      <c r="B75" s="356"/>
      <c r="C75" s="103"/>
      <c r="D75" s="358"/>
      <c r="E75" s="155"/>
      <c r="F75" s="156"/>
    </row>
    <row r="76" spans="1:6" s="83" customFormat="1" ht="15" customHeight="1" thickBot="1" x14ac:dyDescent="0.25">
      <c r="A76" s="99"/>
      <c r="C76" s="99"/>
      <c r="D76" s="49"/>
      <c r="E76" s="173"/>
      <c r="F76" s="159"/>
    </row>
    <row r="77" spans="1:6" s="67" customFormat="1" ht="45" customHeight="1" thickBot="1" x14ac:dyDescent="0.25">
      <c r="A77" s="76" t="s">
        <v>115</v>
      </c>
      <c r="B77" s="56" t="s">
        <v>297</v>
      </c>
      <c r="C77" s="78"/>
      <c r="D77" s="66"/>
      <c r="E77" s="166"/>
      <c r="F77" s="154"/>
    </row>
    <row r="78" spans="1:6" s="67" customFormat="1" ht="15" customHeight="1" x14ac:dyDescent="0.2">
      <c r="A78" s="102"/>
      <c r="B78" s="80"/>
      <c r="C78" s="103"/>
      <c r="D78" s="104"/>
      <c r="E78" s="174"/>
      <c r="F78" s="175"/>
    </row>
    <row r="79" spans="1:6" s="67" customFormat="1" ht="192.75" customHeight="1" x14ac:dyDescent="0.2">
      <c r="A79" s="102"/>
      <c r="B79" s="51" t="s">
        <v>298</v>
      </c>
      <c r="C79" s="103"/>
      <c r="D79" s="104"/>
      <c r="E79" s="137"/>
      <c r="F79" s="172"/>
    </row>
    <row r="80" spans="1:6" s="54" customFormat="1" ht="15" x14ac:dyDescent="0.25">
      <c r="A80" s="368"/>
      <c r="B80" s="55"/>
      <c r="C80" s="42"/>
      <c r="D80" s="43"/>
      <c r="E80" s="133"/>
      <c r="F80" s="135"/>
    </row>
    <row r="81" spans="1:6" s="105" customFormat="1" ht="58.5" customHeight="1" x14ac:dyDescent="0.2">
      <c r="A81" s="89">
        <v>1</v>
      </c>
      <c r="B81" s="57" t="s">
        <v>299</v>
      </c>
      <c r="C81" s="42"/>
      <c r="D81" s="97"/>
      <c r="E81" s="138"/>
      <c r="F81" s="170"/>
    </row>
    <row r="82" spans="1:6" s="105" customFormat="1" ht="18" customHeight="1" x14ac:dyDescent="0.25">
      <c r="A82" s="89"/>
      <c r="B82" s="44" t="s">
        <v>300</v>
      </c>
      <c r="C82" s="69" t="s">
        <v>24</v>
      </c>
      <c r="D82" s="196">
        <v>55</v>
      </c>
      <c r="E82" s="138"/>
      <c r="F82" s="139">
        <f>E82*D82</f>
        <v>0</v>
      </c>
    </row>
    <row r="83" spans="1:6" s="58" customFormat="1" ht="18" customHeight="1" x14ac:dyDescent="0.25">
      <c r="A83" s="89"/>
      <c r="B83" s="44" t="s">
        <v>301</v>
      </c>
      <c r="C83" s="69" t="s">
        <v>24</v>
      </c>
      <c r="D83" s="196">
        <v>315</v>
      </c>
      <c r="E83" s="138"/>
      <c r="F83" s="139">
        <f>E83*D83</f>
        <v>0</v>
      </c>
    </row>
    <row r="84" spans="1:6" s="58" customFormat="1" ht="18" customHeight="1" x14ac:dyDescent="0.25">
      <c r="A84" s="89"/>
      <c r="B84" s="44" t="s">
        <v>302</v>
      </c>
      <c r="C84" s="69" t="s">
        <v>24</v>
      </c>
      <c r="D84" s="52">
        <v>35</v>
      </c>
      <c r="E84" s="138"/>
      <c r="F84" s="139">
        <f>E84*D84</f>
        <v>0</v>
      </c>
    </row>
    <row r="85" spans="1:6" ht="18" customHeight="1" x14ac:dyDescent="0.2">
      <c r="A85" s="89"/>
      <c r="B85" s="95" t="s">
        <v>303</v>
      </c>
      <c r="C85" s="69" t="s">
        <v>24</v>
      </c>
      <c r="D85" s="62">
        <v>33.700000000000003</v>
      </c>
      <c r="E85" s="151"/>
      <c r="F85" s="152">
        <f>E85*D85</f>
        <v>0</v>
      </c>
    </row>
    <row r="86" spans="1:6" ht="18" customHeight="1" x14ac:dyDescent="0.2">
      <c r="A86" s="89"/>
      <c r="B86" s="95"/>
      <c r="C86" s="69"/>
      <c r="E86" s="151"/>
      <c r="F86" s="152"/>
    </row>
    <row r="87" spans="1:6" ht="44.25" customHeight="1" x14ac:dyDescent="0.2">
      <c r="A87" s="89">
        <v>2</v>
      </c>
      <c r="B87" s="95" t="s">
        <v>304</v>
      </c>
      <c r="E87" s="151"/>
      <c r="F87" s="152"/>
    </row>
    <row r="88" spans="1:6" s="54" customFormat="1" ht="17.25" customHeight="1" x14ac:dyDescent="0.2">
      <c r="A88" s="89"/>
      <c r="B88" s="82"/>
      <c r="C88" s="69" t="s">
        <v>27</v>
      </c>
      <c r="D88" s="52">
        <v>10</v>
      </c>
      <c r="E88" s="138"/>
      <c r="F88" s="152">
        <f>E88*D88</f>
        <v>0</v>
      </c>
    </row>
    <row r="89" spans="1:6" s="54" customFormat="1" ht="17.25" customHeight="1" x14ac:dyDescent="0.2">
      <c r="A89" s="89"/>
      <c r="B89" s="82"/>
      <c r="C89" s="69"/>
      <c r="D89" s="52"/>
      <c r="E89" s="138"/>
      <c r="F89" s="152"/>
    </row>
    <row r="90" spans="1:6" s="54" customFormat="1" ht="72" customHeight="1" x14ac:dyDescent="0.2">
      <c r="A90" s="89">
        <v>3</v>
      </c>
      <c r="B90" s="57" t="s">
        <v>305</v>
      </c>
      <c r="C90" s="42"/>
      <c r="D90" s="52"/>
      <c r="E90" s="138"/>
      <c r="F90" s="152"/>
    </row>
    <row r="91" spans="1:6" s="54" customFormat="1" ht="17.25" customHeight="1" x14ac:dyDescent="0.2">
      <c r="A91" s="89"/>
      <c r="B91" s="82"/>
      <c r="C91" s="69" t="s">
        <v>27</v>
      </c>
      <c r="D91" s="52">
        <v>6</v>
      </c>
      <c r="E91" s="138"/>
      <c r="F91" s="152">
        <f>E91*D91</f>
        <v>0</v>
      </c>
    </row>
    <row r="92" spans="1:6" s="54" customFormat="1" ht="17.25" customHeight="1" x14ac:dyDescent="0.2">
      <c r="A92" s="89"/>
      <c r="B92" s="82"/>
      <c r="C92" s="42"/>
      <c r="D92" s="61"/>
      <c r="E92" s="138"/>
      <c r="F92" s="152"/>
    </row>
    <row r="93" spans="1:6" s="54" customFormat="1" ht="79.5" customHeight="1" x14ac:dyDescent="0.2">
      <c r="A93" s="367">
        <v>4</v>
      </c>
      <c r="B93" s="72" t="s">
        <v>478</v>
      </c>
      <c r="C93" s="217"/>
      <c r="D93" s="73"/>
      <c r="E93" s="322"/>
      <c r="F93" s="152"/>
    </row>
    <row r="94" spans="1:6" s="54" customFormat="1" ht="17.25" customHeight="1" x14ac:dyDescent="0.2">
      <c r="A94" s="367"/>
      <c r="B94" s="72"/>
      <c r="C94" s="213" t="s">
        <v>27</v>
      </c>
      <c r="D94" s="73">
        <v>4</v>
      </c>
      <c r="E94" s="322"/>
      <c r="F94" s="152">
        <f>E94*D94</f>
        <v>0</v>
      </c>
    </row>
    <row r="95" spans="1:6" s="54" customFormat="1" ht="17.25" customHeight="1" x14ac:dyDescent="0.2">
      <c r="A95" s="367"/>
      <c r="B95" s="72"/>
      <c r="C95" s="213"/>
      <c r="D95" s="73"/>
      <c r="E95" s="322"/>
      <c r="F95" s="152"/>
    </row>
    <row r="96" spans="1:6" s="54" customFormat="1" ht="66" customHeight="1" x14ac:dyDescent="0.2">
      <c r="A96" s="89">
        <v>5</v>
      </c>
      <c r="B96" s="95" t="s">
        <v>306</v>
      </c>
      <c r="C96" s="42"/>
      <c r="D96" s="52"/>
      <c r="E96" s="138"/>
      <c r="F96" s="152"/>
    </row>
    <row r="97" spans="1:6" s="54" customFormat="1" ht="17.25" customHeight="1" x14ac:dyDescent="0.2">
      <c r="A97" s="89"/>
      <c r="B97" s="82"/>
      <c r="C97" s="69" t="s">
        <v>27</v>
      </c>
      <c r="D97" s="52">
        <v>2</v>
      </c>
      <c r="E97" s="138"/>
      <c r="F97" s="152">
        <f>E97*D97</f>
        <v>0</v>
      </c>
    </row>
    <row r="98" spans="1:6" s="54" customFormat="1" ht="17.25" customHeight="1" x14ac:dyDescent="0.2">
      <c r="A98" s="89"/>
      <c r="B98" s="82"/>
      <c r="C98" s="69"/>
      <c r="D98" s="52"/>
      <c r="E98" s="138"/>
      <c r="F98" s="152"/>
    </row>
    <row r="99" spans="1:6" s="54" customFormat="1" ht="72" customHeight="1" x14ac:dyDescent="0.2">
      <c r="A99" s="89">
        <v>6</v>
      </c>
      <c r="B99" s="51" t="s">
        <v>307</v>
      </c>
      <c r="C99" s="42"/>
      <c r="D99" s="52"/>
      <c r="E99" s="138"/>
      <c r="F99" s="152"/>
    </row>
    <row r="100" spans="1:6" s="54" customFormat="1" ht="17.25" customHeight="1" x14ac:dyDescent="0.2">
      <c r="A100" s="89"/>
      <c r="B100" s="82"/>
      <c r="C100" s="69" t="s">
        <v>27</v>
      </c>
      <c r="D100" s="52">
        <v>1</v>
      </c>
      <c r="E100" s="138"/>
      <c r="F100" s="152">
        <f>E100*D100</f>
        <v>0</v>
      </c>
    </row>
    <row r="101" spans="1:6" s="54" customFormat="1" ht="17.25" customHeight="1" x14ac:dyDescent="0.2">
      <c r="A101" s="89"/>
      <c r="B101" s="82"/>
      <c r="C101" s="69"/>
      <c r="D101" s="52"/>
      <c r="E101" s="138"/>
      <c r="F101" s="152"/>
    </row>
    <row r="102" spans="1:6" s="54" customFormat="1" ht="89.25" customHeight="1" x14ac:dyDescent="0.2">
      <c r="A102" s="89">
        <v>7</v>
      </c>
      <c r="B102" s="57" t="s">
        <v>480</v>
      </c>
      <c r="C102" s="42"/>
      <c r="D102" s="52"/>
      <c r="E102" s="138"/>
      <c r="F102" s="152"/>
    </row>
    <row r="103" spans="1:6" s="54" customFormat="1" ht="17.25" customHeight="1" x14ac:dyDescent="0.2">
      <c r="A103" s="89"/>
      <c r="B103" s="82"/>
      <c r="C103" s="69" t="s">
        <v>27</v>
      </c>
      <c r="D103" s="52">
        <v>1</v>
      </c>
      <c r="E103" s="138"/>
      <c r="F103" s="152">
        <f>E103*D103</f>
        <v>0</v>
      </c>
    </row>
    <row r="104" spans="1:6" s="54" customFormat="1" ht="17.25" customHeight="1" x14ac:dyDescent="0.2">
      <c r="A104" s="89"/>
      <c r="B104" s="82"/>
      <c r="C104" s="42"/>
      <c r="D104" s="52"/>
      <c r="E104" s="138"/>
      <c r="F104" s="152"/>
    </row>
    <row r="105" spans="1:6" ht="48" customHeight="1" x14ac:dyDescent="0.2">
      <c r="A105" s="89">
        <v>8</v>
      </c>
      <c r="B105" s="50" t="s">
        <v>479</v>
      </c>
      <c r="E105" s="151"/>
      <c r="F105" s="152"/>
    </row>
    <row r="106" spans="1:6" ht="15.75" customHeight="1" x14ac:dyDescent="0.2">
      <c r="A106" s="89"/>
      <c r="B106" s="50"/>
      <c r="C106" s="69" t="s">
        <v>27</v>
      </c>
      <c r="D106" s="62">
        <v>6</v>
      </c>
      <c r="E106" s="151"/>
      <c r="F106" s="152">
        <f>E106*D106</f>
        <v>0</v>
      </c>
    </row>
    <row r="107" spans="1:6" ht="15.75" customHeight="1" x14ac:dyDescent="0.2">
      <c r="A107" s="89"/>
      <c r="B107" s="188"/>
      <c r="C107" s="69"/>
      <c r="E107" s="151"/>
      <c r="F107" s="152"/>
    </row>
    <row r="108" spans="1:6" ht="38.25" customHeight="1" x14ac:dyDescent="0.2">
      <c r="A108" s="89">
        <v>9</v>
      </c>
      <c r="B108" s="50" t="s">
        <v>308</v>
      </c>
      <c r="E108" s="151"/>
      <c r="F108" s="152"/>
    </row>
    <row r="109" spans="1:6" ht="15" customHeight="1" x14ac:dyDescent="0.2">
      <c r="A109" s="89"/>
      <c r="B109" s="50" t="s">
        <v>309</v>
      </c>
      <c r="C109" s="69" t="s">
        <v>27</v>
      </c>
      <c r="D109" s="62">
        <v>2</v>
      </c>
      <c r="E109" s="151"/>
      <c r="F109" s="152">
        <f>E109*D109</f>
        <v>0</v>
      </c>
    </row>
    <row r="110" spans="1:6" s="105" customFormat="1" ht="15" customHeight="1" x14ac:dyDescent="0.2">
      <c r="A110" s="89"/>
      <c r="B110" s="96"/>
      <c r="C110" s="42"/>
      <c r="D110" s="97"/>
      <c r="E110" s="138"/>
      <c r="F110" s="170"/>
    </row>
    <row r="111" spans="1:6" ht="36.75" customHeight="1" x14ac:dyDescent="0.2">
      <c r="A111" s="89">
        <v>10</v>
      </c>
      <c r="B111" s="50" t="s">
        <v>310</v>
      </c>
      <c r="D111" s="63"/>
      <c r="E111" s="142"/>
      <c r="F111" s="152"/>
    </row>
    <row r="112" spans="1:6" ht="15" customHeight="1" x14ac:dyDescent="0.2">
      <c r="A112" s="89"/>
      <c r="B112" s="50"/>
      <c r="C112" s="69" t="s">
        <v>274</v>
      </c>
      <c r="D112" s="63">
        <v>1</v>
      </c>
      <c r="E112" s="142"/>
      <c r="F112" s="152">
        <f>E112*D112</f>
        <v>0</v>
      </c>
    </row>
    <row r="113" spans="1:7" ht="15" customHeight="1" x14ac:dyDescent="0.2">
      <c r="A113" s="89"/>
      <c r="B113" s="188"/>
      <c r="C113" s="69"/>
      <c r="D113" s="63"/>
      <c r="E113" s="142"/>
      <c r="F113" s="152"/>
    </row>
    <row r="114" spans="1:7" ht="58.5" customHeight="1" x14ac:dyDescent="0.2">
      <c r="A114" s="89">
        <v>11</v>
      </c>
      <c r="B114" s="50" t="s">
        <v>311</v>
      </c>
      <c r="D114" s="63"/>
      <c r="E114" s="142"/>
      <c r="F114" s="152"/>
    </row>
    <row r="115" spans="1:7" s="54" customFormat="1" ht="16.5" customHeight="1" x14ac:dyDescent="0.2">
      <c r="A115" s="46"/>
      <c r="B115" s="96"/>
      <c r="C115" s="69" t="s">
        <v>274</v>
      </c>
      <c r="D115" s="63">
        <v>1</v>
      </c>
      <c r="E115" s="142"/>
      <c r="F115" s="152">
        <f>E115*D115</f>
        <v>0</v>
      </c>
    </row>
    <row r="116" spans="1:7" s="83" customFormat="1" ht="15.75" thickBot="1" x14ac:dyDescent="0.25">
      <c r="A116" s="42"/>
      <c r="B116" s="54"/>
      <c r="C116" s="42"/>
      <c r="D116" s="43"/>
      <c r="E116" s="148"/>
      <c r="F116" s="169"/>
    </row>
    <row r="117" spans="1:7" s="48" customFormat="1" ht="37.5" customHeight="1" thickBot="1" x14ac:dyDescent="0.25">
      <c r="A117" s="76" t="s">
        <v>115</v>
      </c>
      <c r="B117" s="77" t="s">
        <v>312</v>
      </c>
      <c r="C117" s="78"/>
      <c r="D117" s="101"/>
      <c r="E117" s="153" t="s">
        <v>60</v>
      </c>
      <c r="F117" s="145">
        <f>SUM(F82:F116)</f>
        <v>0</v>
      </c>
    </row>
    <row r="118" spans="1:7" s="48" customFormat="1" ht="17.45" customHeight="1" x14ac:dyDescent="0.2">
      <c r="A118" s="102"/>
      <c r="B118" s="356"/>
      <c r="C118" s="103"/>
      <c r="D118" s="358"/>
      <c r="E118" s="155"/>
      <c r="F118" s="156"/>
    </row>
    <row r="119" spans="1:7" s="83" customFormat="1" ht="15.75" thickBot="1" x14ac:dyDescent="0.25">
      <c r="A119" s="102"/>
      <c r="B119" s="109"/>
      <c r="C119" s="103"/>
      <c r="D119" s="59"/>
      <c r="E119" s="146"/>
      <c r="F119" s="147"/>
    </row>
    <row r="120" spans="1:7" s="67" customFormat="1" ht="37.5" customHeight="1" thickBot="1" x14ac:dyDescent="0.25">
      <c r="A120" s="76" t="s">
        <v>132</v>
      </c>
      <c r="B120" s="77" t="s">
        <v>313</v>
      </c>
      <c r="C120" s="78"/>
      <c r="D120" s="79"/>
      <c r="E120" s="157"/>
      <c r="F120" s="145"/>
      <c r="G120" s="105"/>
    </row>
    <row r="121" spans="1:7" s="54" customFormat="1" ht="10.5" customHeight="1" x14ac:dyDescent="0.2">
      <c r="A121" s="110"/>
      <c r="B121" s="65"/>
      <c r="C121" s="110"/>
      <c r="D121" s="65"/>
      <c r="E121" s="176"/>
      <c r="F121" s="177"/>
    </row>
    <row r="122" spans="1:7" ht="61.5" customHeight="1" x14ac:dyDescent="0.2">
      <c r="A122" s="89">
        <v>1</v>
      </c>
      <c r="B122" s="95" t="s">
        <v>314</v>
      </c>
      <c r="C122" s="69" t="s">
        <v>27</v>
      </c>
      <c r="D122" s="62">
        <v>9</v>
      </c>
      <c r="E122" s="142"/>
      <c r="F122" s="152">
        <f>E122*D122</f>
        <v>0</v>
      </c>
    </row>
    <row r="123" spans="1:7" s="54" customFormat="1" ht="18" customHeight="1" x14ac:dyDescent="0.2">
      <c r="A123" s="89"/>
      <c r="B123" s="98"/>
      <c r="C123" s="42"/>
      <c r="D123" s="43"/>
      <c r="E123" s="133"/>
      <c r="F123" s="170"/>
    </row>
    <row r="124" spans="1:7" ht="63.75" customHeight="1" x14ac:dyDescent="0.2">
      <c r="A124" s="89">
        <v>2</v>
      </c>
      <c r="B124" s="95" t="s">
        <v>315</v>
      </c>
      <c r="C124" s="69" t="s">
        <v>27</v>
      </c>
      <c r="D124" s="62">
        <v>5</v>
      </c>
      <c r="E124" s="142"/>
      <c r="F124" s="152">
        <f>E124*D124</f>
        <v>0</v>
      </c>
    </row>
    <row r="125" spans="1:7" s="54" customFormat="1" ht="15" customHeight="1" x14ac:dyDescent="0.2">
      <c r="A125" s="42"/>
      <c r="C125" s="42"/>
      <c r="D125" s="43"/>
      <c r="E125" s="133"/>
      <c r="F125" s="170"/>
    </row>
    <row r="126" spans="1:7" ht="32.25" customHeight="1" x14ac:dyDescent="0.2">
      <c r="A126" s="89">
        <v>3</v>
      </c>
      <c r="B126" s="95" t="s">
        <v>316</v>
      </c>
      <c r="E126" s="142"/>
      <c r="F126" s="152"/>
    </row>
    <row r="127" spans="1:7" ht="15.75" customHeight="1" x14ac:dyDescent="0.2">
      <c r="C127" s="69" t="s">
        <v>27</v>
      </c>
      <c r="D127" s="62">
        <v>5</v>
      </c>
      <c r="E127" s="142"/>
      <c r="F127" s="152">
        <f>E127*D127</f>
        <v>0</v>
      </c>
    </row>
    <row r="128" spans="1:7" ht="15.75" customHeight="1" x14ac:dyDescent="0.2">
      <c r="C128" s="69"/>
      <c r="E128" s="142"/>
      <c r="F128" s="152"/>
    </row>
    <row r="129" spans="1:6" ht="46.5" customHeight="1" x14ac:dyDescent="0.2">
      <c r="A129" s="89">
        <v>4</v>
      </c>
      <c r="B129" s="95" t="s">
        <v>317</v>
      </c>
      <c r="C129" s="69" t="s">
        <v>27</v>
      </c>
      <c r="D129" s="62">
        <v>4</v>
      </c>
      <c r="E129" s="142"/>
      <c r="F129" s="152">
        <f>E129*D129</f>
        <v>0</v>
      </c>
    </row>
    <row r="130" spans="1:6" s="54" customFormat="1" ht="13.15" customHeight="1" x14ac:dyDescent="0.2">
      <c r="A130" s="42"/>
      <c r="C130" s="42"/>
      <c r="D130" s="43"/>
      <c r="E130" s="133"/>
      <c r="F130" s="170"/>
    </row>
    <row r="131" spans="1:6" ht="36" customHeight="1" x14ac:dyDescent="0.2">
      <c r="A131" s="89">
        <v>5</v>
      </c>
      <c r="B131" s="95" t="s">
        <v>318</v>
      </c>
      <c r="C131" s="69" t="s">
        <v>27</v>
      </c>
      <c r="D131" s="62">
        <v>4</v>
      </c>
      <c r="E131" s="142"/>
      <c r="F131" s="152">
        <f>E131*D131</f>
        <v>0</v>
      </c>
    </row>
    <row r="132" spans="1:6" s="54" customFormat="1" ht="12.6" customHeight="1" x14ac:dyDescent="0.2">
      <c r="A132" s="42"/>
      <c r="C132" s="42"/>
      <c r="D132" s="43"/>
      <c r="E132" s="133"/>
      <c r="F132" s="170"/>
    </row>
    <row r="133" spans="1:6" ht="35.25" customHeight="1" x14ac:dyDescent="0.2">
      <c r="A133" s="89">
        <v>6</v>
      </c>
      <c r="B133" s="95" t="s">
        <v>319</v>
      </c>
      <c r="C133" s="69" t="s">
        <v>27</v>
      </c>
      <c r="D133" s="62">
        <v>3</v>
      </c>
      <c r="E133" s="142"/>
      <c r="F133" s="152">
        <f>E133*D133</f>
        <v>0</v>
      </c>
    </row>
    <row r="134" spans="1:6" s="54" customFormat="1" x14ac:dyDescent="0.2">
      <c r="A134" s="42"/>
      <c r="B134" s="98"/>
      <c r="C134" s="42"/>
      <c r="D134" s="43"/>
      <c r="E134" s="133"/>
      <c r="F134" s="170"/>
    </row>
    <row r="135" spans="1:6" ht="43.5" customHeight="1" x14ac:dyDescent="0.2">
      <c r="A135" s="89">
        <v>7</v>
      </c>
      <c r="B135" s="72" t="s">
        <v>481</v>
      </c>
      <c r="C135" s="69" t="s">
        <v>27</v>
      </c>
      <c r="D135" s="62">
        <v>9</v>
      </c>
      <c r="E135" s="142"/>
      <c r="F135" s="152">
        <f>E135*D135</f>
        <v>0</v>
      </c>
    </row>
    <row r="136" spans="1:6" ht="16.5" customHeight="1" x14ac:dyDescent="0.2">
      <c r="A136" s="89"/>
      <c r="B136" s="72" t="s">
        <v>320</v>
      </c>
      <c r="C136" s="69"/>
      <c r="E136" s="142"/>
      <c r="F136" s="152"/>
    </row>
    <row r="137" spans="1:6" s="54" customFormat="1" x14ac:dyDescent="0.2">
      <c r="A137" s="42"/>
      <c r="B137" s="98"/>
      <c r="C137" s="42"/>
      <c r="D137" s="43"/>
      <c r="E137" s="133"/>
      <c r="F137" s="170"/>
    </row>
    <row r="138" spans="1:6" ht="23.25" customHeight="1" x14ac:dyDescent="0.2">
      <c r="A138" s="89">
        <v>9</v>
      </c>
      <c r="B138" s="95" t="s">
        <v>321</v>
      </c>
      <c r="C138" s="69" t="s">
        <v>27</v>
      </c>
      <c r="D138" s="62">
        <v>4</v>
      </c>
      <c r="E138" s="142"/>
      <c r="F138" s="152">
        <f>E138*D138</f>
        <v>0</v>
      </c>
    </row>
    <row r="139" spans="1:6" s="54" customFormat="1" x14ac:dyDescent="0.2">
      <c r="A139" s="42"/>
      <c r="C139" s="42"/>
      <c r="D139" s="43"/>
      <c r="E139" s="133"/>
      <c r="F139" s="170"/>
    </row>
    <row r="140" spans="1:6" ht="42.75" customHeight="1" x14ac:dyDescent="0.2">
      <c r="A140" s="89">
        <v>10</v>
      </c>
      <c r="B140" s="95" t="s">
        <v>322</v>
      </c>
      <c r="C140" s="69" t="s">
        <v>27</v>
      </c>
      <c r="D140" s="62">
        <v>3</v>
      </c>
      <c r="E140" s="142"/>
      <c r="F140" s="152">
        <f>E140*D140</f>
        <v>0</v>
      </c>
    </row>
    <row r="141" spans="1:6" s="105" customFormat="1" ht="14.25" customHeight="1" x14ac:dyDescent="0.2">
      <c r="A141" s="89"/>
      <c r="B141" s="82"/>
      <c r="C141" s="42"/>
      <c r="D141" s="97"/>
      <c r="E141" s="133"/>
      <c r="F141" s="170"/>
    </row>
    <row r="142" spans="1:6" ht="42.75" customHeight="1" x14ac:dyDescent="0.2">
      <c r="A142" s="89">
        <v>11</v>
      </c>
      <c r="B142" s="95" t="s">
        <v>323</v>
      </c>
      <c r="C142" s="69" t="s">
        <v>27</v>
      </c>
      <c r="D142" s="62">
        <v>5</v>
      </c>
      <c r="E142" s="142"/>
      <c r="F142" s="152">
        <f>E142*D142</f>
        <v>0</v>
      </c>
    </row>
    <row r="143" spans="1:6" s="105" customFormat="1" ht="13.15" customHeight="1" x14ac:dyDescent="0.2">
      <c r="A143" s="89"/>
      <c r="B143" s="82"/>
      <c r="C143" s="42"/>
      <c r="D143" s="97"/>
      <c r="E143" s="133"/>
      <c r="F143" s="170"/>
    </row>
    <row r="144" spans="1:6" ht="35.25" customHeight="1" x14ac:dyDescent="0.2">
      <c r="A144" s="89">
        <v>12</v>
      </c>
      <c r="B144" s="95" t="s">
        <v>324</v>
      </c>
      <c r="C144" s="69" t="s">
        <v>27</v>
      </c>
      <c r="D144" s="62">
        <v>3</v>
      </c>
      <c r="E144" s="142"/>
      <c r="F144" s="152">
        <f>E144*D144</f>
        <v>0</v>
      </c>
    </row>
    <row r="145" spans="1:7" s="105" customFormat="1" ht="15" customHeight="1" x14ac:dyDescent="0.2">
      <c r="A145" s="89"/>
      <c r="B145" s="82"/>
      <c r="C145" s="42"/>
      <c r="D145" s="97"/>
      <c r="E145" s="133"/>
      <c r="F145" s="170"/>
    </row>
    <row r="146" spans="1:7" ht="24.75" customHeight="1" x14ac:dyDescent="0.2">
      <c r="A146" s="89">
        <v>13</v>
      </c>
      <c r="B146" s="95" t="s">
        <v>325</v>
      </c>
      <c r="C146" s="69" t="s">
        <v>27</v>
      </c>
      <c r="D146" s="62">
        <v>1</v>
      </c>
      <c r="E146" s="142"/>
      <c r="F146" s="152">
        <f>E146*D146</f>
        <v>0</v>
      </c>
    </row>
    <row r="147" spans="1:7" s="105" customFormat="1" ht="15.75" customHeight="1" x14ac:dyDescent="0.2">
      <c r="A147" s="89"/>
      <c r="B147" s="82"/>
      <c r="C147" s="42"/>
      <c r="D147" s="97"/>
      <c r="E147" s="133"/>
      <c r="F147" s="170"/>
    </row>
    <row r="148" spans="1:7" s="105" customFormat="1" ht="21" customHeight="1" x14ac:dyDescent="0.2">
      <c r="A148" s="89">
        <v>14</v>
      </c>
      <c r="B148" s="57" t="s">
        <v>326</v>
      </c>
      <c r="C148" s="69" t="s">
        <v>27</v>
      </c>
      <c r="D148" s="52">
        <v>1</v>
      </c>
      <c r="E148" s="133"/>
      <c r="F148" s="139">
        <f>E148*D148</f>
        <v>0</v>
      </c>
    </row>
    <row r="149" spans="1:7" s="105" customFormat="1" ht="13.5" customHeight="1" x14ac:dyDescent="0.2">
      <c r="A149" s="89"/>
      <c r="B149" s="82"/>
      <c r="C149" s="42"/>
      <c r="D149" s="97"/>
      <c r="E149" s="133"/>
      <c r="F149" s="170"/>
    </row>
    <row r="150" spans="1:7" ht="36" customHeight="1" x14ac:dyDescent="0.2">
      <c r="A150" s="89">
        <v>15</v>
      </c>
      <c r="B150" s="95" t="s">
        <v>327</v>
      </c>
      <c r="C150" s="69" t="s">
        <v>27</v>
      </c>
      <c r="D150" s="62">
        <v>1</v>
      </c>
      <c r="E150" s="142"/>
      <c r="F150" s="152">
        <f>E150*D150</f>
        <v>0</v>
      </c>
    </row>
    <row r="151" spans="1:7" ht="18.75" customHeight="1" x14ac:dyDescent="0.2">
      <c r="A151" s="89"/>
      <c r="B151" s="95"/>
      <c r="E151" s="142"/>
      <c r="F151" s="152"/>
    </row>
    <row r="152" spans="1:7" ht="16.5" customHeight="1" x14ac:dyDescent="0.2">
      <c r="A152" s="367">
        <v>16</v>
      </c>
      <c r="B152" s="72" t="s">
        <v>328</v>
      </c>
      <c r="C152" s="213" t="s">
        <v>27</v>
      </c>
      <c r="D152" s="73">
        <v>1</v>
      </c>
      <c r="E152" s="142"/>
      <c r="F152" s="152">
        <f>E152*D152</f>
        <v>0</v>
      </c>
    </row>
    <row r="153" spans="1:7" s="105" customFormat="1" ht="12.75" customHeight="1" thickBot="1" x14ac:dyDescent="0.25">
      <c r="A153" s="89"/>
      <c r="B153" s="82"/>
      <c r="C153" s="42"/>
      <c r="D153" s="97"/>
      <c r="E153" s="148"/>
      <c r="F153" s="169"/>
    </row>
    <row r="154" spans="1:7" s="48" customFormat="1" ht="42" customHeight="1" thickBot="1" x14ac:dyDescent="0.25">
      <c r="A154" s="76" t="s">
        <v>132</v>
      </c>
      <c r="B154" s="77" t="s">
        <v>329</v>
      </c>
      <c r="C154" s="78"/>
      <c r="D154" s="101"/>
      <c r="E154" s="153" t="s">
        <v>60</v>
      </c>
      <c r="F154" s="145">
        <f>SUM(F122:F153)</f>
        <v>0</v>
      </c>
    </row>
    <row r="155" spans="1:7" s="48" customFormat="1" ht="20.45" customHeight="1" x14ac:dyDescent="0.2">
      <c r="A155" s="102"/>
      <c r="B155" s="356"/>
      <c r="C155" s="103"/>
      <c r="D155" s="358"/>
      <c r="E155" s="155"/>
      <c r="F155" s="156"/>
    </row>
    <row r="156" spans="1:7" s="83" customFormat="1" ht="15.75" thickBot="1" x14ac:dyDescent="0.25">
      <c r="A156" s="99"/>
      <c r="C156" s="99"/>
      <c r="D156" s="49"/>
      <c r="E156" s="173"/>
      <c r="F156" s="159"/>
    </row>
    <row r="157" spans="1:7" s="48" customFormat="1" ht="37.5" customHeight="1" thickBot="1" x14ac:dyDescent="0.25">
      <c r="A157" s="76" t="s">
        <v>142</v>
      </c>
      <c r="B157" s="77" t="s">
        <v>330</v>
      </c>
      <c r="C157" s="78"/>
      <c r="D157" s="79"/>
      <c r="E157" s="157"/>
      <c r="F157" s="145"/>
      <c r="G157" s="44"/>
    </row>
    <row r="158" spans="1:7" s="83" customFormat="1" ht="15" x14ac:dyDescent="0.2">
      <c r="A158" s="99"/>
      <c r="C158" s="99"/>
      <c r="D158" s="49"/>
      <c r="E158" s="173"/>
      <c r="F158" s="159"/>
    </row>
    <row r="159" spans="1:7" s="48" customFormat="1" ht="54" customHeight="1" x14ac:dyDescent="0.2">
      <c r="A159" s="89">
        <v>1</v>
      </c>
      <c r="B159" s="95" t="s">
        <v>331</v>
      </c>
      <c r="C159" s="69" t="s">
        <v>27</v>
      </c>
      <c r="D159" s="62">
        <v>1</v>
      </c>
      <c r="E159" s="142"/>
      <c r="F159" s="152">
        <f>E159*D159</f>
        <v>0</v>
      </c>
    </row>
    <row r="160" spans="1:7" s="83" customFormat="1" ht="15" x14ac:dyDescent="0.2">
      <c r="A160" s="99"/>
      <c r="B160" s="67"/>
      <c r="C160" s="99"/>
      <c r="D160" s="49"/>
      <c r="E160" s="178"/>
      <c r="F160" s="170"/>
    </row>
    <row r="161" spans="1:7" s="83" customFormat="1" ht="55.5" customHeight="1" x14ac:dyDescent="0.2">
      <c r="A161" s="89">
        <v>2</v>
      </c>
      <c r="B161" s="70" t="s">
        <v>482</v>
      </c>
      <c r="C161" s="195" t="s">
        <v>27</v>
      </c>
      <c r="D161" s="196">
        <v>6</v>
      </c>
      <c r="E161" s="197"/>
      <c r="F161" s="205">
        <f>E161*D161</f>
        <v>0</v>
      </c>
    </row>
    <row r="162" spans="1:7" s="83" customFormat="1" ht="14.45" customHeight="1" x14ac:dyDescent="0.2">
      <c r="A162" s="89"/>
      <c r="B162" s="70"/>
      <c r="C162" s="200"/>
      <c r="D162" s="196"/>
      <c r="E162" s="197"/>
      <c r="F162" s="205"/>
    </row>
    <row r="163" spans="1:7" s="83" customFormat="1" ht="69" customHeight="1" x14ac:dyDescent="0.2">
      <c r="A163" s="367">
        <v>3</v>
      </c>
      <c r="B163" s="70" t="s">
        <v>332</v>
      </c>
      <c r="C163" s="200"/>
      <c r="D163" s="196"/>
      <c r="E163" s="197"/>
      <c r="F163" s="205"/>
    </row>
    <row r="164" spans="1:7" s="54" customFormat="1" x14ac:dyDescent="0.2">
      <c r="A164" s="71"/>
      <c r="B164" s="199" t="s">
        <v>333</v>
      </c>
      <c r="C164" s="195" t="s">
        <v>58</v>
      </c>
      <c r="D164" s="196">
        <v>15</v>
      </c>
      <c r="E164" s="197"/>
      <c r="F164" s="205">
        <f>E164*D164</f>
        <v>0</v>
      </c>
    </row>
    <row r="165" spans="1:7" s="54" customFormat="1" x14ac:dyDescent="0.2">
      <c r="A165" s="71"/>
      <c r="B165" s="199"/>
      <c r="C165" s="200"/>
      <c r="D165" s="196"/>
      <c r="E165" s="197"/>
      <c r="F165" s="205"/>
    </row>
    <row r="166" spans="1:7" s="54" customFormat="1" ht="43.5" customHeight="1" x14ac:dyDescent="0.2">
      <c r="A166" s="89">
        <v>4</v>
      </c>
      <c r="B166" s="57" t="s">
        <v>334</v>
      </c>
      <c r="C166" s="69" t="s">
        <v>274</v>
      </c>
      <c r="D166" s="73">
        <v>1</v>
      </c>
      <c r="E166" s="133"/>
      <c r="F166" s="139">
        <f>E166*D166</f>
        <v>0</v>
      </c>
    </row>
    <row r="167" spans="1:7" s="54" customFormat="1" ht="15.75" thickBot="1" x14ac:dyDescent="0.25">
      <c r="A167" s="42"/>
      <c r="B167" s="67"/>
      <c r="C167" s="42"/>
      <c r="D167" s="43"/>
      <c r="E167" s="148"/>
      <c r="F167" s="140"/>
    </row>
    <row r="168" spans="1:7" s="48" customFormat="1" ht="37.5" customHeight="1" thickBot="1" x14ac:dyDescent="0.25">
      <c r="A168" s="76" t="s">
        <v>142</v>
      </c>
      <c r="B168" s="77" t="s">
        <v>330</v>
      </c>
      <c r="C168" s="78"/>
      <c r="D168" s="79"/>
      <c r="E168" s="157" t="s">
        <v>335</v>
      </c>
      <c r="F168" s="145">
        <f>SUM(F159:F167)</f>
        <v>0</v>
      </c>
      <c r="G168" s="44"/>
    </row>
    <row r="169" spans="1:7" s="54" customFormat="1" ht="15" x14ac:dyDescent="0.2">
      <c r="A169" s="42"/>
      <c r="B169" s="67"/>
      <c r="C169" s="42"/>
      <c r="D169" s="43"/>
      <c r="E169" s="148"/>
      <c r="F169" s="140"/>
    </row>
    <row r="170" spans="1:7" s="83" customFormat="1" ht="15.75" x14ac:dyDescent="0.25">
      <c r="A170" s="48"/>
      <c r="B170" s="179" t="s">
        <v>257</v>
      </c>
      <c r="C170" s="179"/>
      <c r="D170" s="179"/>
      <c r="E170" s="180"/>
      <c r="F170" s="180"/>
    </row>
    <row r="171" spans="1:7" s="83" customFormat="1" ht="15.75" x14ac:dyDescent="0.25">
      <c r="A171" s="48"/>
      <c r="B171" s="179"/>
      <c r="C171" s="179"/>
      <c r="D171" s="179"/>
      <c r="E171" s="180"/>
      <c r="F171" s="180"/>
    </row>
    <row r="172" spans="1:7" s="83" customFormat="1" ht="15.75" x14ac:dyDescent="0.25">
      <c r="A172" s="48"/>
      <c r="B172" s="179" t="s">
        <v>444</v>
      </c>
      <c r="C172" s="179" t="s">
        <v>422</v>
      </c>
      <c r="D172" s="179"/>
      <c r="E172" s="180"/>
      <c r="F172" s="180">
        <f>F10</f>
        <v>0</v>
      </c>
    </row>
    <row r="173" spans="1:7" s="83" customFormat="1" ht="15.75" x14ac:dyDescent="0.25">
      <c r="A173" s="48"/>
      <c r="B173" s="179" t="s">
        <v>445</v>
      </c>
      <c r="C173" s="179" t="s">
        <v>422</v>
      </c>
      <c r="D173" s="179"/>
      <c r="E173" s="180"/>
      <c r="F173" s="180">
        <f>F36</f>
        <v>0</v>
      </c>
    </row>
    <row r="174" spans="1:7" s="83" customFormat="1" ht="15.75" x14ac:dyDescent="0.25">
      <c r="A174" s="48"/>
      <c r="B174" s="179" t="s">
        <v>446</v>
      </c>
      <c r="C174" s="179" t="s">
        <v>422</v>
      </c>
      <c r="D174" s="179"/>
      <c r="E174" s="180"/>
      <c r="F174" s="180">
        <f>F46</f>
        <v>0</v>
      </c>
    </row>
    <row r="175" spans="1:7" s="54" customFormat="1" ht="15.75" x14ac:dyDescent="0.25">
      <c r="A175" s="42"/>
      <c r="B175" s="179" t="s">
        <v>447</v>
      </c>
      <c r="C175" s="179" t="s">
        <v>422</v>
      </c>
      <c r="D175" s="179"/>
      <c r="E175" s="180"/>
      <c r="F175" s="180">
        <f>F74</f>
        <v>0</v>
      </c>
    </row>
    <row r="176" spans="1:7" s="54" customFormat="1" ht="15.75" x14ac:dyDescent="0.25">
      <c r="A176" s="42"/>
      <c r="B176" s="179" t="s">
        <v>448</v>
      </c>
      <c r="C176" s="179" t="s">
        <v>422</v>
      </c>
      <c r="D176" s="179"/>
      <c r="E176" s="180"/>
      <c r="F176" s="180">
        <f>F117</f>
        <v>0</v>
      </c>
    </row>
    <row r="177" spans="1:7" s="54" customFormat="1" ht="15.75" x14ac:dyDescent="0.25">
      <c r="A177" s="42"/>
      <c r="B177" s="179" t="s">
        <v>449</v>
      </c>
      <c r="C177" s="179" t="s">
        <v>422</v>
      </c>
      <c r="D177" s="179"/>
      <c r="E177" s="180"/>
      <c r="F177" s="180">
        <f>F154</f>
        <v>0</v>
      </c>
    </row>
    <row r="178" spans="1:7" s="54" customFormat="1" ht="15.75" x14ac:dyDescent="0.25">
      <c r="A178" s="42"/>
      <c r="B178" s="181" t="s">
        <v>450</v>
      </c>
      <c r="C178" s="181" t="s">
        <v>422</v>
      </c>
      <c r="D178" s="181"/>
      <c r="E178" s="182"/>
      <c r="F178" s="182">
        <f>F168</f>
        <v>0</v>
      </c>
    </row>
    <row r="179" spans="1:7" s="54" customFormat="1" ht="15.75" x14ac:dyDescent="0.25">
      <c r="A179" s="42"/>
      <c r="B179" s="179"/>
      <c r="C179" s="179"/>
      <c r="D179" s="179"/>
      <c r="E179" s="180"/>
      <c r="F179" s="180"/>
    </row>
    <row r="180" spans="1:7" s="54" customFormat="1" ht="15.75" x14ac:dyDescent="0.25">
      <c r="A180" s="42"/>
      <c r="B180" s="179" t="s">
        <v>258</v>
      </c>
      <c r="C180" s="179" t="s">
        <v>422</v>
      </c>
      <c r="D180" s="179"/>
      <c r="E180" s="180"/>
      <c r="F180" s="183">
        <f>SUM(F172:F178)</f>
        <v>0</v>
      </c>
    </row>
    <row r="181" spans="1:7" s="54" customFormat="1" ht="15.75" x14ac:dyDescent="0.25">
      <c r="A181" s="42"/>
      <c r="B181" s="179" t="s">
        <v>423</v>
      </c>
      <c r="C181" s="179" t="s">
        <v>422</v>
      </c>
      <c r="D181" s="179"/>
      <c r="E181" s="180"/>
      <c r="F181" s="180">
        <f>F180*0.25</f>
        <v>0</v>
      </c>
    </row>
    <row r="182" spans="1:7" s="54" customFormat="1" ht="15.75" x14ac:dyDescent="0.25">
      <c r="A182" s="42"/>
      <c r="B182" s="179" t="s">
        <v>259</v>
      </c>
      <c r="C182" s="179" t="s">
        <v>422</v>
      </c>
      <c r="D182" s="179"/>
      <c r="E182" s="180"/>
      <c r="F182" s="180">
        <f>F180+F181</f>
        <v>0</v>
      </c>
    </row>
    <row r="183" spans="1:7" s="54" customFormat="1" x14ac:dyDescent="0.2">
      <c r="A183" s="42"/>
      <c r="C183" s="42"/>
      <c r="D183" s="43"/>
      <c r="E183" s="53"/>
      <c r="F183" s="43"/>
    </row>
    <row r="184" spans="1:7" s="54" customFormat="1" x14ac:dyDescent="0.2">
      <c r="A184" s="42"/>
      <c r="C184" s="42"/>
      <c r="D184" s="43"/>
      <c r="E184" s="53"/>
      <c r="F184" s="43"/>
    </row>
    <row r="185" spans="1:7" s="54" customFormat="1" x14ac:dyDescent="0.2">
      <c r="A185" s="42"/>
      <c r="C185" s="42"/>
      <c r="D185" s="43"/>
      <c r="E185" s="53"/>
      <c r="F185" s="43"/>
    </row>
    <row r="186" spans="1:7" s="54" customFormat="1" x14ac:dyDescent="0.2">
      <c r="A186" s="42"/>
      <c r="C186" s="42"/>
      <c r="D186" s="43"/>
      <c r="E186" s="53"/>
      <c r="F186" s="43"/>
    </row>
    <row r="187" spans="1:7" s="54" customFormat="1" x14ac:dyDescent="0.2">
      <c r="A187" s="42"/>
      <c r="C187" s="42"/>
      <c r="D187" s="43"/>
      <c r="E187" s="53"/>
      <c r="F187" s="43"/>
    </row>
    <row r="188" spans="1:7" x14ac:dyDescent="0.2">
      <c r="B188" s="54"/>
      <c r="D188" s="43"/>
      <c r="F188" s="43"/>
      <c r="G188" s="54"/>
    </row>
    <row r="189" spans="1:7" x14ac:dyDescent="0.2">
      <c r="B189" s="54"/>
      <c r="D189" s="43"/>
      <c r="F189" s="43"/>
      <c r="G189" s="54"/>
    </row>
    <row r="190" spans="1:7" x14ac:dyDescent="0.2">
      <c r="B190" s="54"/>
      <c r="D190" s="43"/>
      <c r="F190" s="43"/>
      <c r="G190" s="54"/>
    </row>
    <row r="191" spans="1:7" x14ac:dyDescent="0.2">
      <c r="B191" s="54"/>
      <c r="D191" s="43"/>
      <c r="F191" s="43"/>
      <c r="G191" s="54"/>
    </row>
    <row r="192" spans="1:7" x14ac:dyDescent="0.2">
      <c r="B192" s="54"/>
      <c r="D192" s="43"/>
      <c r="F192" s="43"/>
      <c r="G192" s="54"/>
    </row>
    <row r="193" spans="2:7" x14ac:dyDescent="0.2">
      <c r="B193" s="54"/>
      <c r="D193" s="43"/>
      <c r="F193" s="43"/>
      <c r="G193" s="54"/>
    </row>
    <row r="194" spans="2:7" x14ac:dyDescent="0.2">
      <c r="B194" s="54"/>
      <c r="D194" s="43"/>
      <c r="F194" s="43"/>
      <c r="G194" s="54"/>
    </row>
    <row r="195" spans="2:7" x14ac:dyDescent="0.2">
      <c r="B195" s="54"/>
      <c r="D195" s="43"/>
      <c r="F195" s="43"/>
      <c r="G195" s="54"/>
    </row>
    <row r="196" spans="2:7" x14ac:dyDescent="0.2">
      <c r="B196" s="54"/>
      <c r="D196" s="43"/>
      <c r="F196" s="43"/>
      <c r="G196" s="54"/>
    </row>
    <row r="197" spans="2:7" x14ac:dyDescent="0.2">
      <c r="B197" s="54"/>
      <c r="D197" s="43"/>
      <c r="F197" s="43"/>
      <c r="G197" s="54"/>
    </row>
    <row r="198" spans="2:7" x14ac:dyDescent="0.2">
      <c r="B198" s="54"/>
      <c r="D198" s="43"/>
      <c r="F198" s="43"/>
      <c r="G198" s="54"/>
    </row>
    <row r="199" spans="2:7" x14ac:dyDescent="0.2">
      <c r="B199" s="54"/>
      <c r="D199" s="43"/>
      <c r="F199" s="43"/>
      <c r="G199" s="54"/>
    </row>
    <row r="200" spans="2:7" x14ac:dyDescent="0.2">
      <c r="B200" s="54"/>
      <c r="D200" s="43"/>
      <c r="F200" s="43"/>
      <c r="G200" s="54"/>
    </row>
    <row r="201" spans="2:7" x14ac:dyDescent="0.2">
      <c r="B201" s="54"/>
      <c r="D201" s="43"/>
      <c r="F201" s="43"/>
      <c r="G201" s="54"/>
    </row>
    <row r="202" spans="2:7" x14ac:dyDescent="0.2">
      <c r="B202" s="54"/>
      <c r="D202" s="43"/>
      <c r="F202" s="43"/>
      <c r="G202" s="54"/>
    </row>
    <row r="203" spans="2:7" x14ac:dyDescent="0.2">
      <c r="B203" s="54"/>
      <c r="D203" s="43"/>
      <c r="F203" s="43"/>
      <c r="G203" s="54"/>
    </row>
    <row r="204" spans="2:7" x14ac:dyDescent="0.2">
      <c r="B204" s="54"/>
      <c r="D204" s="43"/>
      <c r="F204" s="43"/>
      <c r="G204" s="54"/>
    </row>
    <row r="205" spans="2:7" x14ac:dyDescent="0.2">
      <c r="B205" s="54"/>
      <c r="D205" s="43"/>
      <c r="F205" s="43"/>
      <c r="G205" s="54"/>
    </row>
    <row r="206" spans="2:7" x14ac:dyDescent="0.2">
      <c r="B206" s="54"/>
      <c r="D206" s="43"/>
      <c r="F206" s="43"/>
      <c r="G206" s="54"/>
    </row>
    <row r="207" spans="2:7" x14ac:dyDescent="0.2">
      <c r="B207" s="54"/>
      <c r="D207" s="43"/>
      <c r="F207" s="43"/>
      <c r="G207" s="54"/>
    </row>
    <row r="208" spans="2:7" x14ac:dyDescent="0.2">
      <c r="B208" s="54"/>
      <c r="D208" s="43"/>
      <c r="F208" s="43"/>
      <c r="G208" s="54"/>
    </row>
    <row r="209" spans="2:7" x14ac:dyDescent="0.2">
      <c r="B209" s="54"/>
      <c r="D209" s="43"/>
      <c r="F209" s="43"/>
      <c r="G209" s="54"/>
    </row>
    <row r="210" spans="2:7" x14ac:dyDescent="0.2">
      <c r="B210" s="54"/>
      <c r="D210" s="43"/>
      <c r="F210" s="43"/>
      <c r="G210" s="54"/>
    </row>
    <row r="211" spans="2:7" x14ac:dyDescent="0.2">
      <c r="B211" s="54"/>
      <c r="D211" s="43"/>
      <c r="F211" s="43"/>
      <c r="G211" s="54"/>
    </row>
    <row r="212" spans="2:7" x14ac:dyDescent="0.2">
      <c r="B212" s="54"/>
      <c r="D212" s="43"/>
      <c r="F212" s="43"/>
      <c r="G212" s="54"/>
    </row>
    <row r="213" spans="2:7" x14ac:dyDescent="0.2">
      <c r="B213" s="54"/>
      <c r="D213" s="43"/>
      <c r="F213" s="43"/>
      <c r="G213" s="54"/>
    </row>
    <row r="214" spans="2:7" x14ac:dyDescent="0.2">
      <c r="B214" s="54"/>
      <c r="D214" s="43"/>
      <c r="F214" s="43"/>
      <c r="G214" s="54"/>
    </row>
    <row r="215" spans="2:7" x14ac:dyDescent="0.2">
      <c r="B215" s="54"/>
      <c r="D215" s="43"/>
      <c r="F215" s="43"/>
      <c r="G215" s="54"/>
    </row>
    <row r="216" spans="2:7" x14ac:dyDescent="0.2">
      <c r="B216" s="54"/>
      <c r="D216" s="43"/>
      <c r="F216" s="43"/>
      <c r="G216" s="54"/>
    </row>
    <row r="217" spans="2:7" x14ac:dyDescent="0.2">
      <c r="B217" s="54"/>
      <c r="D217" s="43"/>
      <c r="F217" s="43"/>
      <c r="G217" s="54"/>
    </row>
    <row r="218" spans="2:7" x14ac:dyDescent="0.2">
      <c r="B218" s="54"/>
      <c r="D218" s="43"/>
      <c r="F218" s="43"/>
      <c r="G218" s="54"/>
    </row>
    <row r="219" spans="2:7" x14ac:dyDescent="0.2">
      <c r="B219" s="54"/>
      <c r="D219" s="43"/>
      <c r="F219" s="43"/>
      <c r="G219" s="54"/>
    </row>
    <row r="220" spans="2:7" x14ac:dyDescent="0.2">
      <c r="B220" s="54"/>
      <c r="D220" s="43"/>
      <c r="F220" s="43"/>
      <c r="G220" s="54"/>
    </row>
    <row r="221" spans="2:7" x14ac:dyDescent="0.2">
      <c r="B221" s="54"/>
      <c r="D221" s="43"/>
      <c r="F221" s="43"/>
      <c r="G221" s="54"/>
    </row>
    <row r="222" spans="2:7" x14ac:dyDescent="0.2">
      <c r="B222" s="54"/>
      <c r="D222" s="43"/>
      <c r="F222" s="43"/>
      <c r="G222" s="54"/>
    </row>
    <row r="223" spans="2:7" x14ac:dyDescent="0.2">
      <c r="B223" s="54"/>
      <c r="D223" s="43"/>
      <c r="F223" s="43"/>
      <c r="G223" s="54"/>
    </row>
    <row r="224" spans="2:7" x14ac:dyDescent="0.2">
      <c r="B224" s="54"/>
      <c r="D224" s="43"/>
      <c r="F224" s="43"/>
      <c r="G224" s="54"/>
    </row>
    <row r="225" spans="2:7" x14ac:dyDescent="0.2">
      <c r="B225" s="54"/>
      <c r="D225" s="43"/>
      <c r="F225" s="43"/>
      <c r="G225" s="54"/>
    </row>
    <row r="226" spans="2:7" x14ac:dyDescent="0.2">
      <c r="B226" s="54"/>
      <c r="D226" s="43"/>
      <c r="F226" s="43"/>
      <c r="G226" s="54"/>
    </row>
    <row r="227" spans="2:7" x14ac:dyDescent="0.2">
      <c r="B227" s="54"/>
      <c r="D227" s="43"/>
      <c r="F227" s="43"/>
      <c r="G227" s="54"/>
    </row>
    <row r="228" spans="2:7" x14ac:dyDescent="0.2">
      <c r="B228" s="54"/>
      <c r="D228" s="43"/>
      <c r="F228" s="43"/>
      <c r="G228" s="54"/>
    </row>
    <row r="229" spans="2:7" x14ac:dyDescent="0.2">
      <c r="B229" s="54"/>
      <c r="D229" s="43"/>
      <c r="F229" s="43"/>
      <c r="G229" s="54"/>
    </row>
    <row r="230" spans="2:7" x14ac:dyDescent="0.2">
      <c r="B230" s="54"/>
      <c r="D230" s="43"/>
      <c r="F230" s="43"/>
      <c r="G230" s="54"/>
    </row>
    <row r="231" spans="2:7" x14ac:dyDescent="0.2">
      <c r="B231" s="54"/>
      <c r="D231" s="43"/>
      <c r="F231" s="43"/>
      <c r="G231" s="54"/>
    </row>
    <row r="232" spans="2:7" x14ac:dyDescent="0.2">
      <c r="B232" s="54"/>
      <c r="D232" s="43"/>
      <c r="F232" s="43"/>
      <c r="G232" s="54"/>
    </row>
    <row r="233" spans="2:7" x14ac:dyDescent="0.2">
      <c r="B233" s="54"/>
      <c r="D233" s="43"/>
      <c r="F233" s="43"/>
      <c r="G233" s="54"/>
    </row>
    <row r="234" spans="2:7" x14ac:dyDescent="0.2">
      <c r="B234" s="54"/>
      <c r="D234" s="43"/>
      <c r="F234" s="43"/>
      <c r="G234" s="54"/>
    </row>
    <row r="235" spans="2:7" x14ac:dyDescent="0.2">
      <c r="B235" s="54"/>
      <c r="D235" s="43"/>
      <c r="F235" s="43"/>
      <c r="G235" s="54"/>
    </row>
    <row r="236" spans="2:7" x14ac:dyDescent="0.2">
      <c r="B236" s="54"/>
      <c r="D236" s="43"/>
      <c r="F236" s="43"/>
      <c r="G236" s="54"/>
    </row>
    <row r="237" spans="2:7" x14ac:dyDescent="0.2">
      <c r="B237" s="54"/>
      <c r="D237" s="43"/>
      <c r="F237" s="43"/>
      <c r="G237" s="54"/>
    </row>
    <row r="238" spans="2:7" x14ac:dyDescent="0.2">
      <c r="B238" s="54"/>
      <c r="D238" s="43"/>
      <c r="F238" s="43"/>
      <c r="G238" s="54"/>
    </row>
    <row r="239" spans="2:7" x14ac:dyDescent="0.2">
      <c r="B239" s="54"/>
      <c r="D239" s="43"/>
      <c r="F239" s="43"/>
      <c r="G239" s="54"/>
    </row>
    <row r="240" spans="2:7" x14ac:dyDescent="0.2">
      <c r="B240" s="54"/>
      <c r="D240" s="43"/>
      <c r="F240" s="43"/>
      <c r="G240" s="54"/>
    </row>
    <row r="241" spans="2:7" x14ac:dyDescent="0.2">
      <c r="B241" s="54"/>
      <c r="D241" s="43"/>
      <c r="F241" s="43"/>
      <c r="G241" s="54"/>
    </row>
    <row r="242" spans="2:7" x14ac:dyDescent="0.2">
      <c r="B242" s="54"/>
      <c r="D242" s="43"/>
      <c r="F242" s="43"/>
      <c r="G242" s="54"/>
    </row>
    <row r="243" spans="2:7" x14ac:dyDescent="0.2">
      <c r="B243" s="54"/>
      <c r="D243" s="43"/>
      <c r="F243" s="43"/>
      <c r="G243" s="54"/>
    </row>
    <row r="244" spans="2:7" x14ac:dyDescent="0.2">
      <c r="B244" s="54"/>
      <c r="D244" s="43"/>
      <c r="F244" s="43"/>
      <c r="G244" s="54"/>
    </row>
    <row r="245" spans="2:7" x14ac:dyDescent="0.2">
      <c r="B245" s="54"/>
      <c r="D245" s="43"/>
      <c r="F245" s="43"/>
      <c r="G245" s="54"/>
    </row>
    <row r="246" spans="2:7" x14ac:dyDescent="0.2">
      <c r="B246" s="54"/>
      <c r="D246" s="43"/>
      <c r="F246" s="43"/>
      <c r="G246" s="54"/>
    </row>
    <row r="247" spans="2:7" x14ac:dyDescent="0.2">
      <c r="B247" s="54"/>
      <c r="D247" s="43"/>
      <c r="F247" s="43"/>
      <c r="G247" s="54"/>
    </row>
    <row r="248" spans="2:7" x14ac:dyDescent="0.2">
      <c r="B248" s="54"/>
      <c r="D248" s="43"/>
      <c r="F248" s="43"/>
      <c r="G248" s="54"/>
    </row>
    <row r="249" spans="2:7" x14ac:dyDescent="0.2">
      <c r="B249" s="54"/>
      <c r="D249" s="43"/>
      <c r="F249" s="43"/>
      <c r="G249" s="54"/>
    </row>
    <row r="250" spans="2:7" x14ac:dyDescent="0.2">
      <c r="B250" s="54"/>
      <c r="D250" s="43"/>
      <c r="F250" s="43"/>
      <c r="G250" s="54"/>
    </row>
    <row r="251" spans="2:7" x14ac:dyDescent="0.2">
      <c r="B251" s="54"/>
      <c r="D251" s="43"/>
      <c r="F251" s="43"/>
      <c r="G251" s="54"/>
    </row>
    <row r="252" spans="2:7" x14ac:dyDescent="0.2">
      <c r="B252" s="54"/>
      <c r="D252" s="43"/>
      <c r="F252" s="43"/>
      <c r="G252" s="54"/>
    </row>
    <row r="253" spans="2:7" x14ac:dyDescent="0.2">
      <c r="B253" s="54"/>
      <c r="D253" s="43"/>
      <c r="F253" s="43"/>
      <c r="G253" s="54"/>
    </row>
    <row r="254" spans="2:7" x14ac:dyDescent="0.2">
      <c r="B254" s="54"/>
      <c r="D254" s="43"/>
      <c r="F254" s="43"/>
      <c r="G254" s="54"/>
    </row>
    <row r="255" spans="2:7" x14ac:dyDescent="0.2">
      <c r="B255" s="54"/>
      <c r="D255" s="43"/>
      <c r="F255" s="43"/>
      <c r="G255" s="54"/>
    </row>
    <row r="256" spans="2:7" x14ac:dyDescent="0.2">
      <c r="B256" s="54"/>
      <c r="D256" s="43"/>
      <c r="F256" s="43"/>
      <c r="G256" s="54"/>
    </row>
  </sheetData>
  <mergeCells count="4">
    <mergeCell ref="A2:F2"/>
    <mergeCell ref="A3:F3"/>
    <mergeCell ref="B39:C39"/>
    <mergeCell ref="B46:C4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1"/>
  <sheetViews>
    <sheetView zoomScale="70" zoomScaleNormal="70" workbookViewId="0">
      <selection activeCell="A2" sqref="A2:F2"/>
    </sheetView>
  </sheetViews>
  <sheetFormatPr defaultColWidth="8.85546875" defaultRowHeight="15" x14ac:dyDescent="0.25"/>
  <cols>
    <col min="1" max="1" width="5" style="370" bestFit="1" customWidth="1"/>
    <col min="2" max="2" width="50.42578125" style="370" bestFit="1" customWidth="1"/>
    <col min="3" max="3" width="8.5703125" style="370" bestFit="1" customWidth="1"/>
    <col min="4" max="4" width="15.42578125" style="370" customWidth="1"/>
    <col min="5" max="5" width="9" style="370" customWidth="1"/>
    <col min="6" max="6" width="10.28515625" style="370" bestFit="1" customWidth="1"/>
    <col min="7" max="16384" width="8.85546875" style="370"/>
  </cols>
  <sheetData>
    <row r="1" spans="1:6" ht="15.75" thickBot="1" x14ac:dyDescent="0.3">
      <c r="A1" s="217"/>
      <c r="B1" s="216"/>
      <c r="C1" s="217"/>
      <c r="D1" s="73"/>
      <c r="E1" s="251"/>
      <c r="F1" s="73"/>
    </row>
    <row r="2" spans="1:6" ht="18.75" thickBot="1" x14ac:dyDescent="0.3">
      <c r="A2" s="387" t="s">
        <v>336</v>
      </c>
      <c r="B2" s="388"/>
      <c r="C2" s="388"/>
      <c r="D2" s="388"/>
      <c r="E2" s="388"/>
      <c r="F2" s="389"/>
    </row>
    <row r="3" spans="1:6" ht="31.5" customHeight="1" thickBot="1" x14ac:dyDescent="0.3">
      <c r="A3" s="390" t="s">
        <v>53</v>
      </c>
      <c r="B3" s="391"/>
      <c r="C3" s="391"/>
      <c r="D3" s="391"/>
      <c r="E3" s="391"/>
      <c r="F3" s="392"/>
    </row>
    <row r="4" spans="1:6" x14ac:dyDescent="0.25">
      <c r="A4" s="219"/>
      <c r="B4" s="221"/>
      <c r="C4" s="219"/>
      <c r="D4" s="253"/>
      <c r="E4" s="254"/>
      <c r="F4" s="255"/>
    </row>
    <row r="5" spans="1:6" ht="33" customHeight="1" thickBot="1" x14ac:dyDescent="0.3">
      <c r="A5" s="256" t="s">
        <v>10</v>
      </c>
      <c r="B5" s="256" t="s">
        <v>11</v>
      </c>
      <c r="C5" s="257" t="s">
        <v>12</v>
      </c>
      <c r="D5" s="258" t="s">
        <v>13</v>
      </c>
      <c r="E5" s="371" t="s">
        <v>14</v>
      </c>
      <c r="F5" s="258" t="s">
        <v>15</v>
      </c>
    </row>
    <row r="6" spans="1:6" ht="17.25" thickTop="1" thickBot="1" x14ac:dyDescent="0.3">
      <c r="A6" s="260" t="s">
        <v>54</v>
      </c>
      <c r="B6" s="386" t="s">
        <v>337</v>
      </c>
      <c r="C6" s="386"/>
      <c r="D6" s="261"/>
      <c r="E6" s="262"/>
      <c r="F6" s="263"/>
    </row>
    <row r="7" spans="1:6" ht="15.75" x14ac:dyDescent="0.25">
      <c r="A7" s="266"/>
      <c r="B7" s="265"/>
      <c r="C7" s="266"/>
      <c r="D7" s="267"/>
      <c r="E7" s="270"/>
      <c r="F7" s="271"/>
    </row>
    <row r="8" spans="1:6" ht="99.75" x14ac:dyDescent="0.25">
      <c r="A8" s="230">
        <v>1</v>
      </c>
      <c r="B8" s="70" t="s">
        <v>338</v>
      </c>
      <c r="C8" s="266"/>
      <c r="D8" s="267"/>
      <c r="E8" s="277"/>
      <c r="F8" s="278"/>
    </row>
    <row r="9" spans="1:6" x14ac:dyDescent="0.25">
      <c r="A9" s="203"/>
      <c r="B9" s="70"/>
      <c r="C9" s="195" t="s">
        <v>339</v>
      </c>
      <c r="D9" s="73">
        <v>17</v>
      </c>
      <c r="E9" s="322"/>
      <c r="F9" s="241">
        <f>E9*D9</f>
        <v>0</v>
      </c>
    </row>
    <row r="10" spans="1:6" x14ac:dyDescent="0.25">
      <c r="A10" s="203"/>
      <c r="B10" s="70"/>
      <c r="C10" s="195"/>
      <c r="D10" s="73"/>
      <c r="E10" s="322"/>
      <c r="F10" s="241"/>
    </row>
    <row r="11" spans="1:6" ht="99.75" x14ac:dyDescent="0.25">
      <c r="A11" s="230">
        <v>2</v>
      </c>
      <c r="B11" s="70" t="s">
        <v>340</v>
      </c>
      <c r="C11" s="266"/>
      <c r="D11" s="267"/>
      <c r="E11" s="277"/>
      <c r="F11" s="278"/>
    </row>
    <row r="12" spans="1:6" x14ac:dyDescent="0.25">
      <c r="A12" s="203"/>
      <c r="B12" s="70"/>
      <c r="C12" s="195" t="s">
        <v>27</v>
      </c>
      <c r="D12" s="73">
        <v>48</v>
      </c>
      <c r="E12" s="322"/>
      <c r="F12" s="241">
        <f>E12*D12</f>
        <v>0</v>
      </c>
    </row>
    <row r="13" spans="1:6" ht="16.5" thickBot="1" x14ac:dyDescent="0.3">
      <c r="A13" s="264"/>
      <c r="B13" s="265"/>
      <c r="C13" s="266"/>
      <c r="D13" s="267"/>
      <c r="E13" s="270"/>
      <c r="F13" s="271"/>
    </row>
    <row r="14" spans="1:6" ht="16.5" thickBot="1" x14ac:dyDescent="0.3">
      <c r="A14" s="260" t="s">
        <v>54</v>
      </c>
      <c r="B14" s="386" t="s">
        <v>59</v>
      </c>
      <c r="C14" s="386"/>
      <c r="D14" s="299"/>
      <c r="E14" s="300" t="s">
        <v>60</v>
      </c>
      <c r="F14" s="276">
        <f>SUM(F9:F13)</f>
        <v>0</v>
      </c>
    </row>
    <row r="15" spans="1:6" ht="15.75" x14ac:dyDescent="0.25">
      <c r="A15" s="264"/>
      <c r="B15" s="265"/>
      <c r="C15" s="266"/>
      <c r="D15" s="267"/>
      <c r="E15" s="270"/>
      <c r="F15" s="271"/>
    </row>
    <row r="16" spans="1:6" ht="16.5" thickBot="1" x14ac:dyDescent="0.3">
      <c r="A16" s="264"/>
      <c r="B16" s="265"/>
      <c r="C16" s="266"/>
      <c r="D16" s="267"/>
      <c r="E16" s="270"/>
      <c r="F16" s="271"/>
    </row>
    <row r="17" spans="1:6" ht="16.5" thickBot="1" x14ac:dyDescent="0.3">
      <c r="A17" s="260" t="s">
        <v>61</v>
      </c>
      <c r="B17" s="386" t="s">
        <v>341</v>
      </c>
      <c r="C17" s="386"/>
      <c r="D17" s="261"/>
      <c r="E17" s="275"/>
      <c r="F17" s="276"/>
    </row>
    <row r="18" spans="1:6" ht="15.75" x14ac:dyDescent="0.25">
      <c r="A18" s="264"/>
      <c r="B18" s="265"/>
      <c r="C18" s="266"/>
      <c r="D18" s="267"/>
      <c r="E18" s="270"/>
      <c r="F18" s="271"/>
    </row>
    <row r="19" spans="1:6" ht="171" x14ac:dyDescent="0.25">
      <c r="A19" s="230">
        <v>1</v>
      </c>
      <c r="B19" s="70" t="s">
        <v>342</v>
      </c>
      <c r="C19" s="266"/>
      <c r="D19" s="267"/>
      <c r="E19" s="277"/>
      <c r="F19" s="278"/>
    </row>
    <row r="20" spans="1:6" x14ac:dyDescent="0.25">
      <c r="A20" s="203"/>
      <c r="B20" s="70"/>
      <c r="C20" s="195" t="s">
        <v>21</v>
      </c>
      <c r="D20" s="73">
        <v>1585</v>
      </c>
      <c r="E20" s="322"/>
      <c r="F20" s="241">
        <f>E20*D20</f>
        <v>0</v>
      </c>
    </row>
    <row r="21" spans="1:6" x14ac:dyDescent="0.25">
      <c r="A21" s="203"/>
      <c r="B21" s="70"/>
      <c r="C21" s="195"/>
      <c r="D21" s="73"/>
      <c r="E21" s="322"/>
      <c r="F21" s="241"/>
    </row>
    <row r="22" spans="1:6" ht="285" x14ac:dyDescent="0.25">
      <c r="A22" s="230">
        <v>2</v>
      </c>
      <c r="B22" s="70" t="s">
        <v>343</v>
      </c>
      <c r="C22" s="266"/>
      <c r="D22" s="267"/>
      <c r="E22" s="277"/>
      <c r="F22" s="278"/>
    </row>
    <row r="23" spans="1:6" x14ac:dyDescent="0.25">
      <c r="A23" s="203"/>
      <c r="B23" s="70"/>
      <c r="C23" s="195" t="s">
        <v>47</v>
      </c>
      <c r="D23" s="73">
        <v>470</v>
      </c>
      <c r="E23" s="322"/>
      <c r="F23" s="241">
        <f>E23*D23</f>
        <v>0</v>
      </c>
    </row>
    <row r="24" spans="1:6" x14ac:dyDescent="0.25">
      <c r="A24" s="203"/>
      <c r="B24" s="70"/>
      <c r="C24" s="195"/>
      <c r="D24" s="73"/>
      <c r="E24" s="322"/>
      <c r="F24" s="241"/>
    </row>
    <row r="25" spans="1:6" ht="199.5" x14ac:dyDescent="0.25">
      <c r="A25" s="230">
        <v>3</v>
      </c>
      <c r="B25" s="70" t="s">
        <v>344</v>
      </c>
      <c r="C25" s="266"/>
      <c r="D25" s="191"/>
      <c r="E25" s="277"/>
      <c r="F25" s="278"/>
    </row>
    <row r="26" spans="1:6" x14ac:dyDescent="0.25">
      <c r="A26" s="203"/>
      <c r="B26" s="70"/>
      <c r="C26" s="195" t="s">
        <v>47</v>
      </c>
      <c r="D26" s="196">
        <v>835</v>
      </c>
      <c r="E26" s="322"/>
      <c r="F26" s="241">
        <f>E26*D26</f>
        <v>0</v>
      </c>
    </row>
    <row r="27" spans="1:6" x14ac:dyDescent="0.25">
      <c r="A27" s="203"/>
      <c r="B27" s="70"/>
      <c r="C27" s="195"/>
      <c r="D27" s="196"/>
      <c r="E27" s="322"/>
      <c r="F27" s="241"/>
    </row>
    <row r="28" spans="1:6" ht="202.15" customHeight="1" x14ac:dyDescent="0.25">
      <c r="A28" s="230">
        <v>4</v>
      </c>
      <c r="B28" s="70" t="s">
        <v>345</v>
      </c>
      <c r="C28" s="266"/>
      <c r="D28" s="191"/>
      <c r="E28" s="277"/>
      <c r="F28" s="278"/>
    </row>
    <row r="29" spans="1:6" x14ac:dyDescent="0.25">
      <c r="A29" s="203"/>
      <c r="B29" s="70"/>
      <c r="C29" s="347" t="s">
        <v>21</v>
      </c>
      <c r="D29" s="196">
        <v>1585</v>
      </c>
      <c r="E29" s="322"/>
      <c r="F29" s="241">
        <f>E29*D29</f>
        <v>0</v>
      </c>
    </row>
    <row r="30" spans="1:6" x14ac:dyDescent="0.25">
      <c r="A30" s="203"/>
      <c r="B30" s="70"/>
      <c r="C30" s="200"/>
      <c r="D30" s="196"/>
      <c r="E30" s="322"/>
      <c r="F30" s="241"/>
    </row>
    <row r="31" spans="1:6" ht="114" x14ac:dyDescent="0.25">
      <c r="A31" s="206">
        <v>5</v>
      </c>
      <c r="B31" s="189" t="s">
        <v>346</v>
      </c>
      <c r="C31" s="200"/>
      <c r="D31" s="196"/>
      <c r="E31" s="197"/>
      <c r="F31" s="198"/>
    </row>
    <row r="32" spans="1:6" x14ac:dyDescent="0.25">
      <c r="A32" s="206"/>
      <c r="B32" s="189" t="s">
        <v>66</v>
      </c>
      <c r="C32" s="195" t="s">
        <v>47</v>
      </c>
      <c r="D32" s="196">
        <v>120</v>
      </c>
      <c r="E32" s="197"/>
      <c r="F32" s="198">
        <f>E32*D32</f>
        <v>0</v>
      </c>
    </row>
    <row r="33" spans="1:6" x14ac:dyDescent="0.25">
      <c r="A33" s="203"/>
      <c r="B33" s="70" t="s">
        <v>44</v>
      </c>
      <c r="C33" s="200"/>
      <c r="D33" s="196"/>
      <c r="E33" s="322"/>
      <c r="F33" s="241"/>
    </row>
    <row r="34" spans="1:6" ht="71.25" x14ac:dyDescent="0.25">
      <c r="A34" s="206">
        <v>6</v>
      </c>
      <c r="B34" s="189" t="s">
        <v>347</v>
      </c>
      <c r="C34" s="200"/>
      <c r="D34" s="196"/>
      <c r="E34" s="197"/>
      <c r="F34" s="198"/>
    </row>
    <row r="35" spans="1:6" x14ac:dyDescent="0.25">
      <c r="A35" s="206"/>
      <c r="B35" s="189" t="s">
        <v>66</v>
      </c>
      <c r="C35" s="195" t="s">
        <v>47</v>
      </c>
      <c r="D35" s="196">
        <v>140</v>
      </c>
      <c r="E35" s="197"/>
      <c r="F35" s="198">
        <f>E35*D35</f>
        <v>0</v>
      </c>
    </row>
    <row r="36" spans="1:6" x14ac:dyDescent="0.25">
      <c r="A36" s="203"/>
      <c r="B36" s="70"/>
      <c r="C36" s="200"/>
      <c r="D36" s="196"/>
      <c r="E36" s="322"/>
      <c r="F36" s="241"/>
    </row>
    <row r="37" spans="1:6" ht="114" x14ac:dyDescent="0.25">
      <c r="A37" s="206">
        <v>7</v>
      </c>
      <c r="B37" s="70" t="s">
        <v>348</v>
      </c>
      <c r="C37" s="266"/>
      <c r="D37" s="191"/>
      <c r="E37" s="277"/>
      <c r="F37" s="278"/>
    </row>
    <row r="38" spans="1:6" x14ac:dyDescent="0.25">
      <c r="A38" s="264" t="s">
        <v>44</v>
      </c>
      <c r="B38" s="70"/>
      <c r="C38" s="195" t="s">
        <v>47</v>
      </c>
      <c r="D38" s="196">
        <v>470</v>
      </c>
      <c r="E38" s="322"/>
      <c r="F38" s="241">
        <f>E38*D38</f>
        <v>0</v>
      </c>
    </row>
    <row r="39" spans="1:6" ht="16.5" thickBot="1" x14ac:dyDescent="0.3">
      <c r="A39" s="264"/>
      <c r="B39" s="265"/>
      <c r="C39" s="266"/>
      <c r="D39" s="267"/>
      <c r="E39" s="270"/>
      <c r="F39" s="271"/>
    </row>
    <row r="40" spans="1:6" ht="16.5" thickBot="1" x14ac:dyDescent="0.3">
      <c r="A40" s="260" t="s">
        <v>61</v>
      </c>
      <c r="B40" s="386" t="s">
        <v>76</v>
      </c>
      <c r="C40" s="386"/>
      <c r="D40" s="299"/>
      <c r="E40" s="300" t="s">
        <v>60</v>
      </c>
      <c r="F40" s="276">
        <f>SUM(F19:F39)</f>
        <v>0</v>
      </c>
    </row>
    <row r="41" spans="1:6" ht="16.5" thickBot="1" x14ac:dyDescent="0.3">
      <c r="A41" s="260"/>
      <c r="B41" s="228"/>
      <c r="C41" s="228"/>
      <c r="D41" s="294"/>
      <c r="E41" s="306"/>
      <c r="F41" s="306"/>
    </row>
    <row r="42" spans="1:6" ht="16.5" thickBot="1" x14ac:dyDescent="0.3">
      <c r="A42" s="260" t="s">
        <v>44</v>
      </c>
      <c r="B42" s="265"/>
      <c r="C42" s="266"/>
      <c r="D42" s="267"/>
      <c r="E42" s="270"/>
      <c r="F42" s="271"/>
    </row>
    <row r="43" spans="1:6" ht="16.5" thickBot="1" x14ac:dyDescent="0.3">
      <c r="A43" s="260" t="s">
        <v>77</v>
      </c>
      <c r="B43" s="386" t="s">
        <v>349</v>
      </c>
      <c r="C43" s="386"/>
      <c r="D43" s="261"/>
      <c r="E43" s="275"/>
      <c r="F43" s="276"/>
    </row>
    <row r="44" spans="1:6" ht="15.75" x14ac:dyDescent="0.25">
      <c r="A44" s="264" t="s">
        <v>44</v>
      </c>
      <c r="B44" s="228"/>
      <c r="C44" s="228"/>
      <c r="D44" s="339"/>
      <c r="E44" s="343"/>
      <c r="F44" s="306"/>
    </row>
    <row r="45" spans="1:6" ht="171" x14ac:dyDescent="0.25">
      <c r="A45" s="372">
        <v>1</v>
      </c>
      <c r="B45" s="68" t="s">
        <v>350</v>
      </c>
      <c r="C45" s="217"/>
      <c r="D45" s="73" t="s">
        <v>44</v>
      </c>
      <c r="E45" s="215"/>
      <c r="F45" s="222"/>
    </row>
    <row r="46" spans="1:6" x14ac:dyDescent="0.25">
      <c r="A46" s="373"/>
      <c r="B46" s="68" t="s">
        <v>351</v>
      </c>
      <c r="C46" s="213" t="s">
        <v>58</v>
      </c>
      <c r="D46" s="73">
        <v>350</v>
      </c>
      <c r="E46" s="215"/>
      <c r="F46" s="222">
        <f>E46*D46</f>
        <v>0</v>
      </c>
    </row>
    <row r="47" spans="1:6" x14ac:dyDescent="0.25">
      <c r="A47" s="219" t="s">
        <v>44</v>
      </c>
      <c r="B47" s="329"/>
      <c r="C47" s="329"/>
      <c r="D47" s="369"/>
      <c r="E47" s="290"/>
      <c r="F47" s="223"/>
    </row>
    <row r="48" spans="1:6" ht="99.75" x14ac:dyDescent="0.25">
      <c r="A48" s="219">
        <v>2</v>
      </c>
      <c r="B48" s="329" t="s">
        <v>352</v>
      </c>
      <c r="C48" s="329"/>
      <c r="D48" s="369"/>
      <c r="E48" s="290"/>
      <c r="F48" s="223"/>
    </row>
    <row r="49" spans="1:6" x14ac:dyDescent="0.25">
      <c r="A49" s="373"/>
      <c r="B49" s="68" t="s">
        <v>81</v>
      </c>
      <c r="C49" s="213" t="s">
        <v>47</v>
      </c>
      <c r="D49" s="369">
        <v>28</v>
      </c>
      <c r="E49" s="290"/>
      <c r="F49" s="223">
        <f>D49*E49</f>
        <v>0</v>
      </c>
    </row>
    <row r="50" spans="1:6" x14ac:dyDescent="0.25">
      <c r="A50" s="219" t="s">
        <v>44</v>
      </c>
      <c r="B50" s="68" t="s">
        <v>353</v>
      </c>
      <c r="C50" s="213" t="s">
        <v>93</v>
      </c>
      <c r="D50" s="369">
        <v>1500</v>
      </c>
      <c r="E50" s="290"/>
      <c r="F50" s="223">
        <f>D50*E50</f>
        <v>0</v>
      </c>
    </row>
    <row r="51" spans="1:6" x14ac:dyDescent="0.25">
      <c r="A51" s="219"/>
      <c r="B51" s="68" t="s">
        <v>82</v>
      </c>
      <c r="C51" s="213" t="s">
        <v>21</v>
      </c>
      <c r="D51" s="369">
        <v>50</v>
      </c>
      <c r="E51" s="290"/>
      <c r="F51" s="223">
        <f>D51*E51</f>
        <v>0</v>
      </c>
    </row>
    <row r="52" spans="1:6" x14ac:dyDescent="0.25">
      <c r="A52" s="219"/>
      <c r="B52" s="68"/>
      <c r="C52" s="329"/>
      <c r="D52" s="369"/>
      <c r="E52" s="290"/>
      <c r="F52" s="223"/>
    </row>
    <row r="53" spans="1:6" ht="99.75" x14ac:dyDescent="0.25">
      <c r="A53" s="219">
        <v>3</v>
      </c>
      <c r="B53" s="329" t="s">
        <v>354</v>
      </c>
      <c r="C53" s="329"/>
      <c r="D53" s="369"/>
      <c r="E53" s="290"/>
      <c r="F53" s="223"/>
    </row>
    <row r="54" spans="1:6" x14ac:dyDescent="0.25">
      <c r="A54" s="373"/>
      <c r="B54" s="68" t="s">
        <v>81</v>
      </c>
      <c r="C54" s="213" t="s">
        <v>47</v>
      </c>
      <c r="D54" s="369">
        <v>22</v>
      </c>
      <c r="E54" s="290"/>
      <c r="F54" s="223">
        <f>D54*E54</f>
        <v>0</v>
      </c>
    </row>
    <row r="55" spans="1:6" x14ac:dyDescent="0.25">
      <c r="A55" s="219" t="s">
        <v>44</v>
      </c>
      <c r="B55" s="68" t="s">
        <v>353</v>
      </c>
      <c r="C55" s="213" t="s">
        <v>93</v>
      </c>
      <c r="D55" s="369">
        <v>1500</v>
      </c>
      <c r="E55" s="290"/>
      <c r="F55" s="223">
        <f>D55*E55</f>
        <v>0</v>
      </c>
    </row>
    <row r="56" spans="1:6" x14ac:dyDescent="0.25">
      <c r="A56" s="219"/>
      <c r="B56" s="68" t="s">
        <v>82</v>
      </c>
      <c r="C56" s="213" t="s">
        <v>21</v>
      </c>
      <c r="D56" s="369">
        <v>200</v>
      </c>
      <c r="E56" s="290"/>
      <c r="F56" s="223">
        <f>D56*E56</f>
        <v>0</v>
      </c>
    </row>
    <row r="57" spans="1:6" x14ac:dyDescent="0.25">
      <c r="A57" s="373"/>
      <c r="B57" s="329" t="s">
        <v>44</v>
      </c>
      <c r="C57" s="329"/>
      <c r="D57" s="369"/>
      <c r="E57" s="290"/>
      <c r="F57" s="223"/>
    </row>
    <row r="58" spans="1:6" ht="114" x14ac:dyDescent="0.25">
      <c r="A58" s="219">
        <v>4</v>
      </c>
      <c r="B58" s="329" t="s">
        <v>483</v>
      </c>
      <c r="C58" s="329"/>
      <c r="D58" s="369"/>
      <c r="E58" s="290"/>
      <c r="F58" s="223"/>
    </row>
    <row r="59" spans="1:6" x14ac:dyDescent="0.25">
      <c r="A59" s="373"/>
      <c r="B59" s="68" t="s">
        <v>81</v>
      </c>
      <c r="C59" s="213" t="s">
        <v>47</v>
      </c>
      <c r="D59" s="369">
        <v>95</v>
      </c>
      <c r="E59" s="290"/>
      <c r="F59" s="223">
        <f>D59*E59</f>
        <v>0</v>
      </c>
    </row>
    <row r="60" spans="1:6" x14ac:dyDescent="0.25">
      <c r="A60" s="219" t="s">
        <v>44</v>
      </c>
      <c r="B60" s="68" t="s">
        <v>353</v>
      </c>
      <c r="C60" s="213" t="s">
        <v>93</v>
      </c>
      <c r="D60" s="369">
        <v>3800</v>
      </c>
      <c r="E60" s="290"/>
      <c r="F60" s="223">
        <f>D60*E60</f>
        <v>0</v>
      </c>
    </row>
    <row r="61" spans="1:6" x14ac:dyDescent="0.25">
      <c r="A61" s="219"/>
      <c r="B61" s="68" t="s">
        <v>82</v>
      </c>
      <c r="C61" s="213" t="s">
        <v>21</v>
      </c>
      <c r="D61" s="369">
        <v>380</v>
      </c>
      <c r="E61" s="290"/>
      <c r="F61" s="223">
        <f>D61*E61</f>
        <v>0</v>
      </c>
    </row>
    <row r="62" spans="1:6" x14ac:dyDescent="0.25">
      <c r="A62" s="219"/>
      <c r="B62" s="68"/>
      <c r="C62" s="329"/>
      <c r="D62" s="369"/>
      <c r="E62" s="290"/>
      <c r="F62" s="223"/>
    </row>
    <row r="63" spans="1:6" ht="99.75" x14ac:dyDescent="0.25">
      <c r="A63" s="219">
        <v>5</v>
      </c>
      <c r="B63" s="329" t="s">
        <v>355</v>
      </c>
      <c r="C63" s="329"/>
      <c r="D63" s="369"/>
      <c r="E63" s="290"/>
      <c r="F63" s="223"/>
    </row>
    <row r="64" spans="1:6" x14ac:dyDescent="0.25">
      <c r="A64" s="373"/>
      <c r="B64" s="68" t="s">
        <v>81</v>
      </c>
      <c r="C64" s="213" t="s">
        <v>47</v>
      </c>
      <c r="D64" s="369">
        <v>32</v>
      </c>
      <c r="E64" s="290"/>
      <c r="F64" s="223">
        <f>D64*E64</f>
        <v>0</v>
      </c>
    </row>
    <row r="65" spans="1:6" x14ac:dyDescent="0.25">
      <c r="A65" s="219" t="s">
        <v>44</v>
      </c>
      <c r="B65" s="68" t="s">
        <v>353</v>
      </c>
      <c r="C65" s="213" t="s">
        <v>93</v>
      </c>
      <c r="D65" s="369">
        <v>1920</v>
      </c>
      <c r="E65" s="290"/>
      <c r="F65" s="223">
        <f>D65*E65</f>
        <v>0</v>
      </c>
    </row>
    <row r="66" spans="1:6" x14ac:dyDescent="0.25">
      <c r="A66" s="219"/>
      <c r="B66" s="68" t="s">
        <v>82</v>
      </c>
      <c r="C66" s="213" t="s">
        <v>21</v>
      </c>
      <c r="D66" s="369">
        <v>320</v>
      </c>
      <c r="E66" s="290"/>
      <c r="F66" s="223">
        <f>D66*E66</f>
        <v>0</v>
      </c>
    </row>
    <row r="67" spans="1:6" ht="15.75" thickBot="1" x14ac:dyDescent="0.3">
      <c r="A67" s="219"/>
      <c r="B67" s="68"/>
      <c r="C67" s="217"/>
      <c r="D67" s="369"/>
      <c r="E67" s="374"/>
      <c r="F67" s="342"/>
    </row>
    <row r="68" spans="1:6" ht="30.75" thickBot="1" x14ac:dyDescent="0.3">
      <c r="A68" s="260" t="s">
        <v>77</v>
      </c>
      <c r="B68" s="375" t="s">
        <v>356</v>
      </c>
      <c r="C68" s="375"/>
      <c r="D68" s="299"/>
      <c r="E68" s="300" t="s">
        <v>60</v>
      </c>
      <c r="F68" s="276">
        <f>SUM(F45:F67)</f>
        <v>0</v>
      </c>
    </row>
    <row r="69" spans="1:6" ht="15.75" x14ac:dyDescent="0.25">
      <c r="A69" s="227"/>
      <c r="B69" s="376"/>
      <c r="C69" s="376"/>
      <c r="D69" s="294"/>
      <c r="E69" s="306"/>
      <c r="F69" s="306"/>
    </row>
    <row r="70" spans="1:6" ht="16.5" thickBot="1" x14ac:dyDescent="0.3">
      <c r="A70" s="227"/>
      <c r="B70" s="265"/>
      <c r="C70" s="266"/>
      <c r="D70" s="267"/>
      <c r="E70" s="270"/>
      <c r="F70" s="271"/>
    </row>
    <row r="71" spans="1:6" ht="16.5" thickBot="1" x14ac:dyDescent="0.3">
      <c r="A71" s="260" t="s">
        <v>98</v>
      </c>
      <c r="B71" s="386" t="s">
        <v>357</v>
      </c>
      <c r="C71" s="386"/>
      <c r="D71" s="261"/>
      <c r="E71" s="275"/>
      <c r="F71" s="276"/>
    </row>
    <row r="72" spans="1:6" x14ac:dyDescent="0.25">
      <c r="A72" s="264"/>
      <c r="B72" s="68"/>
      <c r="C72" s="217"/>
      <c r="D72" s="73"/>
      <c r="E72" s="242"/>
      <c r="F72" s="244"/>
    </row>
    <row r="73" spans="1:6" ht="256.5" x14ac:dyDescent="0.25">
      <c r="A73" s="230">
        <v>1</v>
      </c>
      <c r="B73" s="189" t="s">
        <v>358</v>
      </c>
      <c r="C73" s="200"/>
      <c r="D73" s="196"/>
      <c r="E73" s="197"/>
      <c r="F73" s="198"/>
    </row>
    <row r="74" spans="1:6" x14ac:dyDescent="0.25">
      <c r="A74" s="206"/>
      <c r="B74" s="189" t="s">
        <v>359</v>
      </c>
      <c r="C74" s="195" t="s">
        <v>21</v>
      </c>
      <c r="D74" s="196">
        <v>1585</v>
      </c>
      <c r="E74" s="197"/>
      <c r="F74" s="198">
        <f>E74*D74</f>
        <v>0</v>
      </c>
    </row>
    <row r="75" spans="1:6" x14ac:dyDescent="0.25">
      <c r="A75" s="206"/>
      <c r="B75" s="189"/>
      <c r="C75" s="200"/>
      <c r="D75" s="196"/>
      <c r="E75" s="197"/>
      <c r="F75" s="198"/>
    </row>
    <row r="76" spans="1:6" ht="171" x14ac:dyDescent="0.25">
      <c r="A76" s="206">
        <v>2</v>
      </c>
      <c r="B76" s="189" t="s">
        <v>360</v>
      </c>
      <c r="C76" s="200"/>
      <c r="D76" s="196"/>
      <c r="E76" s="197"/>
      <c r="F76" s="198"/>
    </row>
    <row r="77" spans="1:6" x14ac:dyDescent="0.25">
      <c r="A77" s="206"/>
      <c r="B77" s="189" t="s">
        <v>361</v>
      </c>
      <c r="C77" s="195" t="s">
        <v>21</v>
      </c>
      <c r="D77" s="196">
        <v>1585</v>
      </c>
      <c r="E77" s="197"/>
      <c r="F77" s="198">
        <f>E77*D77</f>
        <v>0</v>
      </c>
    </row>
    <row r="78" spans="1:6" x14ac:dyDescent="0.25">
      <c r="A78" s="206"/>
      <c r="B78" s="189"/>
      <c r="C78" s="200"/>
      <c r="D78" s="196"/>
      <c r="E78" s="215"/>
      <c r="F78" s="222"/>
    </row>
    <row r="79" spans="1:6" ht="85.5" x14ac:dyDescent="0.25">
      <c r="A79" s="206">
        <v>3</v>
      </c>
      <c r="B79" s="70" t="s">
        <v>362</v>
      </c>
      <c r="C79" s="200"/>
      <c r="D79" s="196"/>
      <c r="E79" s="215"/>
      <c r="F79" s="222"/>
    </row>
    <row r="80" spans="1:6" x14ac:dyDescent="0.25">
      <c r="A80" s="206"/>
      <c r="B80" s="189"/>
      <c r="C80" s="195" t="s">
        <v>21</v>
      </c>
      <c r="D80" s="196">
        <v>1585</v>
      </c>
      <c r="E80" s="197"/>
      <c r="F80" s="198">
        <f>E80*D80</f>
        <v>0</v>
      </c>
    </row>
    <row r="81" spans="1:6" x14ac:dyDescent="0.25">
      <c r="A81" s="206"/>
      <c r="B81" s="189"/>
      <c r="C81" s="195"/>
      <c r="D81" s="196"/>
      <c r="E81" s="197"/>
      <c r="F81" s="198"/>
    </row>
    <row r="82" spans="1:6" ht="156.75" x14ac:dyDescent="0.25">
      <c r="A82" s="206">
        <v>4</v>
      </c>
      <c r="B82" s="189" t="s">
        <v>363</v>
      </c>
      <c r="C82" s="200"/>
      <c r="D82" s="196"/>
      <c r="E82" s="215"/>
      <c r="F82" s="222"/>
    </row>
    <row r="83" spans="1:6" x14ac:dyDescent="0.25">
      <c r="A83" s="206"/>
      <c r="B83" s="189" t="s">
        <v>364</v>
      </c>
      <c r="C83" s="195" t="s">
        <v>21</v>
      </c>
      <c r="D83" s="196">
        <v>1585</v>
      </c>
      <c r="E83" s="215"/>
      <c r="F83" s="222">
        <f>E83*D83</f>
        <v>0</v>
      </c>
    </row>
    <row r="84" spans="1:6" ht="15.75" thickBot="1" x14ac:dyDescent="0.3">
      <c r="A84" s="206"/>
      <c r="B84" s="68"/>
      <c r="C84" s="217"/>
      <c r="D84" s="73"/>
      <c r="E84" s="323"/>
      <c r="F84" s="243"/>
    </row>
    <row r="85" spans="1:6" ht="16.5" thickBot="1" x14ac:dyDescent="0.3">
      <c r="A85" s="377" t="s">
        <v>98</v>
      </c>
      <c r="B85" s="408" t="s">
        <v>365</v>
      </c>
      <c r="C85" s="408"/>
      <c r="D85" s="299"/>
      <c r="E85" s="300" t="s">
        <v>60</v>
      </c>
      <c r="F85" s="276">
        <f>SUM(F73:F84)</f>
        <v>0</v>
      </c>
    </row>
    <row r="86" spans="1:6" ht="15.75" x14ac:dyDescent="0.25">
      <c r="A86" s="378"/>
      <c r="B86" s="75"/>
      <c r="C86" s="75"/>
      <c r="D86" s="294"/>
      <c r="E86" s="306"/>
      <c r="F86" s="306"/>
    </row>
    <row r="87" spans="1:6" ht="16.5" thickBot="1" x14ac:dyDescent="0.3">
      <c r="A87" s="219"/>
      <c r="B87" s="265"/>
      <c r="C87" s="266"/>
      <c r="D87" s="267"/>
      <c r="E87" s="270"/>
      <c r="F87" s="271"/>
    </row>
    <row r="88" spans="1:6" ht="16.5" thickBot="1" x14ac:dyDescent="0.3">
      <c r="A88" s="260" t="s">
        <v>115</v>
      </c>
      <c r="B88" s="386" t="s">
        <v>366</v>
      </c>
      <c r="C88" s="386"/>
      <c r="D88" s="261"/>
      <c r="E88" s="275"/>
      <c r="F88" s="276"/>
    </row>
    <row r="89" spans="1:6" ht="15.75" x14ac:dyDescent="0.25">
      <c r="A89" s="264"/>
      <c r="B89" s="228"/>
      <c r="C89" s="228"/>
      <c r="D89" s="339"/>
      <c r="E89" s="343"/>
      <c r="F89" s="306"/>
    </row>
    <row r="90" spans="1:6" ht="99.75" x14ac:dyDescent="0.25">
      <c r="A90" s="230">
        <v>1</v>
      </c>
      <c r="B90" s="189" t="s">
        <v>367</v>
      </c>
      <c r="C90" s="228"/>
      <c r="D90" s="339"/>
      <c r="E90" s="295"/>
      <c r="F90" s="296"/>
    </row>
    <row r="91" spans="1:6" x14ac:dyDescent="0.25">
      <c r="A91" s="227"/>
      <c r="B91" s="189"/>
      <c r="C91" s="195" t="s">
        <v>58</v>
      </c>
      <c r="D91" s="196">
        <v>250</v>
      </c>
      <c r="E91" s="197"/>
      <c r="F91" s="198">
        <f>E91*D91</f>
        <v>0</v>
      </c>
    </row>
    <row r="92" spans="1:6" x14ac:dyDescent="0.25">
      <c r="A92" s="227"/>
      <c r="B92" s="189"/>
      <c r="C92" s="195"/>
      <c r="D92" s="196"/>
      <c r="E92" s="197"/>
      <c r="F92" s="198"/>
    </row>
    <row r="93" spans="1:6" ht="57" x14ac:dyDescent="0.25">
      <c r="A93" s="206">
        <v>2</v>
      </c>
      <c r="B93" s="189" t="s">
        <v>484</v>
      </c>
      <c r="C93" s="228"/>
      <c r="D93" s="288"/>
      <c r="E93" s="211"/>
      <c r="F93" s="212"/>
    </row>
    <row r="94" spans="1:6" x14ac:dyDescent="0.25">
      <c r="A94" s="206"/>
      <c r="B94" s="189"/>
      <c r="C94" s="195" t="s">
        <v>27</v>
      </c>
      <c r="D94" s="196">
        <v>1</v>
      </c>
      <c r="E94" s="197"/>
      <c r="F94" s="198">
        <f>E94*D94</f>
        <v>0</v>
      </c>
    </row>
    <row r="95" spans="1:6" x14ac:dyDescent="0.25">
      <c r="A95" s="206"/>
      <c r="B95" s="189"/>
      <c r="C95" s="200"/>
      <c r="D95" s="196"/>
      <c r="E95" s="197"/>
      <c r="F95" s="198"/>
    </row>
    <row r="96" spans="1:6" ht="71.25" x14ac:dyDescent="0.25">
      <c r="A96" s="206">
        <v>3</v>
      </c>
      <c r="B96" s="189" t="s">
        <v>368</v>
      </c>
      <c r="C96" s="200"/>
      <c r="D96" s="196"/>
      <c r="E96" s="197"/>
      <c r="F96" s="198"/>
    </row>
    <row r="97" spans="1:6" x14ac:dyDescent="0.25">
      <c r="A97" s="206"/>
      <c r="B97" s="189"/>
      <c r="C97" s="195" t="s">
        <v>24</v>
      </c>
      <c r="D97" s="196">
        <v>420</v>
      </c>
      <c r="E97" s="197"/>
      <c r="F97" s="198">
        <f>E97*D97</f>
        <v>0</v>
      </c>
    </row>
    <row r="98" spans="1:6" ht="15.75" thickBot="1" x14ac:dyDescent="0.3">
      <c r="A98" s="206"/>
      <c r="B98" s="189"/>
      <c r="C98" s="200"/>
      <c r="D98" s="196"/>
      <c r="E98" s="297"/>
      <c r="F98" s="298"/>
    </row>
    <row r="99" spans="1:6" ht="16.5" thickBot="1" x14ac:dyDescent="0.3">
      <c r="A99" s="260" t="s">
        <v>115</v>
      </c>
      <c r="B99" s="386" t="s">
        <v>369</v>
      </c>
      <c r="C99" s="386"/>
      <c r="D99" s="299"/>
      <c r="E99" s="300" t="s">
        <v>60</v>
      </c>
      <c r="F99" s="276">
        <f>SUM(F90:F98)</f>
        <v>0</v>
      </c>
    </row>
    <row r="100" spans="1:6" x14ac:dyDescent="0.25">
      <c r="A100" s="206"/>
      <c r="B100" s="189"/>
      <c r="C100" s="200"/>
      <c r="D100" s="73"/>
      <c r="E100" s="242"/>
      <c r="F100" s="244"/>
    </row>
    <row r="101" spans="1:6" ht="15.75" x14ac:dyDescent="0.25">
      <c r="A101" s="379"/>
      <c r="B101" s="350" t="s">
        <v>257</v>
      </c>
      <c r="C101" s="350"/>
      <c r="D101" s="350"/>
      <c r="E101" s="351"/>
      <c r="F101" s="351"/>
    </row>
    <row r="102" spans="1:6" ht="15.75" x14ac:dyDescent="0.25">
      <c r="A102" s="379"/>
      <c r="B102" s="350"/>
      <c r="C102" s="350"/>
      <c r="D102" s="350"/>
      <c r="E102" s="351"/>
      <c r="F102" s="351"/>
    </row>
    <row r="103" spans="1:6" ht="15.75" x14ac:dyDescent="0.25">
      <c r="A103" s="379"/>
      <c r="B103" s="350" t="s">
        <v>429</v>
      </c>
      <c r="C103" s="350" t="s">
        <v>422</v>
      </c>
      <c r="D103" s="350"/>
      <c r="E103" s="351"/>
      <c r="F103" s="351">
        <f>F14</f>
        <v>0</v>
      </c>
    </row>
    <row r="104" spans="1:6" ht="15.75" x14ac:dyDescent="0.25">
      <c r="A104" s="379"/>
      <c r="B104" s="350" t="s">
        <v>430</v>
      </c>
      <c r="C104" s="350" t="s">
        <v>422</v>
      </c>
      <c r="D104" s="350"/>
      <c r="E104" s="351"/>
      <c r="F104" s="351">
        <f>F40</f>
        <v>0</v>
      </c>
    </row>
    <row r="105" spans="1:6" ht="15.75" x14ac:dyDescent="0.25">
      <c r="A105" s="379"/>
      <c r="B105" s="350" t="s">
        <v>431</v>
      </c>
      <c r="C105" s="350" t="s">
        <v>422</v>
      </c>
      <c r="D105" s="350"/>
      <c r="E105" s="351"/>
      <c r="F105" s="351">
        <f>F68</f>
        <v>0</v>
      </c>
    </row>
    <row r="106" spans="1:6" ht="15.75" x14ac:dyDescent="0.25">
      <c r="A106" s="379"/>
      <c r="B106" s="350" t="s">
        <v>451</v>
      </c>
      <c r="C106" s="350" t="s">
        <v>422</v>
      </c>
      <c r="D106" s="350"/>
      <c r="E106" s="351"/>
      <c r="F106" s="351">
        <f>F85</f>
        <v>0</v>
      </c>
    </row>
    <row r="107" spans="1:6" ht="15.75" x14ac:dyDescent="0.25">
      <c r="A107" s="379"/>
      <c r="B107" s="352" t="s">
        <v>452</v>
      </c>
      <c r="C107" s="352" t="s">
        <v>422</v>
      </c>
      <c r="D107" s="352"/>
      <c r="E107" s="353"/>
      <c r="F107" s="353">
        <f>F99</f>
        <v>0</v>
      </c>
    </row>
    <row r="108" spans="1:6" ht="15.75" x14ac:dyDescent="0.25">
      <c r="A108" s="379"/>
      <c r="B108" s="350"/>
      <c r="C108" s="350"/>
      <c r="D108" s="350"/>
      <c r="E108" s="351"/>
      <c r="F108" s="351"/>
    </row>
    <row r="109" spans="1:6" ht="15.75" x14ac:dyDescent="0.25">
      <c r="A109" s="379"/>
      <c r="B109" s="350" t="s">
        <v>258</v>
      </c>
      <c r="C109" s="350" t="s">
        <v>422</v>
      </c>
      <c r="D109" s="350"/>
      <c r="E109" s="351"/>
      <c r="F109" s="354">
        <f>SUM(F103:F107)</f>
        <v>0</v>
      </c>
    </row>
    <row r="110" spans="1:6" ht="15.75" x14ac:dyDescent="0.25">
      <c r="A110" s="379"/>
      <c r="B110" s="350" t="s">
        <v>423</v>
      </c>
      <c r="C110" s="350" t="s">
        <v>422</v>
      </c>
      <c r="D110" s="350"/>
      <c r="E110" s="351"/>
      <c r="F110" s="351">
        <f>F109*0.25</f>
        <v>0</v>
      </c>
    </row>
    <row r="111" spans="1:6" ht="15.75" x14ac:dyDescent="0.25">
      <c r="A111" s="379"/>
      <c r="B111" s="350" t="s">
        <v>259</v>
      </c>
      <c r="C111" s="350" t="s">
        <v>422</v>
      </c>
      <c r="D111" s="350"/>
      <c r="E111" s="351"/>
      <c r="F111" s="351">
        <f>F109+F110</f>
        <v>0</v>
      </c>
    </row>
  </sheetData>
  <mergeCells count="11">
    <mergeCell ref="B43:C43"/>
    <mergeCell ref="B71:C71"/>
    <mergeCell ref="B85:C85"/>
    <mergeCell ref="B88:C88"/>
    <mergeCell ref="B99:C99"/>
    <mergeCell ref="B40:C40"/>
    <mergeCell ref="A2:F2"/>
    <mergeCell ref="A3:F3"/>
    <mergeCell ref="B6:C6"/>
    <mergeCell ref="B14:C14"/>
    <mergeCell ref="B17:C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2"/>
  <sheetViews>
    <sheetView zoomScale="70" zoomScaleNormal="70" workbookViewId="0">
      <selection sqref="A1:F4"/>
    </sheetView>
  </sheetViews>
  <sheetFormatPr defaultRowHeight="12.75" x14ac:dyDescent="0.2"/>
  <cols>
    <col min="1" max="1" width="7.7109375" style="116" customWidth="1"/>
    <col min="2" max="2" width="37.7109375" style="117" customWidth="1"/>
    <col min="3" max="3" width="5.7109375" style="117" customWidth="1"/>
    <col min="4" max="4" width="8.7109375" style="111" customWidth="1"/>
    <col min="5" max="5" width="10.7109375" style="111" customWidth="1"/>
    <col min="6" max="6" width="15.7109375" style="111" customWidth="1"/>
    <col min="7" max="256" width="9.28515625" style="112"/>
    <col min="257" max="257" width="7.7109375" style="112" customWidth="1"/>
    <col min="258" max="258" width="37.7109375" style="112" customWidth="1"/>
    <col min="259" max="259" width="5.7109375" style="112" customWidth="1"/>
    <col min="260" max="260" width="8.7109375" style="112" customWidth="1"/>
    <col min="261" max="261" width="10.7109375" style="112" customWidth="1"/>
    <col min="262" max="262" width="15.7109375" style="112" customWidth="1"/>
    <col min="263" max="512" width="9.28515625" style="112"/>
    <col min="513" max="513" width="7.7109375" style="112" customWidth="1"/>
    <col min="514" max="514" width="37.7109375" style="112" customWidth="1"/>
    <col min="515" max="515" width="5.7109375" style="112" customWidth="1"/>
    <col min="516" max="516" width="8.7109375" style="112" customWidth="1"/>
    <col min="517" max="517" width="10.7109375" style="112" customWidth="1"/>
    <col min="518" max="518" width="15.7109375" style="112" customWidth="1"/>
    <col min="519" max="768" width="9.28515625" style="112"/>
    <col min="769" max="769" width="7.7109375" style="112" customWidth="1"/>
    <col min="770" max="770" width="37.7109375" style="112" customWidth="1"/>
    <col min="771" max="771" width="5.7109375" style="112" customWidth="1"/>
    <col min="772" max="772" width="8.7109375" style="112" customWidth="1"/>
    <col min="773" max="773" width="10.7109375" style="112" customWidth="1"/>
    <col min="774" max="774" width="15.7109375" style="112" customWidth="1"/>
    <col min="775" max="1024" width="9.28515625" style="112"/>
    <col min="1025" max="1025" width="7.7109375" style="112" customWidth="1"/>
    <col min="1026" max="1026" width="37.7109375" style="112" customWidth="1"/>
    <col min="1027" max="1027" width="5.7109375" style="112" customWidth="1"/>
    <col min="1028" max="1028" width="8.7109375" style="112" customWidth="1"/>
    <col min="1029" max="1029" width="10.7109375" style="112" customWidth="1"/>
    <col min="1030" max="1030" width="15.7109375" style="112" customWidth="1"/>
    <col min="1031" max="1280" width="9.28515625" style="112"/>
    <col min="1281" max="1281" width="7.7109375" style="112" customWidth="1"/>
    <col min="1282" max="1282" width="37.7109375" style="112" customWidth="1"/>
    <col min="1283" max="1283" width="5.7109375" style="112" customWidth="1"/>
    <col min="1284" max="1284" width="8.7109375" style="112" customWidth="1"/>
    <col min="1285" max="1285" width="10.7109375" style="112" customWidth="1"/>
    <col min="1286" max="1286" width="15.7109375" style="112" customWidth="1"/>
    <col min="1287" max="1536" width="9.28515625" style="112"/>
    <col min="1537" max="1537" width="7.7109375" style="112" customWidth="1"/>
    <col min="1538" max="1538" width="37.7109375" style="112" customWidth="1"/>
    <col min="1539" max="1539" width="5.7109375" style="112" customWidth="1"/>
    <col min="1540" max="1540" width="8.7109375" style="112" customWidth="1"/>
    <col min="1541" max="1541" width="10.7109375" style="112" customWidth="1"/>
    <col min="1542" max="1542" width="15.7109375" style="112" customWidth="1"/>
    <col min="1543" max="1792" width="9.28515625" style="112"/>
    <col min="1793" max="1793" width="7.7109375" style="112" customWidth="1"/>
    <col min="1794" max="1794" width="37.7109375" style="112" customWidth="1"/>
    <col min="1795" max="1795" width="5.7109375" style="112" customWidth="1"/>
    <col min="1796" max="1796" width="8.7109375" style="112" customWidth="1"/>
    <col min="1797" max="1797" width="10.7109375" style="112" customWidth="1"/>
    <col min="1798" max="1798" width="15.7109375" style="112" customWidth="1"/>
    <col min="1799" max="2048" width="9.28515625" style="112"/>
    <col min="2049" max="2049" width="7.7109375" style="112" customWidth="1"/>
    <col min="2050" max="2050" width="37.7109375" style="112" customWidth="1"/>
    <col min="2051" max="2051" width="5.7109375" style="112" customWidth="1"/>
    <col min="2052" max="2052" width="8.7109375" style="112" customWidth="1"/>
    <col min="2053" max="2053" width="10.7109375" style="112" customWidth="1"/>
    <col min="2054" max="2054" width="15.7109375" style="112" customWidth="1"/>
    <col min="2055" max="2304" width="9.28515625" style="112"/>
    <col min="2305" max="2305" width="7.7109375" style="112" customWidth="1"/>
    <col min="2306" max="2306" width="37.7109375" style="112" customWidth="1"/>
    <col min="2307" max="2307" width="5.7109375" style="112" customWidth="1"/>
    <col min="2308" max="2308" width="8.7109375" style="112" customWidth="1"/>
    <col min="2309" max="2309" width="10.7109375" style="112" customWidth="1"/>
    <col min="2310" max="2310" width="15.7109375" style="112" customWidth="1"/>
    <col min="2311" max="2560" width="9.28515625" style="112"/>
    <col min="2561" max="2561" width="7.7109375" style="112" customWidth="1"/>
    <col min="2562" max="2562" width="37.7109375" style="112" customWidth="1"/>
    <col min="2563" max="2563" width="5.7109375" style="112" customWidth="1"/>
    <col min="2564" max="2564" width="8.7109375" style="112" customWidth="1"/>
    <col min="2565" max="2565" width="10.7109375" style="112" customWidth="1"/>
    <col min="2566" max="2566" width="15.7109375" style="112" customWidth="1"/>
    <col min="2567" max="2816" width="9.28515625" style="112"/>
    <col min="2817" max="2817" width="7.7109375" style="112" customWidth="1"/>
    <col min="2818" max="2818" width="37.7109375" style="112" customWidth="1"/>
    <col min="2819" max="2819" width="5.7109375" style="112" customWidth="1"/>
    <col min="2820" max="2820" width="8.7109375" style="112" customWidth="1"/>
    <col min="2821" max="2821" width="10.7109375" style="112" customWidth="1"/>
    <col min="2822" max="2822" width="15.7109375" style="112" customWidth="1"/>
    <col min="2823" max="3072" width="9.28515625" style="112"/>
    <col min="3073" max="3073" width="7.7109375" style="112" customWidth="1"/>
    <col min="3074" max="3074" width="37.7109375" style="112" customWidth="1"/>
    <col min="3075" max="3075" width="5.7109375" style="112" customWidth="1"/>
    <col min="3076" max="3076" width="8.7109375" style="112" customWidth="1"/>
    <col min="3077" max="3077" width="10.7109375" style="112" customWidth="1"/>
    <col min="3078" max="3078" width="15.7109375" style="112" customWidth="1"/>
    <col min="3079" max="3328" width="9.28515625" style="112"/>
    <col min="3329" max="3329" width="7.7109375" style="112" customWidth="1"/>
    <col min="3330" max="3330" width="37.7109375" style="112" customWidth="1"/>
    <col min="3331" max="3331" width="5.7109375" style="112" customWidth="1"/>
    <col min="3332" max="3332" width="8.7109375" style="112" customWidth="1"/>
    <col min="3333" max="3333" width="10.7109375" style="112" customWidth="1"/>
    <col min="3334" max="3334" width="15.7109375" style="112" customWidth="1"/>
    <col min="3335" max="3584" width="9.28515625" style="112"/>
    <col min="3585" max="3585" width="7.7109375" style="112" customWidth="1"/>
    <col min="3586" max="3586" width="37.7109375" style="112" customWidth="1"/>
    <col min="3587" max="3587" width="5.7109375" style="112" customWidth="1"/>
    <col min="3588" max="3588" width="8.7109375" style="112" customWidth="1"/>
    <col min="3589" max="3589" width="10.7109375" style="112" customWidth="1"/>
    <col min="3590" max="3590" width="15.7109375" style="112" customWidth="1"/>
    <col min="3591" max="3840" width="9.28515625" style="112"/>
    <col min="3841" max="3841" width="7.7109375" style="112" customWidth="1"/>
    <col min="3842" max="3842" width="37.7109375" style="112" customWidth="1"/>
    <col min="3843" max="3843" width="5.7109375" style="112" customWidth="1"/>
    <col min="3844" max="3844" width="8.7109375" style="112" customWidth="1"/>
    <col min="3845" max="3845" width="10.7109375" style="112" customWidth="1"/>
    <col min="3846" max="3846" width="15.7109375" style="112" customWidth="1"/>
    <col min="3847" max="4096" width="9.28515625" style="112"/>
    <col min="4097" max="4097" width="7.7109375" style="112" customWidth="1"/>
    <col min="4098" max="4098" width="37.7109375" style="112" customWidth="1"/>
    <col min="4099" max="4099" width="5.7109375" style="112" customWidth="1"/>
    <col min="4100" max="4100" width="8.7109375" style="112" customWidth="1"/>
    <col min="4101" max="4101" width="10.7109375" style="112" customWidth="1"/>
    <col min="4102" max="4102" width="15.7109375" style="112" customWidth="1"/>
    <col min="4103" max="4352" width="9.28515625" style="112"/>
    <col min="4353" max="4353" width="7.7109375" style="112" customWidth="1"/>
    <col min="4354" max="4354" width="37.7109375" style="112" customWidth="1"/>
    <col min="4355" max="4355" width="5.7109375" style="112" customWidth="1"/>
    <col min="4356" max="4356" width="8.7109375" style="112" customWidth="1"/>
    <col min="4357" max="4357" width="10.7109375" style="112" customWidth="1"/>
    <col min="4358" max="4358" width="15.7109375" style="112" customWidth="1"/>
    <col min="4359" max="4608" width="9.28515625" style="112"/>
    <col min="4609" max="4609" width="7.7109375" style="112" customWidth="1"/>
    <col min="4610" max="4610" width="37.7109375" style="112" customWidth="1"/>
    <col min="4611" max="4611" width="5.7109375" style="112" customWidth="1"/>
    <col min="4612" max="4612" width="8.7109375" style="112" customWidth="1"/>
    <col min="4613" max="4613" width="10.7109375" style="112" customWidth="1"/>
    <col min="4614" max="4614" width="15.7109375" style="112" customWidth="1"/>
    <col min="4615" max="4864" width="9.28515625" style="112"/>
    <col min="4865" max="4865" width="7.7109375" style="112" customWidth="1"/>
    <col min="4866" max="4866" width="37.7109375" style="112" customWidth="1"/>
    <col min="4867" max="4867" width="5.7109375" style="112" customWidth="1"/>
    <col min="4868" max="4868" width="8.7109375" style="112" customWidth="1"/>
    <col min="4869" max="4869" width="10.7109375" style="112" customWidth="1"/>
    <col min="4870" max="4870" width="15.7109375" style="112" customWidth="1"/>
    <col min="4871" max="5120" width="9.28515625" style="112"/>
    <col min="5121" max="5121" width="7.7109375" style="112" customWidth="1"/>
    <col min="5122" max="5122" width="37.7109375" style="112" customWidth="1"/>
    <col min="5123" max="5123" width="5.7109375" style="112" customWidth="1"/>
    <col min="5124" max="5124" width="8.7109375" style="112" customWidth="1"/>
    <col min="5125" max="5125" width="10.7109375" style="112" customWidth="1"/>
    <col min="5126" max="5126" width="15.7109375" style="112" customWidth="1"/>
    <col min="5127" max="5376" width="9.28515625" style="112"/>
    <col min="5377" max="5377" width="7.7109375" style="112" customWidth="1"/>
    <col min="5378" max="5378" width="37.7109375" style="112" customWidth="1"/>
    <col min="5379" max="5379" width="5.7109375" style="112" customWidth="1"/>
    <col min="5380" max="5380" width="8.7109375" style="112" customWidth="1"/>
    <col min="5381" max="5381" width="10.7109375" style="112" customWidth="1"/>
    <col min="5382" max="5382" width="15.7109375" style="112" customWidth="1"/>
    <col min="5383" max="5632" width="9.28515625" style="112"/>
    <col min="5633" max="5633" width="7.7109375" style="112" customWidth="1"/>
    <col min="5634" max="5634" width="37.7109375" style="112" customWidth="1"/>
    <col min="5635" max="5635" width="5.7109375" style="112" customWidth="1"/>
    <col min="5636" max="5636" width="8.7109375" style="112" customWidth="1"/>
    <col min="5637" max="5637" width="10.7109375" style="112" customWidth="1"/>
    <col min="5638" max="5638" width="15.7109375" style="112" customWidth="1"/>
    <col min="5639" max="5888" width="9.28515625" style="112"/>
    <col min="5889" max="5889" width="7.7109375" style="112" customWidth="1"/>
    <col min="5890" max="5890" width="37.7109375" style="112" customWidth="1"/>
    <col min="5891" max="5891" width="5.7109375" style="112" customWidth="1"/>
    <col min="5892" max="5892" width="8.7109375" style="112" customWidth="1"/>
    <col min="5893" max="5893" width="10.7109375" style="112" customWidth="1"/>
    <col min="5894" max="5894" width="15.7109375" style="112" customWidth="1"/>
    <col min="5895" max="6144" width="9.28515625" style="112"/>
    <col min="6145" max="6145" width="7.7109375" style="112" customWidth="1"/>
    <col min="6146" max="6146" width="37.7109375" style="112" customWidth="1"/>
    <col min="6147" max="6147" width="5.7109375" style="112" customWidth="1"/>
    <col min="6148" max="6148" width="8.7109375" style="112" customWidth="1"/>
    <col min="6149" max="6149" width="10.7109375" style="112" customWidth="1"/>
    <col min="6150" max="6150" width="15.7109375" style="112" customWidth="1"/>
    <col min="6151" max="6400" width="9.28515625" style="112"/>
    <col min="6401" max="6401" width="7.7109375" style="112" customWidth="1"/>
    <col min="6402" max="6402" width="37.7109375" style="112" customWidth="1"/>
    <col min="6403" max="6403" width="5.7109375" style="112" customWidth="1"/>
    <col min="6404" max="6404" width="8.7109375" style="112" customWidth="1"/>
    <col min="6405" max="6405" width="10.7109375" style="112" customWidth="1"/>
    <col min="6406" max="6406" width="15.7109375" style="112" customWidth="1"/>
    <col min="6407" max="6656" width="9.28515625" style="112"/>
    <col min="6657" max="6657" width="7.7109375" style="112" customWidth="1"/>
    <col min="6658" max="6658" width="37.7109375" style="112" customWidth="1"/>
    <col min="6659" max="6659" width="5.7109375" style="112" customWidth="1"/>
    <col min="6660" max="6660" width="8.7109375" style="112" customWidth="1"/>
    <col min="6661" max="6661" width="10.7109375" style="112" customWidth="1"/>
    <col min="6662" max="6662" width="15.7109375" style="112" customWidth="1"/>
    <col min="6663" max="6912" width="9.28515625" style="112"/>
    <col min="6913" max="6913" width="7.7109375" style="112" customWidth="1"/>
    <col min="6914" max="6914" width="37.7109375" style="112" customWidth="1"/>
    <col min="6915" max="6915" width="5.7109375" style="112" customWidth="1"/>
    <col min="6916" max="6916" width="8.7109375" style="112" customWidth="1"/>
    <col min="6917" max="6917" width="10.7109375" style="112" customWidth="1"/>
    <col min="6918" max="6918" width="15.7109375" style="112" customWidth="1"/>
    <col min="6919" max="7168" width="9.28515625" style="112"/>
    <col min="7169" max="7169" width="7.7109375" style="112" customWidth="1"/>
    <col min="7170" max="7170" width="37.7109375" style="112" customWidth="1"/>
    <col min="7171" max="7171" width="5.7109375" style="112" customWidth="1"/>
    <col min="7172" max="7172" width="8.7109375" style="112" customWidth="1"/>
    <col min="7173" max="7173" width="10.7109375" style="112" customWidth="1"/>
    <col min="7174" max="7174" width="15.7109375" style="112" customWidth="1"/>
    <col min="7175" max="7424" width="9.28515625" style="112"/>
    <col min="7425" max="7425" width="7.7109375" style="112" customWidth="1"/>
    <col min="7426" max="7426" width="37.7109375" style="112" customWidth="1"/>
    <col min="7427" max="7427" width="5.7109375" style="112" customWidth="1"/>
    <col min="7428" max="7428" width="8.7109375" style="112" customWidth="1"/>
    <col min="7429" max="7429" width="10.7109375" style="112" customWidth="1"/>
    <col min="7430" max="7430" width="15.7109375" style="112" customWidth="1"/>
    <col min="7431" max="7680" width="9.28515625" style="112"/>
    <col min="7681" max="7681" width="7.7109375" style="112" customWidth="1"/>
    <col min="7682" max="7682" width="37.7109375" style="112" customWidth="1"/>
    <col min="7683" max="7683" width="5.7109375" style="112" customWidth="1"/>
    <col min="7684" max="7684" width="8.7109375" style="112" customWidth="1"/>
    <col min="7685" max="7685" width="10.7109375" style="112" customWidth="1"/>
    <col min="7686" max="7686" width="15.7109375" style="112" customWidth="1"/>
    <col min="7687" max="7936" width="9.28515625" style="112"/>
    <col min="7937" max="7937" width="7.7109375" style="112" customWidth="1"/>
    <col min="7938" max="7938" width="37.7109375" style="112" customWidth="1"/>
    <col min="7939" max="7939" width="5.7109375" style="112" customWidth="1"/>
    <col min="7940" max="7940" width="8.7109375" style="112" customWidth="1"/>
    <col min="7941" max="7941" width="10.7109375" style="112" customWidth="1"/>
    <col min="7942" max="7942" width="15.7109375" style="112" customWidth="1"/>
    <col min="7943" max="8192" width="9.28515625" style="112"/>
    <col min="8193" max="8193" width="7.7109375" style="112" customWidth="1"/>
    <col min="8194" max="8194" width="37.7109375" style="112" customWidth="1"/>
    <col min="8195" max="8195" width="5.7109375" style="112" customWidth="1"/>
    <col min="8196" max="8196" width="8.7109375" style="112" customWidth="1"/>
    <col min="8197" max="8197" width="10.7109375" style="112" customWidth="1"/>
    <col min="8198" max="8198" width="15.7109375" style="112" customWidth="1"/>
    <col min="8199" max="8448" width="9.28515625" style="112"/>
    <col min="8449" max="8449" width="7.7109375" style="112" customWidth="1"/>
    <col min="8450" max="8450" width="37.7109375" style="112" customWidth="1"/>
    <col min="8451" max="8451" width="5.7109375" style="112" customWidth="1"/>
    <col min="8452" max="8452" width="8.7109375" style="112" customWidth="1"/>
    <col min="8453" max="8453" width="10.7109375" style="112" customWidth="1"/>
    <col min="8454" max="8454" width="15.7109375" style="112" customWidth="1"/>
    <col min="8455" max="8704" width="9.28515625" style="112"/>
    <col min="8705" max="8705" width="7.7109375" style="112" customWidth="1"/>
    <col min="8706" max="8706" width="37.7109375" style="112" customWidth="1"/>
    <col min="8707" max="8707" width="5.7109375" style="112" customWidth="1"/>
    <col min="8708" max="8708" width="8.7109375" style="112" customWidth="1"/>
    <col min="8709" max="8709" width="10.7109375" style="112" customWidth="1"/>
    <col min="8710" max="8710" width="15.7109375" style="112" customWidth="1"/>
    <col min="8711" max="8960" width="9.28515625" style="112"/>
    <col min="8961" max="8961" width="7.7109375" style="112" customWidth="1"/>
    <col min="8962" max="8962" width="37.7109375" style="112" customWidth="1"/>
    <col min="8963" max="8963" width="5.7109375" style="112" customWidth="1"/>
    <col min="8964" max="8964" width="8.7109375" style="112" customWidth="1"/>
    <col min="8965" max="8965" width="10.7109375" style="112" customWidth="1"/>
    <col min="8966" max="8966" width="15.7109375" style="112" customWidth="1"/>
    <col min="8967" max="9216" width="9.28515625" style="112"/>
    <col min="9217" max="9217" width="7.7109375" style="112" customWidth="1"/>
    <col min="9218" max="9218" width="37.7109375" style="112" customWidth="1"/>
    <col min="9219" max="9219" width="5.7109375" style="112" customWidth="1"/>
    <col min="9220" max="9220" width="8.7109375" style="112" customWidth="1"/>
    <col min="9221" max="9221" width="10.7109375" style="112" customWidth="1"/>
    <col min="9222" max="9222" width="15.7109375" style="112" customWidth="1"/>
    <col min="9223" max="9472" width="9.28515625" style="112"/>
    <col min="9473" max="9473" width="7.7109375" style="112" customWidth="1"/>
    <col min="9474" max="9474" width="37.7109375" style="112" customWidth="1"/>
    <col min="9475" max="9475" width="5.7109375" style="112" customWidth="1"/>
    <col min="9476" max="9476" width="8.7109375" style="112" customWidth="1"/>
    <col min="9477" max="9477" width="10.7109375" style="112" customWidth="1"/>
    <col min="9478" max="9478" width="15.7109375" style="112" customWidth="1"/>
    <col min="9479" max="9728" width="9.28515625" style="112"/>
    <col min="9729" max="9729" width="7.7109375" style="112" customWidth="1"/>
    <col min="9730" max="9730" width="37.7109375" style="112" customWidth="1"/>
    <col min="9731" max="9731" width="5.7109375" style="112" customWidth="1"/>
    <col min="9732" max="9732" width="8.7109375" style="112" customWidth="1"/>
    <col min="9733" max="9733" width="10.7109375" style="112" customWidth="1"/>
    <col min="9734" max="9734" width="15.7109375" style="112" customWidth="1"/>
    <col min="9735" max="9984" width="9.28515625" style="112"/>
    <col min="9985" max="9985" width="7.7109375" style="112" customWidth="1"/>
    <col min="9986" max="9986" width="37.7109375" style="112" customWidth="1"/>
    <col min="9987" max="9987" width="5.7109375" style="112" customWidth="1"/>
    <col min="9988" max="9988" width="8.7109375" style="112" customWidth="1"/>
    <col min="9989" max="9989" width="10.7109375" style="112" customWidth="1"/>
    <col min="9990" max="9990" width="15.7109375" style="112" customWidth="1"/>
    <col min="9991" max="10240" width="9.28515625" style="112"/>
    <col min="10241" max="10241" width="7.7109375" style="112" customWidth="1"/>
    <col min="10242" max="10242" width="37.7109375" style="112" customWidth="1"/>
    <col min="10243" max="10243" width="5.7109375" style="112" customWidth="1"/>
    <col min="10244" max="10244" width="8.7109375" style="112" customWidth="1"/>
    <col min="10245" max="10245" width="10.7109375" style="112" customWidth="1"/>
    <col min="10246" max="10246" width="15.7109375" style="112" customWidth="1"/>
    <col min="10247" max="10496" width="9.28515625" style="112"/>
    <col min="10497" max="10497" width="7.7109375" style="112" customWidth="1"/>
    <col min="10498" max="10498" width="37.7109375" style="112" customWidth="1"/>
    <col min="10499" max="10499" width="5.7109375" style="112" customWidth="1"/>
    <col min="10500" max="10500" width="8.7109375" style="112" customWidth="1"/>
    <col min="10501" max="10501" width="10.7109375" style="112" customWidth="1"/>
    <col min="10502" max="10502" width="15.7109375" style="112" customWidth="1"/>
    <col min="10503" max="10752" width="9.28515625" style="112"/>
    <col min="10753" max="10753" width="7.7109375" style="112" customWidth="1"/>
    <col min="10754" max="10754" width="37.7109375" style="112" customWidth="1"/>
    <col min="10755" max="10755" width="5.7109375" style="112" customWidth="1"/>
    <col min="10756" max="10756" width="8.7109375" style="112" customWidth="1"/>
    <col min="10757" max="10757" width="10.7109375" style="112" customWidth="1"/>
    <col min="10758" max="10758" width="15.7109375" style="112" customWidth="1"/>
    <col min="10759" max="11008" width="9.28515625" style="112"/>
    <col min="11009" max="11009" width="7.7109375" style="112" customWidth="1"/>
    <col min="11010" max="11010" width="37.7109375" style="112" customWidth="1"/>
    <col min="11011" max="11011" width="5.7109375" style="112" customWidth="1"/>
    <col min="11012" max="11012" width="8.7109375" style="112" customWidth="1"/>
    <col min="11013" max="11013" width="10.7109375" style="112" customWidth="1"/>
    <col min="11014" max="11014" width="15.7109375" style="112" customWidth="1"/>
    <col min="11015" max="11264" width="9.28515625" style="112"/>
    <col min="11265" max="11265" width="7.7109375" style="112" customWidth="1"/>
    <col min="11266" max="11266" width="37.7109375" style="112" customWidth="1"/>
    <col min="11267" max="11267" width="5.7109375" style="112" customWidth="1"/>
    <col min="11268" max="11268" width="8.7109375" style="112" customWidth="1"/>
    <col min="11269" max="11269" width="10.7109375" style="112" customWidth="1"/>
    <col min="11270" max="11270" width="15.7109375" style="112" customWidth="1"/>
    <col min="11271" max="11520" width="9.28515625" style="112"/>
    <col min="11521" max="11521" width="7.7109375" style="112" customWidth="1"/>
    <col min="11522" max="11522" width="37.7109375" style="112" customWidth="1"/>
    <col min="11523" max="11523" width="5.7109375" style="112" customWidth="1"/>
    <col min="11524" max="11524" width="8.7109375" style="112" customWidth="1"/>
    <col min="11525" max="11525" width="10.7109375" style="112" customWidth="1"/>
    <col min="11526" max="11526" width="15.7109375" style="112" customWidth="1"/>
    <col min="11527" max="11776" width="9.28515625" style="112"/>
    <col min="11777" max="11777" width="7.7109375" style="112" customWidth="1"/>
    <col min="11778" max="11778" width="37.7109375" style="112" customWidth="1"/>
    <col min="11779" max="11779" width="5.7109375" style="112" customWidth="1"/>
    <col min="11780" max="11780" width="8.7109375" style="112" customWidth="1"/>
    <col min="11781" max="11781" width="10.7109375" style="112" customWidth="1"/>
    <col min="11782" max="11782" width="15.7109375" style="112" customWidth="1"/>
    <col min="11783" max="12032" width="9.28515625" style="112"/>
    <col min="12033" max="12033" width="7.7109375" style="112" customWidth="1"/>
    <col min="12034" max="12034" width="37.7109375" style="112" customWidth="1"/>
    <col min="12035" max="12035" width="5.7109375" style="112" customWidth="1"/>
    <col min="12036" max="12036" width="8.7109375" style="112" customWidth="1"/>
    <col min="12037" max="12037" width="10.7109375" style="112" customWidth="1"/>
    <col min="12038" max="12038" width="15.7109375" style="112" customWidth="1"/>
    <col min="12039" max="12288" width="9.28515625" style="112"/>
    <col min="12289" max="12289" width="7.7109375" style="112" customWidth="1"/>
    <col min="12290" max="12290" width="37.7109375" style="112" customWidth="1"/>
    <col min="12291" max="12291" width="5.7109375" style="112" customWidth="1"/>
    <col min="12292" max="12292" width="8.7109375" style="112" customWidth="1"/>
    <col min="12293" max="12293" width="10.7109375" style="112" customWidth="1"/>
    <col min="12294" max="12294" width="15.7109375" style="112" customWidth="1"/>
    <col min="12295" max="12544" width="9.28515625" style="112"/>
    <col min="12545" max="12545" width="7.7109375" style="112" customWidth="1"/>
    <col min="12546" max="12546" width="37.7109375" style="112" customWidth="1"/>
    <col min="12547" max="12547" width="5.7109375" style="112" customWidth="1"/>
    <col min="12548" max="12548" width="8.7109375" style="112" customWidth="1"/>
    <col min="12549" max="12549" width="10.7109375" style="112" customWidth="1"/>
    <col min="12550" max="12550" width="15.7109375" style="112" customWidth="1"/>
    <col min="12551" max="12800" width="9.28515625" style="112"/>
    <col min="12801" max="12801" width="7.7109375" style="112" customWidth="1"/>
    <col min="12802" max="12802" width="37.7109375" style="112" customWidth="1"/>
    <col min="12803" max="12803" width="5.7109375" style="112" customWidth="1"/>
    <col min="12804" max="12804" width="8.7109375" style="112" customWidth="1"/>
    <col min="12805" max="12805" width="10.7109375" style="112" customWidth="1"/>
    <col min="12806" max="12806" width="15.7109375" style="112" customWidth="1"/>
    <col min="12807" max="13056" width="9.28515625" style="112"/>
    <col min="13057" max="13057" width="7.7109375" style="112" customWidth="1"/>
    <col min="13058" max="13058" width="37.7109375" style="112" customWidth="1"/>
    <col min="13059" max="13059" width="5.7109375" style="112" customWidth="1"/>
    <col min="13060" max="13060" width="8.7109375" style="112" customWidth="1"/>
    <col min="13061" max="13061" width="10.7109375" style="112" customWidth="1"/>
    <col min="13062" max="13062" width="15.7109375" style="112" customWidth="1"/>
    <col min="13063" max="13312" width="9.28515625" style="112"/>
    <col min="13313" max="13313" width="7.7109375" style="112" customWidth="1"/>
    <col min="13314" max="13314" width="37.7109375" style="112" customWidth="1"/>
    <col min="13315" max="13315" width="5.7109375" style="112" customWidth="1"/>
    <col min="13316" max="13316" width="8.7109375" style="112" customWidth="1"/>
    <col min="13317" max="13317" width="10.7109375" style="112" customWidth="1"/>
    <col min="13318" max="13318" width="15.7109375" style="112" customWidth="1"/>
    <col min="13319" max="13568" width="9.28515625" style="112"/>
    <col min="13569" max="13569" width="7.7109375" style="112" customWidth="1"/>
    <col min="13570" max="13570" width="37.7109375" style="112" customWidth="1"/>
    <col min="13571" max="13571" width="5.7109375" style="112" customWidth="1"/>
    <col min="13572" max="13572" width="8.7109375" style="112" customWidth="1"/>
    <col min="13573" max="13573" width="10.7109375" style="112" customWidth="1"/>
    <col min="13574" max="13574" width="15.7109375" style="112" customWidth="1"/>
    <col min="13575" max="13824" width="9.28515625" style="112"/>
    <col min="13825" max="13825" width="7.7109375" style="112" customWidth="1"/>
    <col min="13826" max="13826" width="37.7109375" style="112" customWidth="1"/>
    <col min="13827" max="13827" width="5.7109375" style="112" customWidth="1"/>
    <col min="13828" max="13828" width="8.7109375" style="112" customWidth="1"/>
    <col min="13829" max="13829" width="10.7109375" style="112" customWidth="1"/>
    <col min="13830" max="13830" width="15.7109375" style="112" customWidth="1"/>
    <col min="13831" max="14080" width="9.28515625" style="112"/>
    <col min="14081" max="14081" width="7.7109375" style="112" customWidth="1"/>
    <col min="14082" max="14082" width="37.7109375" style="112" customWidth="1"/>
    <col min="14083" max="14083" width="5.7109375" style="112" customWidth="1"/>
    <col min="14084" max="14084" width="8.7109375" style="112" customWidth="1"/>
    <col min="14085" max="14085" width="10.7109375" style="112" customWidth="1"/>
    <col min="14086" max="14086" width="15.7109375" style="112" customWidth="1"/>
    <col min="14087" max="14336" width="9.28515625" style="112"/>
    <col min="14337" max="14337" width="7.7109375" style="112" customWidth="1"/>
    <col min="14338" max="14338" width="37.7109375" style="112" customWidth="1"/>
    <col min="14339" max="14339" width="5.7109375" style="112" customWidth="1"/>
    <col min="14340" max="14340" width="8.7109375" style="112" customWidth="1"/>
    <col min="14341" max="14341" width="10.7109375" style="112" customWidth="1"/>
    <col min="14342" max="14342" width="15.7109375" style="112" customWidth="1"/>
    <col min="14343" max="14592" width="9.28515625" style="112"/>
    <col min="14593" max="14593" width="7.7109375" style="112" customWidth="1"/>
    <col min="14594" max="14594" width="37.7109375" style="112" customWidth="1"/>
    <col min="14595" max="14595" width="5.7109375" style="112" customWidth="1"/>
    <col min="14596" max="14596" width="8.7109375" style="112" customWidth="1"/>
    <col min="14597" max="14597" width="10.7109375" style="112" customWidth="1"/>
    <col min="14598" max="14598" width="15.7109375" style="112" customWidth="1"/>
    <col min="14599" max="14848" width="9.28515625" style="112"/>
    <col min="14849" max="14849" width="7.7109375" style="112" customWidth="1"/>
    <col min="14850" max="14850" width="37.7109375" style="112" customWidth="1"/>
    <col min="14851" max="14851" width="5.7109375" style="112" customWidth="1"/>
    <col min="14852" max="14852" width="8.7109375" style="112" customWidth="1"/>
    <col min="14853" max="14853" width="10.7109375" style="112" customWidth="1"/>
    <col min="14854" max="14854" width="15.7109375" style="112" customWidth="1"/>
    <col min="14855" max="15104" width="9.28515625" style="112"/>
    <col min="15105" max="15105" width="7.7109375" style="112" customWidth="1"/>
    <col min="15106" max="15106" width="37.7109375" style="112" customWidth="1"/>
    <col min="15107" max="15107" width="5.7109375" style="112" customWidth="1"/>
    <col min="15108" max="15108" width="8.7109375" style="112" customWidth="1"/>
    <col min="15109" max="15109" width="10.7109375" style="112" customWidth="1"/>
    <col min="15110" max="15110" width="15.7109375" style="112" customWidth="1"/>
    <col min="15111" max="15360" width="9.28515625" style="112"/>
    <col min="15361" max="15361" width="7.7109375" style="112" customWidth="1"/>
    <col min="15362" max="15362" width="37.7109375" style="112" customWidth="1"/>
    <col min="15363" max="15363" width="5.7109375" style="112" customWidth="1"/>
    <col min="15364" max="15364" width="8.7109375" style="112" customWidth="1"/>
    <col min="15365" max="15365" width="10.7109375" style="112" customWidth="1"/>
    <col min="15366" max="15366" width="15.7109375" style="112" customWidth="1"/>
    <col min="15367" max="15616" width="9.28515625" style="112"/>
    <col min="15617" max="15617" width="7.7109375" style="112" customWidth="1"/>
    <col min="15618" max="15618" width="37.7109375" style="112" customWidth="1"/>
    <col min="15619" max="15619" width="5.7109375" style="112" customWidth="1"/>
    <col min="15620" max="15620" width="8.7109375" style="112" customWidth="1"/>
    <col min="15621" max="15621" width="10.7109375" style="112" customWidth="1"/>
    <col min="15622" max="15622" width="15.7109375" style="112" customWidth="1"/>
    <col min="15623" max="15872" width="9.28515625" style="112"/>
    <col min="15873" max="15873" width="7.7109375" style="112" customWidth="1"/>
    <col min="15874" max="15874" width="37.7109375" style="112" customWidth="1"/>
    <col min="15875" max="15875" width="5.7109375" style="112" customWidth="1"/>
    <col min="15876" max="15876" width="8.7109375" style="112" customWidth="1"/>
    <col min="15877" max="15877" width="10.7109375" style="112" customWidth="1"/>
    <col min="15878" max="15878" width="15.7109375" style="112" customWidth="1"/>
    <col min="15879" max="16128" width="9.28515625" style="112"/>
    <col min="16129" max="16129" width="7.7109375" style="112" customWidth="1"/>
    <col min="16130" max="16130" width="37.7109375" style="112" customWidth="1"/>
    <col min="16131" max="16131" width="5.7109375" style="112" customWidth="1"/>
    <col min="16132" max="16132" width="8.7109375" style="112" customWidth="1"/>
    <col min="16133" max="16133" width="10.7109375" style="112" customWidth="1"/>
    <col min="16134" max="16134" width="15.7109375" style="112" customWidth="1"/>
    <col min="16135" max="16384" width="9.28515625" style="112"/>
  </cols>
  <sheetData>
    <row r="1" spans="1:6" ht="12.75" customHeight="1" x14ac:dyDescent="0.2">
      <c r="A1" s="409" t="s">
        <v>485</v>
      </c>
      <c r="B1" s="409"/>
      <c r="C1" s="409"/>
      <c r="D1" s="409"/>
      <c r="E1" s="409"/>
      <c r="F1" s="409"/>
    </row>
    <row r="2" spans="1:6" ht="12.75" customHeight="1" x14ac:dyDescent="0.2">
      <c r="A2" s="409"/>
      <c r="B2" s="409"/>
      <c r="C2" s="409"/>
      <c r="D2" s="409"/>
      <c r="E2" s="409"/>
      <c r="F2" s="409"/>
    </row>
    <row r="3" spans="1:6" ht="12.75" customHeight="1" x14ac:dyDescent="0.2">
      <c r="A3" s="409"/>
      <c r="B3" s="409"/>
      <c r="C3" s="409"/>
      <c r="D3" s="409"/>
      <c r="E3" s="409"/>
      <c r="F3" s="409"/>
    </row>
    <row r="4" spans="1:6" ht="5.25" customHeight="1" x14ac:dyDescent="0.2">
      <c r="A4" s="409"/>
      <c r="B4" s="409"/>
      <c r="C4" s="409"/>
      <c r="D4" s="409"/>
      <c r="E4" s="409"/>
      <c r="F4" s="409"/>
    </row>
    <row r="5" spans="1:6" ht="6" customHeight="1" x14ac:dyDescent="0.2">
      <c r="A5" s="113"/>
      <c r="B5" s="114"/>
      <c r="C5" s="114"/>
      <c r="D5" s="115"/>
      <c r="E5" s="115"/>
    </row>
    <row r="7" spans="1:6" ht="45.75" thickBot="1" x14ac:dyDescent="0.25">
      <c r="A7" s="22" t="s">
        <v>10</v>
      </c>
      <c r="B7" s="22" t="s">
        <v>11</v>
      </c>
      <c r="C7" s="123" t="s">
        <v>12</v>
      </c>
      <c r="D7" s="124" t="s">
        <v>13</v>
      </c>
      <c r="E7" s="124" t="s">
        <v>14</v>
      </c>
      <c r="F7" s="125" t="s">
        <v>15</v>
      </c>
    </row>
    <row r="8" spans="1:6" ht="13.5" thickTop="1" x14ac:dyDescent="0.2">
      <c r="E8" s="126"/>
      <c r="F8" s="126"/>
    </row>
    <row r="9" spans="1:6" x14ac:dyDescent="0.2">
      <c r="B9" s="117" t="s">
        <v>55</v>
      </c>
      <c r="E9" s="126"/>
      <c r="F9" s="126"/>
    </row>
    <row r="10" spans="1:6" ht="14.25" x14ac:dyDescent="0.2">
      <c r="E10" s="126"/>
      <c r="F10" s="152"/>
    </row>
    <row r="11" spans="1:6" ht="89.25" x14ac:dyDescent="0.2">
      <c r="A11" s="116" t="s">
        <v>370</v>
      </c>
      <c r="B11" s="118" t="s">
        <v>371</v>
      </c>
      <c r="E11" s="126"/>
      <c r="F11" s="152"/>
    </row>
    <row r="12" spans="1:6" ht="14.25" x14ac:dyDescent="0.2">
      <c r="C12" s="119" t="s">
        <v>339</v>
      </c>
      <c r="D12" s="111">
        <v>3</v>
      </c>
      <c r="E12" s="126"/>
      <c r="F12" s="152">
        <f>SUM(D12*E12)</f>
        <v>0</v>
      </c>
    </row>
    <row r="13" spans="1:6" ht="127.5" x14ac:dyDescent="0.2">
      <c r="A13" s="116" t="s">
        <v>372</v>
      </c>
      <c r="B13" s="118" t="s">
        <v>373</v>
      </c>
      <c r="E13" s="126"/>
      <c r="F13" s="152"/>
    </row>
    <row r="14" spans="1:6" ht="14.25" x14ac:dyDescent="0.2">
      <c r="C14" s="119" t="s">
        <v>27</v>
      </c>
      <c r="D14" s="111">
        <v>4</v>
      </c>
      <c r="E14" s="126"/>
      <c r="F14" s="152">
        <f>SUM(D14*E14)</f>
        <v>0</v>
      </c>
    </row>
    <row r="15" spans="1:6" ht="76.5" x14ac:dyDescent="0.2">
      <c r="A15" s="116" t="s">
        <v>374</v>
      </c>
      <c r="B15" s="118" t="s">
        <v>375</v>
      </c>
      <c r="E15" s="126"/>
      <c r="F15" s="152"/>
    </row>
    <row r="16" spans="1:6" ht="14.25" x14ac:dyDescent="0.2">
      <c r="C16" s="119" t="s">
        <v>376</v>
      </c>
      <c r="D16" s="111">
        <v>18</v>
      </c>
      <c r="E16" s="126"/>
      <c r="F16" s="152">
        <f>SUM(D16*E16)</f>
        <v>0</v>
      </c>
    </row>
    <row r="17" spans="1:6" ht="51" x14ac:dyDescent="0.2">
      <c r="A17" s="116" t="s">
        <v>377</v>
      </c>
      <c r="B17" s="118" t="s">
        <v>378</v>
      </c>
      <c r="E17" s="126"/>
      <c r="F17" s="152"/>
    </row>
    <row r="18" spans="1:6" ht="38.25" x14ac:dyDescent="0.2">
      <c r="B18" s="118" t="s">
        <v>379</v>
      </c>
      <c r="E18" s="126"/>
      <c r="F18" s="152"/>
    </row>
    <row r="19" spans="1:6" ht="14.25" x14ac:dyDescent="0.2">
      <c r="C19" s="119" t="s">
        <v>376</v>
      </c>
      <c r="D19" s="111">
        <v>18</v>
      </c>
      <c r="E19" s="126"/>
      <c r="F19" s="152">
        <f>SUM(D19*E19)</f>
        <v>0</v>
      </c>
    </row>
    <row r="20" spans="1:6" ht="51" x14ac:dyDescent="0.2">
      <c r="A20" s="116" t="s">
        <v>380</v>
      </c>
      <c r="B20" s="118" t="s">
        <v>381</v>
      </c>
      <c r="E20" s="126"/>
      <c r="F20" s="152"/>
    </row>
    <row r="21" spans="1:6" ht="14.25" x14ac:dyDescent="0.2">
      <c r="C21" s="119" t="s">
        <v>376</v>
      </c>
      <c r="D21" s="111">
        <v>20</v>
      </c>
      <c r="E21" s="126"/>
      <c r="F21" s="152">
        <f>SUM(D21*E21)</f>
        <v>0</v>
      </c>
    </row>
    <row r="22" spans="1:6" x14ac:dyDescent="0.2">
      <c r="E22" s="126"/>
      <c r="F22" s="126"/>
    </row>
    <row r="23" spans="1:6" x14ac:dyDescent="0.2">
      <c r="B23" s="120" t="s">
        <v>55</v>
      </c>
      <c r="C23" s="121"/>
      <c r="D23" s="122"/>
      <c r="E23" s="185"/>
      <c r="F23" s="186">
        <f>SUM(F9:F21)</f>
        <v>0</v>
      </c>
    </row>
    <row r="24" spans="1:6" x14ac:dyDescent="0.2">
      <c r="E24" s="126"/>
      <c r="F24" s="126"/>
    </row>
    <row r="25" spans="1:6" x14ac:dyDescent="0.2">
      <c r="B25" s="117" t="s">
        <v>62</v>
      </c>
      <c r="E25" s="126"/>
      <c r="F25" s="126"/>
    </row>
    <row r="26" spans="1:6" x14ac:dyDescent="0.2">
      <c r="E26" s="126"/>
      <c r="F26" s="126"/>
    </row>
    <row r="27" spans="1:6" ht="229.5" x14ac:dyDescent="0.2">
      <c r="A27" s="116" t="s">
        <v>382</v>
      </c>
      <c r="B27" s="118" t="s">
        <v>383</v>
      </c>
      <c r="E27" s="126"/>
      <c r="F27" s="152"/>
    </row>
    <row r="28" spans="1:6" ht="14.25" x14ac:dyDescent="0.2">
      <c r="C28" s="119" t="s">
        <v>21</v>
      </c>
      <c r="D28" s="111">
        <v>92</v>
      </c>
      <c r="E28" s="126"/>
      <c r="F28" s="152">
        <f>SUM(D28*E28)</f>
        <v>0</v>
      </c>
    </row>
    <row r="29" spans="1:6" ht="293.25" x14ac:dyDescent="0.2">
      <c r="A29" s="116" t="s">
        <v>384</v>
      </c>
      <c r="B29" s="118" t="s">
        <v>385</v>
      </c>
      <c r="E29" s="126"/>
      <c r="F29" s="152"/>
    </row>
    <row r="30" spans="1:6" ht="25.5" x14ac:dyDescent="0.2">
      <c r="B30" s="118" t="s">
        <v>386</v>
      </c>
      <c r="E30" s="126"/>
      <c r="F30" s="152"/>
    </row>
    <row r="31" spans="1:6" ht="14.25" x14ac:dyDescent="0.2">
      <c r="C31" s="187" t="s">
        <v>47</v>
      </c>
      <c r="D31" s="111">
        <v>28</v>
      </c>
      <c r="E31" s="126"/>
      <c r="F31" s="152">
        <f>SUM(D31*E31)</f>
        <v>0</v>
      </c>
    </row>
    <row r="32" spans="1:6" ht="204" x14ac:dyDescent="0.2">
      <c r="A32" s="116" t="s">
        <v>387</v>
      </c>
      <c r="B32" s="118" t="s">
        <v>388</v>
      </c>
      <c r="E32" s="126"/>
      <c r="F32" s="152"/>
    </row>
    <row r="33" spans="1:6" ht="14.25" x14ac:dyDescent="0.2">
      <c r="C33" s="117" t="s">
        <v>47</v>
      </c>
      <c r="D33" s="111">
        <v>3</v>
      </c>
      <c r="E33" s="126"/>
      <c r="F33" s="152">
        <f>SUM(D33*E33)</f>
        <v>0</v>
      </c>
    </row>
    <row r="34" spans="1:6" ht="242.25" x14ac:dyDescent="0.2">
      <c r="A34" s="116" t="s">
        <v>389</v>
      </c>
      <c r="B34" s="118" t="s">
        <v>390</v>
      </c>
      <c r="E34" s="126"/>
      <c r="F34" s="152"/>
    </row>
    <row r="35" spans="1:6" ht="14.25" x14ac:dyDescent="0.2">
      <c r="C35" s="119" t="s">
        <v>21</v>
      </c>
      <c r="D35" s="111">
        <v>90</v>
      </c>
      <c r="E35" s="126"/>
      <c r="F35" s="152">
        <f>SUM(D35*E35)</f>
        <v>0</v>
      </c>
    </row>
    <row r="36" spans="1:6" ht="178.5" x14ac:dyDescent="0.2">
      <c r="A36" s="116" t="s">
        <v>391</v>
      </c>
      <c r="B36" s="118" t="s">
        <v>392</v>
      </c>
      <c r="E36" s="126"/>
      <c r="F36" s="152"/>
    </row>
    <row r="37" spans="1:6" ht="14.25" x14ac:dyDescent="0.2">
      <c r="C37" s="119" t="s">
        <v>21</v>
      </c>
      <c r="D37" s="111">
        <v>11</v>
      </c>
      <c r="E37" s="126"/>
      <c r="F37" s="152">
        <f>SUM(D37*E37)</f>
        <v>0</v>
      </c>
    </row>
    <row r="38" spans="1:6" ht="127.5" x14ac:dyDescent="0.2">
      <c r="A38" s="116" t="s">
        <v>393</v>
      </c>
      <c r="B38" s="118" t="s">
        <v>394</v>
      </c>
      <c r="E38" s="126"/>
      <c r="F38" s="152"/>
    </row>
    <row r="39" spans="1:6" ht="14.25" x14ac:dyDescent="0.2">
      <c r="B39" s="117" t="s">
        <v>395</v>
      </c>
      <c r="E39" s="126"/>
      <c r="F39" s="152"/>
    </row>
    <row r="40" spans="1:6" ht="14.25" x14ac:dyDescent="0.2">
      <c r="C40" s="119" t="s">
        <v>47</v>
      </c>
      <c r="D40" s="111">
        <v>25</v>
      </c>
      <c r="E40" s="126"/>
      <c r="F40" s="152">
        <f>SUM(D40*E40)</f>
        <v>0</v>
      </c>
    </row>
    <row r="41" spans="1:6" ht="14.25" x14ac:dyDescent="0.2">
      <c r="E41" s="126"/>
      <c r="F41" s="152"/>
    </row>
    <row r="42" spans="1:6" x14ac:dyDescent="0.2">
      <c r="B42" s="120" t="s">
        <v>62</v>
      </c>
      <c r="C42" s="121"/>
      <c r="D42" s="122"/>
      <c r="E42" s="185"/>
      <c r="F42" s="186">
        <f>SUM(F25:F40)</f>
        <v>0</v>
      </c>
    </row>
    <row r="43" spans="1:6" x14ac:dyDescent="0.2">
      <c r="E43" s="126"/>
      <c r="F43" s="126"/>
    </row>
    <row r="44" spans="1:6" x14ac:dyDescent="0.2">
      <c r="B44" s="117" t="s">
        <v>396</v>
      </c>
      <c r="E44" s="126"/>
      <c r="F44" s="126"/>
    </row>
    <row r="45" spans="1:6" x14ac:dyDescent="0.2">
      <c r="E45" s="126"/>
      <c r="F45" s="126"/>
    </row>
    <row r="46" spans="1:6" ht="294.60000000000002" customHeight="1" x14ac:dyDescent="0.2">
      <c r="A46" s="116" t="s">
        <v>397</v>
      </c>
      <c r="B46" s="118" t="s">
        <v>398</v>
      </c>
      <c r="E46" s="126"/>
      <c r="F46" s="152"/>
    </row>
    <row r="47" spans="1:6" ht="25.5" x14ac:dyDescent="0.2">
      <c r="B47" s="118" t="s">
        <v>399</v>
      </c>
      <c r="E47" s="126"/>
      <c r="F47" s="152"/>
    </row>
    <row r="48" spans="1:6" ht="14.25" x14ac:dyDescent="0.2">
      <c r="C48" s="119" t="s">
        <v>21</v>
      </c>
      <c r="D48" s="111">
        <v>98</v>
      </c>
      <c r="E48" s="126"/>
      <c r="F48" s="152">
        <f>SUM(D48*E48)</f>
        <v>0</v>
      </c>
    </row>
    <row r="49" spans="1:6" ht="165.75" x14ac:dyDescent="0.2">
      <c r="A49" s="116" t="s">
        <v>400</v>
      </c>
      <c r="B49" s="118" t="s">
        <v>401</v>
      </c>
      <c r="E49" s="126"/>
      <c r="F49" s="152"/>
    </row>
    <row r="50" spans="1:6" ht="25.5" x14ac:dyDescent="0.2">
      <c r="B50" s="118" t="s">
        <v>402</v>
      </c>
      <c r="E50" s="126"/>
      <c r="F50" s="152"/>
    </row>
    <row r="51" spans="1:6" ht="14.25" x14ac:dyDescent="0.2">
      <c r="C51" s="119" t="s">
        <v>21</v>
      </c>
      <c r="D51" s="111">
        <v>90</v>
      </c>
      <c r="E51" s="126"/>
      <c r="F51" s="152">
        <f>SUM(D51*E51)</f>
        <v>0</v>
      </c>
    </row>
    <row r="52" spans="1:6" ht="102" x14ac:dyDescent="0.2">
      <c r="A52" s="116" t="s">
        <v>403</v>
      </c>
      <c r="B52" s="118" t="s">
        <v>404</v>
      </c>
      <c r="E52" s="126"/>
      <c r="F52" s="152"/>
    </row>
    <row r="53" spans="1:6" ht="14.25" x14ac:dyDescent="0.2">
      <c r="C53" s="119" t="s">
        <v>21</v>
      </c>
      <c r="D53" s="111">
        <v>90</v>
      </c>
      <c r="E53" s="126"/>
      <c r="F53" s="152">
        <f>SUM(D53*E53)</f>
        <v>0</v>
      </c>
    </row>
    <row r="54" spans="1:6" ht="178.5" x14ac:dyDescent="0.2">
      <c r="A54" s="116" t="s">
        <v>405</v>
      </c>
      <c r="B54" s="118" t="s">
        <v>406</v>
      </c>
      <c r="E54" s="126"/>
      <c r="F54" s="152"/>
    </row>
    <row r="55" spans="1:6" ht="25.5" x14ac:dyDescent="0.2">
      <c r="B55" s="118" t="s">
        <v>407</v>
      </c>
      <c r="E55" s="126"/>
      <c r="F55" s="152"/>
    </row>
    <row r="56" spans="1:6" ht="14.25" x14ac:dyDescent="0.2">
      <c r="C56" s="119" t="s">
        <v>21</v>
      </c>
      <c r="D56" s="111">
        <v>90</v>
      </c>
      <c r="E56" s="126"/>
      <c r="F56" s="152">
        <f>SUM(D56*E56)</f>
        <v>0</v>
      </c>
    </row>
    <row r="57" spans="1:6" ht="14.25" x14ac:dyDescent="0.2">
      <c r="E57" s="126"/>
      <c r="F57" s="152"/>
    </row>
    <row r="58" spans="1:6" x14ac:dyDescent="0.2">
      <c r="B58" s="120" t="s">
        <v>396</v>
      </c>
      <c r="C58" s="121"/>
      <c r="D58" s="122"/>
      <c r="E58" s="185"/>
      <c r="F58" s="186">
        <f>SUM(F44:F56)</f>
        <v>0</v>
      </c>
    </row>
    <row r="59" spans="1:6" x14ac:dyDescent="0.2">
      <c r="E59" s="126"/>
      <c r="F59" s="126"/>
    </row>
    <row r="60" spans="1:6" x14ac:dyDescent="0.2">
      <c r="B60" s="117" t="s">
        <v>408</v>
      </c>
      <c r="E60" s="126"/>
      <c r="F60" s="126"/>
    </row>
    <row r="61" spans="1:6" x14ac:dyDescent="0.2">
      <c r="E61" s="126"/>
      <c r="F61" s="126"/>
    </row>
    <row r="62" spans="1:6" ht="165.75" x14ac:dyDescent="0.2">
      <c r="A62" s="116" t="s">
        <v>409</v>
      </c>
      <c r="B62" s="118" t="s">
        <v>410</v>
      </c>
      <c r="E62" s="126"/>
      <c r="F62" s="152"/>
    </row>
    <row r="63" spans="1:6" ht="14.25" x14ac:dyDescent="0.2">
      <c r="B63" s="117" t="s">
        <v>411</v>
      </c>
      <c r="E63" s="126"/>
      <c r="F63" s="152"/>
    </row>
    <row r="64" spans="1:6" ht="14.25" x14ac:dyDescent="0.2">
      <c r="C64" s="119" t="s">
        <v>376</v>
      </c>
      <c r="D64" s="111">
        <v>32</v>
      </c>
      <c r="E64" s="126"/>
      <c r="F64" s="152">
        <f>SUM(D64*E64)</f>
        <v>0</v>
      </c>
    </row>
    <row r="65" spans="1:6" ht="14.25" x14ac:dyDescent="0.2">
      <c r="E65" s="126"/>
      <c r="F65" s="152"/>
    </row>
    <row r="66" spans="1:6" x14ac:dyDescent="0.2">
      <c r="B66" s="120" t="s">
        <v>408</v>
      </c>
      <c r="C66" s="121"/>
      <c r="D66" s="122"/>
      <c r="E66" s="185"/>
      <c r="F66" s="186">
        <f>SUM(F60:F64)</f>
        <v>0</v>
      </c>
    </row>
    <row r="67" spans="1:6" x14ac:dyDescent="0.2">
      <c r="E67" s="126"/>
      <c r="F67" s="126"/>
    </row>
    <row r="68" spans="1:6" x14ac:dyDescent="0.2">
      <c r="B68" s="117" t="s">
        <v>412</v>
      </c>
      <c r="E68" s="126"/>
      <c r="F68" s="126"/>
    </row>
    <row r="69" spans="1:6" x14ac:dyDescent="0.2">
      <c r="E69" s="126"/>
      <c r="F69" s="126"/>
    </row>
    <row r="70" spans="1:6" ht="114.75" x14ac:dyDescent="0.2">
      <c r="A70" s="116" t="s">
        <v>413</v>
      </c>
      <c r="B70" s="118" t="s">
        <v>414</v>
      </c>
      <c r="E70" s="126"/>
      <c r="F70" s="152"/>
    </row>
    <row r="71" spans="1:6" ht="25.5" x14ac:dyDescent="0.2">
      <c r="B71" s="118" t="s">
        <v>415</v>
      </c>
      <c r="E71" s="126"/>
      <c r="F71" s="152"/>
    </row>
    <row r="72" spans="1:6" ht="14.25" x14ac:dyDescent="0.2">
      <c r="C72" s="119" t="s">
        <v>27</v>
      </c>
      <c r="D72" s="111">
        <v>2</v>
      </c>
      <c r="E72" s="126"/>
      <c r="F72" s="152">
        <f>SUM(D72*E72)</f>
        <v>0</v>
      </c>
    </row>
    <row r="73" spans="1:6" ht="89.25" x14ac:dyDescent="0.2">
      <c r="A73" s="116" t="s">
        <v>416</v>
      </c>
      <c r="B73" s="118" t="s">
        <v>417</v>
      </c>
      <c r="E73" s="126"/>
      <c r="F73" s="152"/>
    </row>
    <row r="74" spans="1:6" ht="25.5" x14ac:dyDescent="0.2">
      <c r="B74" s="118" t="s">
        <v>418</v>
      </c>
      <c r="E74" s="126"/>
      <c r="F74" s="152"/>
    </row>
    <row r="75" spans="1:6" ht="14.25" x14ac:dyDescent="0.2">
      <c r="C75" s="119" t="s">
        <v>376</v>
      </c>
      <c r="D75" s="111">
        <v>10</v>
      </c>
      <c r="E75" s="126"/>
      <c r="F75" s="152">
        <f>SUM(D75*E75)</f>
        <v>0</v>
      </c>
    </row>
    <row r="76" spans="1:6" ht="102" x14ac:dyDescent="0.2">
      <c r="A76" s="116" t="s">
        <v>419</v>
      </c>
      <c r="B76" s="118" t="s">
        <v>420</v>
      </c>
      <c r="E76" s="126"/>
      <c r="F76" s="152"/>
    </row>
    <row r="77" spans="1:6" ht="14.25" x14ac:dyDescent="0.2">
      <c r="C77" s="119" t="s">
        <v>421</v>
      </c>
      <c r="D77" s="111">
        <v>14</v>
      </c>
      <c r="E77" s="126"/>
      <c r="F77" s="152">
        <f>SUM(D77*E77)</f>
        <v>0</v>
      </c>
    </row>
    <row r="78" spans="1:6" x14ac:dyDescent="0.2">
      <c r="E78" s="126"/>
      <c r="F78" s="126"/>
    </row>
    <row r="79" spans="1:6" x14ac:dyDescent="0.2">
      <c r="B79" s="120" t="s">
        <v>412</v>
      </c>
      <c r="C79" s="121"/>
      <c r="D79" s="122"/>
      <c r="E79" s="185"/>
      <c r="F79" s="186">
        <f>SUM(F68:F77)</f>
        <v>0</v>
      </c>
    </row>
    <row r="80" spans="1:6" x14ac:dyDescent="0.2">
      <c r="E80" s="126"/>
      <c r="F80" s="126"/>
    </row>
    <row r="81" spans="1:6" x14ac:dyDescent="0.2">
      <c r="A81" s="112"/>
      <c r="B81" s="160" t="s">
        <v>257</v>
      </c>
      <c r="C81" s="160"/>
      <c r="D81" s="160"/>
      <c r="E81" s="161"/>
      <c r="F81" s="161"/>
    </row>
    <row r="82" spans="1:6" x14ac:dyDescent="0.2">
      <c r="A82" s="112"/>
      <c r="B82" s="160"/>
      <c r="C82" s="160"/>
      <c r="D82" s="160"/>
      <c r="E82" s="161"/>
      <c r="F82" s="161"/>
    </row>
    <row r="83" spans="1:6" x14ac:dyDescent="0.2">
      <c r="A83" s="112"/>
      <c r="B83" s="160" t="s">
        <v>429</v>
      </c>
      <c r="C83" s="160" t="s">
        <v>422</v>
      </c>
      <c r="D83" s="160"/>
      <c r="E83" s="161"/>
      <c r="F83" s="161">
        <f>F23</f>
        <v>0</v>
      </c>
    </row>
    <row r="84" spans="1:6" x14ac:dyDescent="0.2">
      <c r="A84" s="112"/>
      <c r="B84" s="160" t="s">
        <v>430</v>
      </c>
      <c r="C84" s="160" t="s">
        <v>422</v>
      </c>
      <c r="D84" s="160"/>
      <c r="E84" s="161"/>
      <c r="F84" s="161">
        <f>F42</f>
        <v>0</v>
      </c>
    </row>
    <row r="85" spans="1:6" x14ac:dyDescent="0.2">
      <c r="A85" s="112"/>
      <c r="B85" s="160" t="s">
        <v>453</v>
      </c>
      <c r="C85" s="160" t="s">
        <v>422</v>
      </c>
      <c r="D85" s="160"/>
      <c r="E85" s="161"/>
      <c r="F85" s="161">
        <f>F58</f>
        <v>0</v>
      </c>
    </row>
    <row r="86" spans="1:6" x14ac:dyDescent="0.2">
      <c r="A86" s="112"/>
      <c r="B86" s="160" t="s">
        <v>454</v>
      </c>
      <c r="C86" s="160" t="s">
        <v>422</v>
      </c>
      <c r="D86" s="160"/>
      <c r="E86" s="161"/>
      <c r="F86" s="161">
        <f>F66</f>
        <v>0</v>
      </c>
    </row>
    <row r="87" spans="1:6" x14ac:dyDescent="0.2">
      <c r="A87" s="112"/>
      <c r="B87" s="162" t="s">
        <v>455</v>
      </c>
      <c r="C87" s="162" t="s">
        <v>422</v>
      </c>
      <c r="D87" s="162"/>
      <c r="E87" s="163"/>
      <c r="F87" s="163">
        <f>F79</f>
        <v>0</v>
      </c>
    </row>
    <row r="88" spans="1:6" x14ac:dyDescent="0.2">
      <c r="A88" s="112"/>
      <c r="B88" s="160"/>
      <c r="C88" s="160"/>
      <c r="D88" s="160"/>
      <c r="E88" s="161"/>
      <c r="F88" s="161"/>
    </row>
    <row r="89" spans="1:6" x14ac:dyDescent="0.2">
      <c r="A89" s="112"/>
      <c r="B89" s="160" t="s">
        <v>258</v>
      </c>
      <c r="C89" s="160" t="s">
        <v>422</v>
      </c>
      <c r="D89" s="160"/>
      <c r="E89" s="161"/>
      <c r="F89" s="164">
        <f>SUM(F83:F87)</f>
        <v>0</v>
      </c>
    </row>
    <row r="90" spans="1:6" x14ac:dyDescent="0.2">
      <c r="A90" s="112"/>
      <c r="B90" s="160" t="s">
        <v>423</v>
      </c>
      <c r="C90" s="160" t="s">
        <v>422</v>
      </c>
      <c r="D90" s="160"/>
      <c r="E90" s="161"/>
      <c r="F90" s="161">
        <f>F89*0.25</f>
        <v>0</v>
      </c>
    </row>
    <row r="91" spans="1:6" x14ac:dyDescent="0.2">
      <c r="A91" s="112"/>
      <c r="B91" s="160" t="s">
        <v>259</v>
      </c>
      <c r="C91" s="160" t="s">
        <v>422</v>
      </c>
      <c r="D91" s="160"/>
      <c r="E91" s="161"/>
      <c r="F91" s="161">
        <f>F89+F90</f>
        <v>0</v>
      </c>
    </row>
    <row r="92" spans="1:6" x14ac:dyDescent="0.2">
      <c r="A92" s="112"/>
      <c r="B92" s="112"/>
      <c r="C92" s="112"/>
      <c r="D92" s="112"/>
      <c r="E92" s="112"/>
      <c r="F92" s="112"/>
    </row>
  </sheetData>
  <mergeCells count="1">
    <mergeCell ref="A1:F4"/>
  </mergeCells>
  <pageMargins left="1.1811023622047243" right="0.39370078740157477" top="0.23622047244094485" bottom="1.1811023622047243" header="0.5" footer="0.5"/>
  <pageSetup paperSize="8" orientation="landscape" r:id="rId1"/>
  <headerFooter alignWithMargins="0">
    <oddFooter xml:space="preserve">&amp;R&amp;P
&amp;8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tabSelected="1" workbookViewId="0">
      <selection activeCell="F10" sqref="F10"/>
    </sheetView>
  </sheetViews>
  <sheetFormatPr defaultRowHeight="15" x14ac:dyDescent="0.25"/>
  <cols>
    <col min="2" max="2" width="31" bestFit="1" customWidth="1"/>
    <col min="3" max="3" width="4.42578125" customWidth="1"/>
    <col min="6" max="6" width="13.7109375" customWidth="1"/>
  </cols>
  <sheetData>
    <row r="1" spans="1:6" x14ac:dyDescent="0.25">
      <c r="A1" s="116"/>
      <c r="B1" s="117"/>
      <c r="C1" s="117"/>
      <c r="D1" s="111"/>
      <c r="E1" s="111"/>
      <c r="F1" s="111"/>
    </row>
    <row r="2" spans="1:6" x14ac:dyDescent="0.25">
      <c r="A2" s="112"/>
      <c r="B2" s="160" t="s">
        <v>257</v>
      </c>
      <c r="C2" s="160"/>
      <c r="D2" s="160"/>
      <c r="E2" s="160"/>
      <c r="F2" s="160"/>
    </row>
    <row r="3" spans="1:6" x14ac:dyDescent="0.25">
      <c r="A3" s="112"/>
      <c r="B3" s="160"/>
      <c r="C3" s="160"/>
      <c r="D3" s="160"/>
      <c r="E3" s="160"/>
      <c r="F3" s="160"/>
    </row>
    <row r="4" spans="1:6" x14ac:dyDescent="0.25">
      <c r="A4" s="112"/>
      <c r="B4" s="160" t="s">
        <v>424</v>
      </c>
      <c r="C4" s="160" t="s">
        <v>422</v>
      </c>
      <c r="D4" s="160"/>
      <c r="E4" s="160"/>
      <c r="F4" s="161">
        <f>'1. RUŠENJE'!F69</f>
        <v>0</v>
      </c>
    </row>
    <row r="5" spans="1:6" x14ac:dyDescent="0.25">
      <c r="A5" s="112"/>
      <c r="B5" s="160" t="s">
        <v>425</v>
      </c>
      <c r="C5" s="160" t="s">
        <v>422</v>
      </c>
      <c r="D5" s="160"/>
      <c r="E5" s="160"/>
      <c r="F5" s="161">
        <f>'2. GRAĐEVINSKI'!F489</f>
        <v>0</v>
      </c>
    </row>
    <row r="6" spans="1:6" x14ac:dyDescent="0.25">
      <c r="A6" s="112"/>
      <c r="B6" s="160" t="s">
        <v>426</v>
      </c>
      <c r="C6" s="160" t="s">
        <v>422</v>
      </c>
      <c r="D6" s="160"/>
      <c r="E6" s="160"/>
      <c r="F6" s="161">
        <f>'3. VODA I KANALIZACIJA'!F180</f>
        <v>0</v>
      </c>
    </row>
    <row r="7" spans="1:6" x14ac:dyDescent="0.25">
      <c r="A7" s="112"/>
      <c r="B7" s="160" t="s">
        <v>427</v>
      </c>
      <c r="C7" s="160" t="s">
        <v>422</v>
      </c>
      <c r="D7" s="160"/>
      <c r="E7" s="160"/>
      <c r="F7" s="161">
        <f>'4. OKOLIŠ'!F109</f>
        <v>0</v>
      </c>
    </row>
    <row r="8" spans="1:6" x14ac:dyDescent="0.25">
      <c r="A8" s="112"/>
      <c r="B8" s="162" t="s">
        <v>428</v>
      </c>
      <c r="C8" s="162" t="s">
        <v>422</v>
      </c>
      <c r="D8" s="162"/>
      <c r="E8" s="162"/>
      <c r="F8" s="163">
        <f>'5. PRIKLJUČAK NA PROMETNICU'!F89</f>
        <v>0</v>
      </c>
    </row>
    <row r="9" spans="1:6" x14ac:dyDescent="0.25">
      <c r="A9" s="112"/>
      <c r="B9" s="160"/>
      <c r="C9" s="160"/>
      <c r="D9" s="160"/>
      <c r="E9" s="160"/>
      <c r="F9" s="161"/>
    </row>
    <row r="10" spans="1:6" x14ac:dyDescent="0.25">
      <c r="A10" s="112"/>
      <c r="B10" s="160" t="s">
        <v>258</v>
      </c>
      <c r="C10" s="160" t="s">
        <v>422</v>
      </c>
      <c r="D10" s="160"/>
      <c r="E10" s="160"/>
      <c r="F10" s="164">
        <f>SUM(F4:F8)</f>
        <v>0</v>
      </c>
    </row>
    <row r="11" spans="1:6" x14ac:dyDescent="0.25">
      <c r="A11" s="112"/>
      <c r="B11" s="160" t="s">
        <v>423</v>
      </c>
      <c r="C11" s="160" t="s">
        <v>422</v>
      </c>
      <c r="D11" s="160"/>
      <c r="E11" s="160"/>
      <c r="F11" s="161">
        <f>F10*0.25</f>
        <v>0</v>
      </c>
    </row>
    <row r="12" spans="1:6" x14ac:dyDescent="0.25">
      <c r="A12" s="112"/>
      <c r="B12" s="160" t="s">
        <v>259</v>
      </c>
      <c r="C12" s="160" t="s">
        <v>422</v>
      </c>
      <c r="D12" s="160"/>
      <c r="E12" s="160"/>
      <c r="F12" s="161">
        <f>F10+F11</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6</vt:i4>
      </vt:variant>
      <vt:variant>
        <vt:lpstr>Imenovani rasponi</vt:lpstr>
      </vt:variant>
      <vt:variant>
        <vt:i4>2</vt:i4>
      </vt:variant>
    </vt:vector>
  </HeadingPairs>
  <TitlesOfParts>
    <vt:vector size="8" baseType="lpstr">
      <vt:lpstr>1. RUŠENJE</vt:lpstr>
      <vt:lpstr>2. GRAĐEVINSKI</vt:lpstr>
      <vt:lpstr>3. VODA I KANALIZACIJA</vt:lpstr>
      <vt:lpstr>4. OKOLIŠ</vt:lpstr>
      <vt:lpstr>5. PRIKLJUČAK NA PROMETNICU</vt:lpstr>
      <vt:lpstr>REKAPITULACIJA</vt:lpstr>
      <vt:lpstr>'5. PRIKLJUČAK NA PROMETNICU'!Ispis_naslova</vt:lpstr>
      <vt:lpstr>'1. RUŠENJE'!Podrucje_ispisa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2018-06-26T07:54:51Z</dcterms:modified>
</cp:coreProperties>
</file>