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C:\Users\Filip\Desktop\"/>
    </mc:Choice>
  </mc:AlternateContent>
  <xr:revisionPtr revIDLastSave="0" documentId="10_ncr:8100000_{69C5F11F-6AB3-47BC-B1F6-D4F4C404E11C}" xr6:coauthVersionLast="33" xr6:coauthVersionMax="33" xr10:uidLastSave="{00000000-0000-0000-0000-000000000000}"/>
  <bookViews>
    <workbookView xWindow="0" yWindow="0" windowWidth="21570" windowHeight="7455" xr2:uid="{5FE2A173-00FA-4547-A901-A4C6335120AE}"/>
  </bookViews>
  <sheets>
    <sheet name="OPĆI UVJETI" sheetId="1" r:id="rId1"/>
    <sheet name="PL.INSTALACIJA" sheetId="2" r:id="rId2"/>
    <sheet name="KLIMA UREĐAJ " sheetId="3" r:id="rId3"/>
    <sheet name="VENTILACIJA" sheetId="4" r:id="rId4"/>
    <sheet name="KOMPRIMIRANI" sheetId="5" r:id="rId5"/>
    <sheet name="KISIK" sheetId="6" r:id="rId6"/>
    <sheet name="REKAPITULACIJA"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Qn1">'[2]PRORAČUN GUBITAKA'!#REF!</definedName>
    <definedName name="________Qn7">'[2]PRORAČUN GUBITAKA'!#REF!</definedName>
    <definedName name="________ti7">[3]PRORAČUN!#REF!</definedName>
    <definedName name="________tp1">'[2]PRORAČUN GUBITAKA'!#REF!</definedName>
    <definedName name="_______Qn1">'[2]PRORAČUN GUBITAKA'!#REF!</definedName>
    <definedName name="_______Qn7">'[2]PRORAČUN GUBITAKA'!#REF!</definedName>
    <definedName name="_______ti7">[3]PRORAČUN!#REF!</definedName>
    <definedName name="_______tp1">'[2]PRORAČUN GUBITAKA'!#REF!</definedName>
    <definedName name="______Qn1">'[2]PRORAČUN GUBITAKA'!#REF!</definedName>
    <definedName name="______Qn7">'[2]PRORAČUN GUBITAKA'!#REF!</definedName>
    <definedName name="______ti7">[3]PRORAČUN!#REF!</definedName>
    <definedName name="______tp1">'[2]PRORAČUN GUBITAKA'!#REF!</definedName>
    <definedName name="_____Qn1">'[2]PRORAČUN GUBITAKA'!#REF!</definedName>
    <definedName name="_____Qn7">'[2]PRORAČUN GUBITAKA'!#REF!</definedName>
    <definedName name="_____ti7">[3]PRORAČUN!#REF!</definedName>
    <definedName name="_____tp1">'[2]PRORAČUN GUBITAKA'!#REF!</definedName>
    <definedName name="____Qn1" localSheetId="3">'[2]PRORAČUN GUBITAKA'!#REF!</definedName>
    <definedName name="____Qn7" localSheetId="3">'[2]PRORAČUN GUBITAKA'!#REF!</definedName>
    <definedName name="____ti7" localSheetId="3">[3]PRORAČUN!#REF!</definedName>
    <definedName name="____tp1" localSheetId="3">'[2]PRORAČUN GUBITAKA'!#REF!</definedName>
    <definedName name="___Qn1">'[2]PRORAČUN GUBITAKA'!#REF!</definedName>
    <definedName name="___Qn7">'[2]PRORAČUN GUBITAKA'!#REF!</definedName>
    <definedName name="___ti7">[3]PRORAČUN!#REF!</definedName>
    <definedName name="___tp1">'[2]PRORAČUN GUBITAKA'!#REF!</definedName>
    <definedName name="__Qn1">'[2]PRORAČUN GUBITAKA'!#REF!</definedName>
    <definedName name="__Qn7">'[2]PRORAČUN GUBITAKA'!#REF!</definedName>
    <definedName name="__ti7">[3]PRORAČUN!#REF!</definedName>
    <definedName name="__tp1">'[2]PRORAČUN GUBITAKA'!#REF!</definedName>
    <definedName name="_xlnm._FilterDatabase" localSheetId="5" hidden="1">KISIK!$A$1:$F$37</definedName>
    <definedName name="_xlnm._FilterDatabase" localSheetId="2" hidden="1">'KLIMA UREĐAJ '!$A$1:$F$207</definedName>
    <definedName name="_xlnm._FilterDatabase" localSheetId="4" hidden="1">KOMPRIMIRANI!$A$1:$F$58</definedName>
    <definedName name="_xlnm._FilterDatabase" localSheetId="1" hidden="1">PL.INSTALACIJA!$A$1:$F$86</definedName>
    <definedName name="_xlnm._FilterDatabase" localSheetId="3" hidden="1">VENTILACIJA!$A$1:$F$65</definedName>
    <definedName name="_Qn1">'[2]PRORAČUN GUBITAKA'!#REF!</definedName>
    <definedName name="_Qn7">'[2]PRORAČUN GUBITAKA'!#REF!</definedName>
    <definedName name="_ti7">[3]PRORAČUN!#REF!</definedName>
    <definedName name="_tp1">'[2]PRORAČUN GUBITAKA'!#REF!</definedName>
    <definedName name="Akf">#REF!</definedName>
    <definedName name="C_1" localSheetId="3">[2]KOEFICIJENTI!#REF!</definedName>
    <definedName name="C_1">[2]KOEFICIJENTI!#REF!</definedName>
    <definedName name="C_2" localSheetId="3">[3]PRORAČUN!#REF!</definedName>
    <definedName name="C_2">[3]PRORAČUN!#REF!</definedName>
    <definedName name="C_3" localSheetId="3">[3]PRORAČUN!#REF!</definedName>
    <definedName name="C_3">[3]PRORAČUN!#REF!</definedName>
    <definedName name="C_4" localSheetId="3">[3]PRORAČUN!#REF!</definedName>
    <definedName name="C_4">[3]PRORAČUN!#REF!</definedName>
    <definedName name="Ca" localSheetId="3">#REF!</definedName>
    <definedName name="Ca">#REF!</definedName>
    <definedName name="Cb" localSheetId="3">#REF!</definedName>
    <definedName name="Cb">#REF!</definedName>
    <definedName name="Cc" localSheetId="3">#REF!</definedName>
    <definedName name="Cc">#REF!</definedName>
    <definedName name="CCP" localSheetId="3">#REF!</definedName>
    <definedName name="CCP">#REF!</definedName>
    <definedName name="CELIJA" localSheetId="3">#REF!</definedName>
    <definedName name="CELIJA">#REF!</definedName>
    <definedName name="CeNel">#REF!</definedName>
    <definedName name="CeNT">#REF!</definedName>
    <definedName name="CeVT">#REF!</definedName>
    <definedName name="Cg">#REF!</definedName>
    <definedName name="CkA">#REF!</definedName>
    <definedName name="CkB">#REF!</definedName>
    <definedName name="CkC">#REF!</definedName>
    <definedName name="Clu">#REF!</definedName>
    <definedName name="cp" localSheetId="3">#REF!</definedName>
    <definedName name="cp">#REF!</definedName>
    <definedName name="CUNP">#REF!</definedName>
    <definedName name="Datum" localSheetId="3">[2]REKAPITULACIJA!#REF!</definedName>
    <definedName name="Datum">[2]REKAPITULACIJA!#REF!</definedName>
    <definedName name="Dpred" localSheetId="3">[5]Proračun!#REF!</definedName>
    <definedName name="Dpred">[5]Proračun!#REF!</definedName>
    <definedName name="E" localSheetId="3">#REF!</definedName>
    <definedName name="E">#REF!</definedName>
    <definedName name="Elaborat" localSheetId="3">[2]REKAPITULACIJA!#REF!</definedName>
    <definedName name="Elaborat">[2]REKAPITULACIJA!#REF!</definedName>
    <definedName name="Eptv">#REF!</definedName>
    <definedName name="eta">#REF!</definedName>
    <definedName name="f" localSheetId="3">[5]Proračun!#REF!</definedName>
    <definedName name="f">[5]Proračun!#REF!</definedName>
    <definedName name="ff" localSheetId="3">#REF!</definedName>
    <definedName name="ff">#REF!</definedName>
    <definedName name="FI">[5]Proračun!$C$203</definedName>
    <definedName name="fn" localSheetId="3">[3]PRORAČUN!#REF!</definedName>
    <definedName name="fn">[3]PRORAČUN!#REF!</definedName>
    <definedName name="FSS">#REF!</definedName>
    <definedName name="Građevina" localSheetId="3">[2]REKAPITULACIJA!#REF!</definedName>
    <definedName name="Građevina">[2]REKAPITULACIJA!#REF!</definedName>
    <definedName name="GS" localSheetId="3">#REF!</definedName>
    <definedName name="GS">#REF!</definedName>
    <definedName name="H" localSheetId="3">[3]PRORAČUN!#REF!</definedName>
    <definedName name="H">[3]PRORAČUN!#REF!</definedName>
    <definedName name="H_g" localSheetId="3">#REF!</definedName>
    <definedName name="H_g">#REF!</definedName>
    <definedName name="HH_g" localSheetId="3">#REF!</definedName>
    <definedName name="HH_g">#REF!</definedName>
    <definedName name="Investitor" localSheetId="3">[2]REKAPITULACIJA!#REF!</definedName>
    <definedName name="Investitor">[2]REKAPITULACIJA!#REF!</definedName>
    <definedName name="_xlnm.Print_Titles" localSheetId="5">KISIK!$1:$5</definedName>
    <definedName name="_xlnm.Print_Titles" localSheetId="2">'KLIMA UREĐAJ '!$1:$5</definedName>
    <definedName name="_xlnm.Print_Titles" localSheetId="4">KOMPRIMIRANI!$1:$4</definedName>
    <definedName name="_xlnm.Print_Titles" localSheetId="1">PL.INSTALACIJA!$1:$5</definedName>
    <definedName name="_xlnm.Print_Titles" localSheetId="3">VENTILACIJA!$1:$5</definedName>
    <definedName name="k" localSheetId="3">[5]Proračun!#REF!</definedName>
    <definedName name="k">[5]Proračun!#REF!</definedName>
    <definedName name="k_MK1" localSheetId="3">[2]KOEFICIJENTI!#REF!</definedName>
    <definedName name="k_MK1">[2]KOEFICIJENTI!#REF!</definedName>
    <definedName name="k_MK2" localSheetId="3">[2]KOEFICIJENTI!#REF!</definedName>
    <definedName name="k_MK2">[2]KOEFICIJENTI!#REF!</definedName>
    <definedName name="k_MK3" localSheetId="3">[2]KOEFICIJENTI!#REF!</definedName>
    <definedName name="k_MK3">[2]KOEFICIJENTI!#REF!</definedName>
    <definedName name="k_POD1" localSheetId="3">[2]KOEFICIJENTI!#REF!</definedName>
    <definedName name="k_POD1">[2]KOEFICIJENTI!#REF!</definedName>
    <definedName name="k_POD2" localSheetId="3">[2]KOEFICIJENTI!#REF!</definedName>
    <definedName name="k_POD2">[2]KOEFICIJENTI!#REF!</definedName>
    <definedName name="k_PR1" localSheetId="3">[2]KOEFICIJENTI!#REF!</definedName>
    <definedName name="k_PR1">[2]KOEFICIJENTI!#REF!</definedName>
    <definedName name="k_sig" localSheetId="3">[3]PRORAČUN!#REF!</definedName>
    <definedName name="k_sig">[3]PRORAČUN!#REF!</definedName>
    <definedName name="k_UV1" localSheetId="3">[2]KOEFICIJENTI!#REF!</definedName>
    <definedName name="k_UV1">[2]KOEFICIJENTI!#REF!</definedName>
    <definedName name="k_UZ1" localSheetId="3">[2]KOEFICIJENTI!#REF!</definedName>
    <definedName name="k_UZ1">[2]KOEFICIJENTI!#REF!</definedName>
    <definedName name="k_UZ2" localSheetId="3">[2]KOEFICIJENTI!#REF!</definedName>
    <definedName name="k_UZ2">[2]KOEFICIJENTI!#REF!</definedName>
    <definedName name="k_VV1" localSheetId="3">[2]KOEFICIJENTI!#REF!</definedName>
    <definedName name="k_VV1">[2]KOEFICIJENTI!#REF!</definedName>
    <definedName name="k_VV2" localSheetId="3">[2]KOEFICIJENTI!#REF!</definedName>
    <definedName name="k_VV2">[2]KOEFICIJENTI!#REF!</definedName>
    <definedName name="k_VZ1" localSheetId="3">[2]KOEFICIJENTI!#REF!</definedName>
    <definedName name="k_VZ1">[2]KOEFICIJENTI!#REF!</definedName>
    <definedName name="k_VZ2" localSheetId="3">'[2]PRORAČUN GUBITAKA'!#REF!</definedName>
    <definedName name="k_VZ2">'[2]PRORAČUN GUBITAKA'!#REF!</definedName>
    <definedName name="KarakterZgrade" localSheetId="3">[2]REKAPITULACIJA!#REF!</definedName>
    <definedName name="KarakterZgrade">[2]REKAPITULACIJA!#REF!</definedName>
    <definedName name="koeficijent_sigurnosti" localSheetId="3">[3]PRORAČUN!#REF!</definedName>
    <definedName name="koeficijent_sigurnosti">[3]PRORAČUN!#REF!</definedName>
    <definedName name="Kor">#REF!</definedName>
    <definedName name="KS">#REF!</definedName>
    <definedName name="l" localSheetId="3">[5]Proračun!#REF!</definedName>
    <definedName name="l">[5]Proračun!#REF!</definedName>
    <definedName name="L_L">#REF!</definedName>
    <definedName name="lp" localSheetId="3">[5]Proračun!#REF!</definedName>
    <definedName name="lp">[5]Proračun!#REF!</definedName>
    <definedName name="m" localSheetId="3">[5]Proračun!#REF!</definedName>
    <definedName name="m">[5]Proračun!#REF!</definedName>
    <definedName name="n" localSheetId="3">[5]Proračun!#REF!</definedName>
    <definedName name="n">[5]Proračun!#REF!</definedName>
    <definedName name="Namjena7" localSheetId="3">[3]PRORAČUN!#REF!</definedName>
    <definedName name="Namjena7">[3]PRORAČUN!#REF!</definedName>
    <definedName name="Nel">#REF!</definedName>
    <definedName name="NelD">#REF!</definedName>
    <definedName name="nk">#REF!</definedName>
    <definedName name="nkf">#REF!</definedName>
    <definedName name="NOVA" localSheetId="3">#REF!</definedName>
    <definedName name="NOVA">#REF!</definedName>
    <definedName name="novi" localSheetId="3">#REF!</definedName>
    <definedName name="novi">#REF!</definedName>
    <definedName name="plin" localSheetId="5">#REF!</definedName>
    <definedName name="plin" localSheetId="4">#REF!</definedName>
    <definedName name="plin" localSheetId="3">#REF!</definedName>
    <definedName name="plin">#REF!</definedName>
    <definedName name="_xlnm.Print_Area" localSheetId="5">KISIK!$A$1:$F$43</definedName>
    <definedName name="_xlnm.Print_Area" localSheetId="4">KOMPRIMIRANI!$A$1:$F$61</definedName>
    <definedName name="_xlnm.Print_Area" localSheetId="1">PL.INSTALACIJA!$A$1:$F$92</definedName>
    <definedName name="_xlnm.Print_Area" localSheetId="6">REKAPITULACIJA!$A$1:$E$22</definedName>
    <definedName name="_xlnm.Print_Area" localSheetId="3">VENTILACIJA!$A$1:$F$72</definedName>
    <definedName name="Q" localSheetId="3">[5]Proračun!#REF!</definedName>
    <definedName name="Q">[5]Proračun!#REF!</definedName>
    <definedName name="Qk" localSheetId="3">[5]Proračun!#REF!</definedName>
    <definedName name="Qk">[5]Proračun!#REF!</definedName>
    <definedName name="qn">#REF!</definedName>
    <definedName name="qnom">#REF!</definedName>
    <definedName name="Re" localSheetId="3">[5]Proračun!#REF!</definedName>
    <definedName name="Re">[5]Proračun!#REF!</definedName>
    <definedName name="RED" localSheetId="3">#REF!</definedName>
    <definedName name="RED">#REF!</definedName>
    <definedName name="ro" localSheetId="3">#REF!</definedName>
    <definedName name="ro">#REF!</definedName>
    <definedName name="Rpred" localSheetId="3">[5]Proračun!#REF!</definedName>
    <definedName name="Rpred">[5]Proračun!#REF!</definedName>
    <definedName name="RRO" localSheetId="3">#REF!</definedName>
    <definedName name="RRO">#REF!</definedName>
    <definedName name="t_pl" localSheetId="3">[3]PRORAČUN!#REF!</definedName>
    <definedName name="t_pl">[3]PRORAČUN!#REF!</definedName>
    <definedName name="t_pv" localSheetId="3">[3]PRORAČUN!#REF!</definedName>
    <definedName name="t_pv">[3]PRORAČUN!#REF!</definedName>
    <definedName name="ta" localSheetId="3">[3]PRORAČUN!#REF!</definedName>
    <definedName name="ta">[3]PRORAČUN!#REF!</definedName>
    <definedName name="ti" localSheetId="3">#REF!</definedName>
    <definedName name="ti">#REF!</definedName>
    <definedName name="to">[5]Proračun!$C$235</definedName>
    <definedName name="tp" localSheetId="3">[5]Proračun!#REF!</definedName>
    <definedName name="tp">[5]Proračun!#REF!</definedName>
    <definedName name="tr" localSheetId="3">[5]Proračun!#REF!</definedName>
    <definedName name="tr">[5]Proračun!#REF!</definedName>
    <definedName name="tsr" localSheetId="3">[5]Proračun!#REF!</definedName>
    <definedName name="tsr">[5]Proračun!#REF!</definedName>
    <definedName name="ttp" localSheetId="3">#REF!</definedName>
    <definedName name="ttp">#REF!</definedName>
    <definedName name="ttr" localSheetId="3">#REF!</definedName>
    <definedName name="ttr">#REF!</definedName>
    <definedName name="ttsr" localSheetId="3">#REF!</definedName>
    <definedName name="ttsr">#REF!</definedName>
    <definedName name="tu">[5]Proračun!$C$237</definedName>
    <definedName name="UKUPNO1" localSheetId="5">[10]ZEMLJAN!$F$10</definedName>
    <definedName name="UKUPNO1" localSheetId="2">[10]ZEMLJAN!$F$10</definedName>
    <definedName name="UKUPNO1" localSheetId="4">[10]ZEMLJAN!$F$10</definedName>
    <definedName name="UKUPNO1" localSheetId="1">[10]ZEMLJAN!$F$10</definedName>
    <definedName name="UKUPNO1" localSheetId="3">[10]ZEMLJAN!$F$10</definedName>
    <definedName name="UKUPNO1">[8]ZEMLJAN!$F$10</definedName>
    <definedName name="UKUPNO10" localSheetId="3">#REF!</definedName>
    <definedName name="UKUPNO10">#REF!</definedName>
    <definedName name="UKUPNO11" localSheetId="3">#REF!</definedName>
    <definedName name="UKUPNO11">#REF!</definedName>
    <definedName name="UKUPNO12" localSheetId="5">[10]soboslik!#REF!</definedName>
    <definedName name="UKUPNO12" localSheetId="2">[10]soboslik!#REF!</definedName>
    <definedName name="UKUPNO12" localSheetId="4">[10]soboslik!#REF!</definedName>
    <definedName name="UKUPNO12" localSheetId="1">[10]soboslik!#REF!</definedName>
    <definedName name="UKUPNO12" localSheetId="3">[10]soboslik!#REF!</definedName>
    <definedName name="UKUPNO12">[8]soboslik!#REF!</definedName>
    <definedName name="UKUPNO13" localSheetId="5">'[10]razni '!#REF!</definedName>
    <definedName name="UKUPNO13" localSheetId="2">'[10]razni '!#REF!</definedName>
    <definedName name="UKUPNO13" localSheetId="4">'[10]razni '!#REF!</definedName>
    <definedName name="UKUPNO13" localSheetId="1">'[10]razni '!#REF!</definedName>
    <definedName name="UKUPNO13" localSheetId="3">'[10]razni '!#REF!</definedName>
    <definedName name="UKUPNO13">'[8]razni '!#REF!</definedName>
    <definedName name="UKUPNO14" localSheetId="3">#REF!</definedName>
    <definedName name="UKUPNO14">#REF!</definedName>
    <definedName name="UKUPNO15" localSheetId="3">#REF!</definedName>
    <definedName name="UKUPNO15">#REF!</definedName>
    <definedName name="UKUPNO16" localSheetId="3">#REF!</definedName>
    <definedName name="UKUPNO16">#REF!</definedName>
    <definedName name="UKUPNO17" localSheetId="3">#REF!</definedName>
    <definedName name="UKUPNO17">#REF!</definedName>
    <definedName name="UKUPNO18" localSheetId="3">#REF!</definedName>
    <definedName name="UKUPNO18">#REF!</definedName>
    <definedName name="UKUPNO19" localSheetId="3">#REF!</definedName>
    <definedName name="UKUPNO19">#REF!</definedName>
    <definedName name="UKUPNO2" localSheetId="5">'[11]RAZNI RADOVI'!$F$22</definedName>
    <definedName name="UKUPNO2" localSheetId="2">'[11]RAZNI RADOVI'!$F$22</definedName>
    <definedName name="UKUPNO2" localSheetId="4">'[11]RAZNI RADOVI'!$F$22</definedName>
    <definedName name="UKUPNO2" localSheetId="1">'[11]RAZNI RADOVI'!$F$22</definedName>
    <definedName name="UKUPNO2" localSheetId="3">'[11]RAZNI RADOVI'!$F$22</definedName>
    <definedName name="UKUPNO2">'[9]RAZNI RADOVI'!$F$22</definedName>
    <definedName name="UKUPNO20" localSheetId="3">#REF!</definedName>
    <definedName name="UKUPNO20">#REF!</definedName>
    <definedName name="UKUPNO3" localSheetId="3">#REF!</definedName>
    <definedName name="UKUPNO3">#REF!</definedName>
    <definedName name="UKUPNO4" localSheetId="5">[10]izolacija!$F$13</definedName>
    <definedName name="UKUPNO4" localSheetId="2">[10]izolacija!$F$13</definedName>
    <definedName name="UKUPNO4" localSheetId="4">[10]izolacija!$F$13</definedName>
    <definedName name="UKUPNO4" localSheetId="1">[10]izolacija!$F$13</definedName>
    <definedName name="UKUPNO4" localSheetId="3">[10]izolacija!$F$13</definedName>
    <definedName name="UKUPNO4">[8]izolacija!$F$13</definedName>
    <definedName name="UKUPNO5" localSheetId="5">'[10]oprema dvor.'!$F$28</definedName>
    <definedName name="UKUPNO5" localSheetId="2">'[10]oprema dvor.'!$F$28</definedName>
    <definedName name="UKUPNO5" localSheetId="4">'[10]oprema dvor.'!$F$28</definedName>
    <definedName name="UKUPNO5" localSheetId="1">'[10]oprema dvor.'!$F$28</definedName>
    <definedName name="UKUPNO5" localSheetId="3">'[10]oprema dvor.'!$F$28</definedName>
    <definedName name="UKUPNO5">'[8]oprema dvor.'!$F$28</definedName>
    <definedName name="UKUPNO6" localSheetId="5">[10]okoliš!$F$25</definedName>
    <definedName name="UKUPNO6" localSheetId="2">[10]okoliš!$F$25</definedName>
    <definedName name="UKUPNO6" localSheetId="4">[10]okoliš!$F$25</definedName>
    <definedName name="UKUPNO6" localSheetId="1">[10]okoliš!$F$25</definedName>
    <definedName name="UKUPNO6" localSheetId="3">[10]okoliš!$F$25</definedName>
    <definedName name="UKUPNO6">[8]okoliš!$F$25</definedName>
    <definedName name="UKUPNO7" localSheetId="3">#REF!</definedName>
    <definedName name="UKUPNO7">#REF!</definedName>
    <definedName name="UKUPNO8" localSheetId="5">[10]elektr!#REF!</definedName>
    <definedName name="UKUPNO8" localSheetId="2">[10]elektr!#REF!</definedName>
    <definedName name="UKUPNO8" localSheetId="4">[10]elektr!#REF!</definedName>
    <definedName name="UKUPNO8" localSheetId="1">[10]elektr!#REF!</definedName>
    <definedName name="UKUPNO8" localSheetId="3">[10]elektr!#REF!</definedName>
    <definedName name="UKUPNO8">[8]elektr!#REF!</definedName>
    <definedName name="UKUPNO9" localSheetId="5">[10]PLIN!#REF!</definedName>
    <definedName name="UKUPNO9" localSheetId="2">[10]PLIN!#REF!</definedName>
    <definedName name="UKUPNO9" localSheetId="4">[10]PLIN!#REF!</definedName>
    <definedName name="UKUPNO9" localSheetId="1">[10]PLIN!#REF!</definedName>
    <definedName name="UKUPNO9" localSheetId="3">[10]PLIN!#REF!</definedName>
    <definedName name="UKUPNO9">[8]PLIN!#REF!</definedName>
    <definedName name="v" localSheetId="3">#REF!</definedName>
    <definedName name="v">#REF!</definedName>
    <definedName name="v_0" localSheetId="3">[3]PRORAČUN!#REF!</definedName>
    <definedName name="v_0">[3]PRORAČUN!#REF!</definedName>
    <definedName name="v_max" localSheetId="3">#REF!</definedName>
    <definedName name="v_max">#REF!</definedName>
    <definedName name="w" localSheetId="3">[5]Proračun!#REF!</definedName>
    <definedName name="w">[5]Proračun!#REF!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 i="7" l="1"/>
  <c r="D16" i="7"/>
  <c r="D18" i="7" s="1"/>
  <c r="D13" i="7"/>
  <c r="D12" i="7"/>
  <c r="D11" i="7"/>
  <c r="D10" i="7"/>
  <c r="D9" i="7"/>
  <c r="B37" i="6"/>
  <c r="A37" i="6"/>
  <c r="F35" i="6"/>
  <c r="F32" i="6"/>
  <c r="F30" i="6"/>
  <c r="F28" i="6"/>
  <c r="F26" i="6"/>
  <c r="F23" i="6"/>
  <c r="F21" i="6"/>
  <c r="F19" i="6"/>
  <c r="F17" i="6"/>
  <c r="F15" i="6"/>
  <c r="F13" i="6"/>
  <c r="F11" i="6"/>
  <c r="F10" i="6"/>
  <c r="F37" i="6" s="1"/>
  <c r="F13" i="5"/>
  <c r="F16" i="5"/>
  <c r="F17" i="5"/>
  <c r="F18" i="5"/>
  <c r="F20" i="5"/>
  <c r="F23" i="5"/>
  <c r="F26" i="5"/>
  <c r="F29" i="5"/>
  <c r="F31" i="5"/>
  <c r="F33" i="5"/>
  <c r="F35" i="5"/>
  <c r="F37" i="5"/>
  <c r="F39" i="5"/>
  <c r="F43" i="5"/>
  <c r="F46" i="5"/>
  <c r="F49" i="5"/>
  <c r="F50" i="5" s="1"/>
  <c r="F51" i="5" s="1"/>
  <c r="F66" i="4"/>
  <c r="F65" i="4"/>
  <c r="F67" i="4" s="1"/>
  <c r="B65" i="4"/>
  <c r="A65" i="4"/>
  <c r="F62" i="4"/>
  <c r="F60" i="4"/>
  <c r="F57" i="4"/>
  <c r="F55" i="4"/>
  <c r="F53" i="4"/>
  <c r="F51" i="4"/>
  <c r="F49" i="4"/>
  <c r="F47" i="4"/>
  <c r="F44" i="4"/>
  <c r="F42" i="4"/>
  <c r="F39" i="4"/>
  <c r="F38" i="4"/>
  <c r="F37" i="4"/>
  <c r="F34" i="4"/>
  <c r="F32" i="4"/>
  <c r="F29" i="4"/>
  <c r="F28" i="4"/>
  <c r="F24" i="4"/>
  <c r="F23" i="4"/>
  <c r="F18" i="4"/>
  <c r="F15" i="4"/>
  <c r="F12" i="4"/>
  <c r="F205" i="3"/>
  <c r="F203" i="3"/>
  <c r="F201" i="3"/>
  <c r="F198" i="3"/>
  <c r="F195" i="3"/>
  <c r="F194" i="3"/>
  <c r="F193" i="3"/>
  <c r="F189" i="3"/>
  <c r="F188" i="3"/>
  <c r="F185" i="3"/>
  <c r="F183" i="3"/>
  <c r="F181" i="3"/>
  <c r="F179" i="3"/>
  <c r="F177" i="3"/>
  <c r="F174" i="3"/>
  <c r="F171" i="3"/>
  <c r="F169" i="3"/>
  <c r="F166" i="3"/>
  <c r="F165" i="3"/>
  <c r="F161" i="3"/>
  <c r="F103" i="3"/>
  <c r="F85" i="3"/>
  <c r="F67" i="3"/>
  <c r="F37" i="3"/>
  <c r="F207" i="3" s="1"/>
  <c r="B86" i="2"/>
  <c r="A86" i="2"/>
  <c r="F82" i="2"/>
  <c r="F80" i="2"/>
  <c r="F77" i="2"/>
  <c r="F75" i="2"/>
  <c r="F73" i="2"/>
  <c r="F66" i="2"/>
  <c r="F65" i="2"/>
  <c r="F62" i="2"/>
  <c r="F60" i="2"/>
  <c r="F58" i="2"/>
  <c r="F55" i="2"/>
  <c r="F53" i="2"/>
  <c r="F49" i="2"/>
  <c r="F47" i="2"/>
  <c r="F44" i="2"/>
  <c r="F42" i="2"/>
  <c r="F41" i="2"/>
  <c r="F40" i="2"/>
  <c r="F39" i="2"/>
  <c r="F38" i="2"/>
  <c r="F37" i="2"/>
  <c r="F34" i="2"/>
  <c r="F31" i="2"/>
  <c r="F28" i="2"/>
  <c r="F25" i="2"/>
  <c r="F20" i="2"/>
  <c r="F17" i="2"/>
  <c r="F14" i="2"/>
  <c r="F11" i="2"/>
  <c r="F86" i="2" s="1"/>
  <c r="F38" i="6" l="1"/>
  <c r="F39" i="6" s="1"/>
  <c r="F208" i="3"/>
  <c r="F209" i="3" s="1"/>
  <c r="F88" i="2"/>
  <c r="F87" i="2"/>
</calcChain>
</file>

<file path=xl/sharedStrings.xml><?xml version="1.0" encoding="utf-8"?>
<sst xmlns="http://schemas.openxmlformats.org/spreadsheetml/2006/main" count="609" uniqueCount="302">
  <si>
    <t xml:space="preserve">OBJEKT:  GOSPODARSKA ZGRADA  
 – bravarska radionica sa upravom i nadstrešnica 
</t>
  </si>
  <si>
    <t xml:space="preserve">INVESTITOR: INDI-METAL d.o.o. Vodnjan
                      Vodnjan, Ga. Dalla Zonca 25e
</t>
  </si>
  <si>
    <t xml:space="preserve">LOKACIJA:   k.č. 1942/7 k.o. Vodnjan 
    </t>
  </si>
  <si>
    <t>ELABORAT BR.: 02455/18-st</t>
  </si>
  <si>
    <t xml:space="preserve"> </t>
  </si>
  <si>
    <t>PROJEKT STROJARSKIH INSTALACIJA</t>
  </si>
  <si>
    <t>Grijanje, hlađenje, spremnik UNP-a, ventilacija</t>
  </si>
  <si>
    <t xml:space="preserve">IZMJENA I DOPUNA GLAVNOG PROJEKTA
</t>
  </si>
  <si>
    <t>GLAVNI PROJEKTANT</t>
  </si>
  <si>
    <r>
      <t>Franko Grubišić</t>
    </r>
    <r>
      <rPr>
        <sz val="10"/>
        <rFont val="Arial"/>
        <family val="2"/>
        <charset val="238"/>
      </rPr>
      <t xml:space="preserve"> dipl.ing.građ.</t>
    </r>
  </si>
  <si>
    <t>PROJEKTANT TROŠKOVNIKA STROJARSKIH INSTALACIJA</t>
  </si>
  <si>
    <t xml:space="preserve">Dražen Pavlović dipl.ing.str.     </t>
  </si>
  <si>
    <t>Technica suprema d.o.o.</t>
  </si>
  <si>
    <t>OPĆE NAPOMENE</t>
  </si>
  <si>
    <t xml:space="preserve">NAPOMENA: Sve stavke troškovnika moraju biti u skladu sa programom osiguranja kontrole i kakvoće proizvoda te sa mjerama i normativima zaštite na radu i od požara bez da je to posebno naglašeno u samom  troškovniku.
U specifikaciji predviđena oprema mora zadovoljavati: odgovarajuću kvalitetu za ovakvu vrstu građevine, osiguran ovlašteni servis, regulirani svi potrebni certifikati i atesti prema važećim hrvatskim zakonima. 
</t>
  </si>
  <si>
    <t xml:space="preserve">Izradili:             </t>
  </si>
  <si>
    <t xml:space="preserve">Ivana Barić Bistričić dipl.ing.str.     </t>
  </si>
  <si>
    <t>Pula, siječanj 2018.</t>
  </si>
  <si>
    <t xml:space="preserve">PROJEKT:IZMJENA I DOPUNA GLAVNOG PROJEKTA
</t>
  </si>
  <si>
    <t>Rbr.</t>
  </si>
  <si>
    <t>Tekstualni opis stavke</t>
  </si>
  <si>
    <t>Jed. mjera</t>
  </si>
  <si>
    <t>Količina</t>
  </si>
  <si>
    <t>Jed. cijena</t>
  </si>
  <si>
    <t>Ukupna cijena</t>
  </si>
  <si>
    <t>STROJARSKE INSTALACIJE</t>
  </si>
  <si>
    <t>1.</t>
  </si>
  <si>
    <t>PLINSKA INSTALACIJA</t>
  </si>
  <si>
    <t xml:space="preserve">Iskop rova ručno i mašinskim putem u terenu IV i V kategorije za polaganje novog cjevovoda (plinska cijev i toplovod) i spremnika prosječne širine 1,0 m i dubine 0,85 m sa grubim planiranjem dna rova na točnost ± 3 cm.Ivice rova pravilno zasijecati, materijal za iskop  odbaciti cca 1 m od ivice rova. Obračun po m3 iskopanog rova. Za troškovnik se predviđa navedena kategorija, dok će se obračun izvršiti prema kategoriji određenoj na licu mjesta. 
</t>
  </si>
  <si>
    <t>kanal plinske cijevi: š xh xl =1,0 x0,85 x20 = 17 m3</t>
  </si>
  <si>
    <t>m3</t>
  </si>
  <si>
    <t>2.</t>
  </si>
  <si>
    <t xml:space="preserve">Dobava i postava mašinskog pijeska te ručna izrada posteljice oko i iznad cjevovoda, te spremnika UNP-a granulacije 0,8 mm kao zaštite cjevovoda min. debljine donjeg sloja po 10 cm, a gornjeg sloja po 10 cm iznad cijevi. Radovi se izvode isključivo ručno. Obračun po m3.
</t>
  </si>
  <si>
    <t>3.</t>
  </si>
  <si>
    <t xml:space="preserve">Zatrpavanje rova nakon izvršene montaže cjevovoda i spremnika, njegovog urednog ispitivanja, polaganja žute plastične trake upozorenja s natpisom “PAZI – PLIN”, nakon položene pješčane zaštite cijevi, materijalom iz iskopa i to uz pažljivo zasipavanje i nabijanje najprije sa sitnim materijalom, a potom i ostalom zdravom zemljom pomješanom sa sitnim kamenjem. Prilikom nabijanja slojeve treba polijevati vodom  zbog kompaktnije mase. Obračun po m3 
</t>
  </si>
  <si>
    <t>4.</t>
  </si>
  <si>
    <t xml:space="preserve">Odvoz suvišnog materijala iz iskopa te od skidanja asfalta na gradski deponij na udaljenost do 5 km od mjesta iskopa.Koeficijent rastresitosti 1.30. Stavku izvesti nakon svih zatrpavanja kanala te uređenja terena na mjestu ranije izvođenih radova. Utovar, odvoz te planiranje materijala na mjestu deponiranja u jediničnoj cijeni. Obračun po m3 
</t>
  </si>
  <si>
    <t>5.</t>
  </si>
  <si>
    <t xml:space="preserve">Dobava i ugradnja horizontalnog nadzemnog prijenosnog spremnika za UNP. Volumen spremnika V =  4850 l (SPREMNIK JE MOGUĆE UZETI U NAJAM). Spremnik UNP-a mora imati  priključke prema tehničkim propisima o UNP-u. 
</t>
  </si>
  <si>
    <t>Uz spremnik isporučiti slijedeću dodatnu opremu:
  - ventil za korišćenje plinske faze
  - ventil za korišćenje tekuće faze
  - drenažni ventil
  - ventil za punjenje
  - mjerač nivoa
  - sigurnosni ventil
 - regulator tlaka I stupnja
 - regulator tlaka II stupnja za više od 2 kg/h, sa zaporom, sigurnosnim ispusnim ventilom i sigurnosnim ventilom za zatvaranje, SOV i SZV
U cijenu uključiti izradu sve potrebne tehničke dokumentacije, te atest o ispitivanju.
Cijena obuhvaća regulatorsku skupinu i dodatnu opremu, a spremnik se predviđa uzeti u najam.</t>
  </si>
  <si>
    <t xml:space="preserve">Spremnik mora posjedovati potrebnu tehničku dokumentaciju, atest o ispitivanju. </t>
  </si>
  <si>
    <t>komplet</t>
  </si>
  <si>
    <t>6.</t>
  </si>
  <si>
    <t>Dobava i ugradnja niskotlačnog manometra za UNP (0-100 mbara), komplet sa svim spojnim i brtvenim materijalom dimenzija R 1/2" ( skale 60 mm).</t>
  </si>
  <si>
    <t>kom</t>
  </si>
  <si>
    <t>7.</t>
  </si>
  <si>
    <t xml:space="preserve">Dobava i ugradnja plinskog kuglastog ventila na navoj komplet sa spojnim i brtvenim materijalom ( interventi PP ventil na fasadi). 
</t>
  </si>
  <si>
    <t xml:space="preserve">NO 65 </t>
  </si>
  <si>
    <t>8.</t>
  </si>
  <si>
    <t xml:space="preserve">Dobava i ugradnja limenog ormarića za smještaj na fasadu za protupožarni ventil. Ormarić obojati odgovarajućom bojom dva sloja prema tehničkim propisima o izgradnji postrojenja za tekući naftni plin i o uskladištenju i pretakanju tekućeg naftnog plina. Komplet sa svim potrebnim ovjesnim materijalom.
</t>
  </si>
  <si>
    <t>9.</t>
  </si>
  <si>
    <t>Dobava i ugradnja atestiranih plinskih cijevi prema HRN C.B5.225  (DIN 2440) sa svim spojnim, brtvenim i konzolnim materijalom. Međuprostor između zaštitne cijevi i plinske cijevi treba biti zapunjen suhom masom (smola, katranizirano uže, bitumen ili sl.). U cijenu su uključene cijevne čahure (zaštitne cijevi) za prolaz kroz zidove i stropove. Obračun za cijevi po metru dužnom.</t>
  </si>
  <si>
    <t>NO 65</t>
  </si>
  <si>
    <t>m</t>
  </si>
  <si>
    <t>NO 50</t>
  </si>
  <si>
    <t>NO 40</t>
  </si>
  <si>
    <t>NO 32</t>
  </si>
  <si>
    <t>NO 25</t>
  </si>
  <si>
    <t>NO 20</t>
  </si>
  <si>
    <t>10.</t>
  </si>
  <si>
    <t>Čišćenje i miniziranje cjevovoda dvostrukim premazom temeljne boje. Ukopani dio izolirati dvostrukim slojem dekorodal trake.</t>
  </si>
  <si>
    <t>11.</t>
  </si>
  <si>
    <t>Dobava i ugradnja pl. zaporne armature ispred trošila koja je konstruirana za temperaturu djelovanja 100 °C i temperaturu postojanosti 650 °C.</t>
  </si>
  <si>
    <t>12.</t>
  </si>
  <si>
    <t>Završno bojanje cjevovoda odgovarajućom bojom (dva sloja) prema tehničkim propisima (o izgradnji postrojenja za tekući naftni plin i o uskladištenju i pretakanju tekućeg naftnog plina Sl.list 24/71). Stavka se odnosi na vidljivi dio cjevovoda. Obračun za cijevi po metru dužnom.</t>
  </si>
  <si>
    <t>13.</t>
  </si>
  <si>
    <t xml:space="preserve">Dobava i ugradnja tipske žičane ograde za ograđivanje prostora dimenzija               6,0 x4,0 m. Ograda se sastoji od :
</t>
  </si>
  <si>
    <t xml:space="preserve">jednokrilnih vrata širine 1,0 m sa stupovima i zategama – kom.2
čelični stupovi ø50/ø65 u potrebnom broju
dijagonalna zatega u potrebnom broju
pletivo od žice ø2,8 mm, visine 2,0 m dužine 28 m 
betonskih temelja za postavljanje stupova dim. 50 x50 x50 cm u potrebnom broju, uzemljenja zaštitne ograde.  
U cijenu uključen spojni i nosivi materijal.
</t>
  </si>
  <si>
    <t>14.</t>
  </si>
  <si>
    <t xml:space="preserve">Dobava i ugradnja visećih plinskih jednostupanjskih generatora toplog zraka s helikoidalnim ventilatorom, tip kao GP MINI 20, proizvod kao RIELLO, kapaciteta 16 kW ili jednako vrijedno. Visina montaže je cca 4,2 m.
Generator je opremljen sa pripadajućim ventilatorom, grijačem, te sklopkom za uključivanje/isključivanje – termostatom.
U cijenu uključiti svu plinsku opremu ispred viseće grijalice sastoji se od spojnice, stabilizatora tlaka, filtra i ručnog zasuna.
Predvidjeti montažu na zid, te sav potreban ovjesni materijal kao što su nosači od čel. «L» ili «U» profila, ukupne težine cca 15 kg po jednom grijaču. Nosač mora biti očišćen i miniziran dvostrukim premazom.
U cijenu uključiti i pribor za dovod vanjskog zraka i odvod plinova izgaranja sa priključkom iznad krova (koaksijalni umetak sa dimnom priključnicom, koaksijalna cijev od 0,5 m, koaksijalna cijev od 1,0 m, koljeno 90° i vertikalni koaksijalni ispušni kit) kao i potrebna zaporna armatura za plin (spojnica, stabilizator tlaka, filter i ručni zasun). U cijenu uključiti i sav potreban spojni materijal. Sve komplet.                                                                                                                                                                                                                                                              
                                                                                                             </t>
  </si>
  <si>
    <t>Jednakovrijedno: ___________________________________________________</t>
  </si>
  <si>
    <t>15.</t>
  </si>
  <si>
    <t xml:space="preserve">Izrada proboja vanjskog zida dimenzije Ø150 mm. Nakon montaže dimnjače potrebno je dovesti obrub proboja u prvobitno stanje (limnni opšav, silikoniziranje i sl.).Uključiti sav potreban alat i materijal. Sve komplet.
</t>
  </si>
  <si>
    <t>16.</t>
  </si>
  <si>
    <t xml:space="preserve">Izrada proboja krovne konstrukcije dimenzije Ø150 mm. Nakon montaže dimnjače potrebno je dovesti obrub proboja u prvobitno stanje (limnni opšav, silikoniziranje i sl.). Uključiti sav potreban alat i materijal. Sve komplet.
</t>
  </si>
  <si>
    <t>17.</t>
  </si>
  <si>
    <t xml:space="preserve">Dobava i postavljanje aparata za početno gašenje požara suhim prahom tip kao S-9 proizvod "Pastor" Zagreb ili jednakovrijedno.
</t>
  </si>
  <si>
    <t>Jednakovrijedno: ____________________________________________________</t>
  </si>
  <si>
    <t>18.</t>
  </si>
  <si>
    <t>Dobava i ugradnja znakova upozorenja prema propisima i uputama u tehničkom opisu.</t>
  </si>
  <si>
    <t>19.</t>
  </si>
  <si>
    <t xml:space="preserve">Dobava protupožarne zaštite instalacija, proizvod kao Promat ili jednakovrijedno. Premazivanje cjevovoda na mjestu prodora protupožarnim premazom Promapaint (ili jednako vrijedno) min 1,5 m u oba smjera od mjesta prodora. Podloga mora biti suha, očišćena od korozije, prljavštine i masnoće. Nanošenje mora biti izvedeno u dva premaza. Mjesto prodora instalacije potrebno je zapuniti atestiranom protupožarnom masom (brtvilom) vatrootpornosti minimalno koliko je i vatrootpornost zida. U cijenu uključiti sav potreban materijal, jednokomponentnu poliuretansku pjenu, protupožarni kit poput proizvoda Promaseal ili jednakovrijedno, protupožarne obujmice za cijevi. Obračun po kompletu svih cijevi.                                                                                         
                                                                                                                     </t>
  </si>
  <si>
    <t>20.</t>
  </si>
  <si>
    <t xml:space="preserve">Ispitivanje niskotlačnog plinovoda na čvrstoću   i na nepropusnost (prema HSUP-P 601.111 DVGW G462) inertnim plinom, uz izdavanje atesta o izvršenim ispitivanjima. Tlačna proba izvodi se tlačnim ispitivanjem zrakom ili internim plinom prema DVGW Radni list G 469/1987 postupak B3 ili C3 sa ispitnim tlakom koji je 1.1 puta veći od maksimalnog radnog tlaka uz uvjet da je za 2 bar veći od maksimalnog radnog tlaka i ovdje iznosi 6 bar pretlaka. Za posao izvođač mora osigurati kompresor dovoljnog kapaciteta. </t>
  </si>
  <si>
    <t xml:space="preserve">Na čitavoj trasi plinovoda treba poduzeti sve mjere osiguranja za slučaj eventualnog kvara koji može nastati prilikom ispitivanja. Tlačenje zraka treba vršiti postupno uz kontrolu nepropusnosti prirubničkih i ostalih spojeva. Kad tlak na manometru pokaže traženi pritisak zatvara se zaporni organ na spoju kompresora i kompresor se odvoji od plinovoda. Trajanje ove tlačne probe treba iznositi 24 sata od momenta kada se temperatura zraka u plinovodu ustali. </t>
  </si>
  <si>
    <t xml:space="preserve">Tijekom trajanja ove tlačne probe treba bilježiti pad tlaka u određenim vremenskim razmacima uz korekture tlaka uslijed razlike temperature ispitnog medija u plinovodu. O ovom ispitivanju, prisutni moraju potpisati zapisnik kao dokument o ispravnosti plinovoda. </t>
  </si>
  <si>
    <t xml:space="preserve">Nakon svake tlačne probe potrebno je iz plinovoda ispustiti sav medij kojim je vršena tlačna proba tako da pretlak u plinovodu iznosi 0 bara (nema pretlaka). </t>
  </si>
  <si>
    <t>Ispitivanje na nepropusnost vrši se premazivanjem spojnih mjesta pjenušavim sredstvima. Opterećenje cjevovoda materijalom radi osiguranja od promjene položaja, temp.ispitnog medija, klase manometra i dozvoljeni pad tlaka dani su u tehničkom opisu.</t>
  </si>
  <si>
    <t>21.</t>
  </si>
  <si>
    <t>Puštanje plinovoda u rad. Punjenje instalacije plinom uz kontrolu nepropusnosti spojnih mjesta, putem instrumenta ”Gas-tec”.</t>
  </si>
  <si>
    <t>22.</t>
  </si>
  <si>
    <t>Prateći građevinski radovi koji se mogu pojaviti prilikom izvođenja instalacija, proboji vanjskog zida, međukatne konstrukcije, pregrada, za vođenje instalacije, izrada potrebnih šliceva u zidovima i sl. sa naknadnim krpanjem nakon polaganja cijevi - šlicevi se zatvaraju mortom i zaglade. Pragovi i vodilice za vođenje instalacija van zidova, prema pravilima struke. Potrošni materijal, vijci, tiple. U stavku uključiti sve potrebne građ.radove.</t>
  </si>
  <si>
    <t>23.</t>
  </si>
  <si>
    <t>Ishodovanje svih potrebnih atesta za uređaje i opremu, sva potrebna ispitivanja (funkcionalnosti, probe i sl.)do pune pogonske sposobnosti instalacije i uređaja sa svim potrebni ispitivanjima. U cijenu uključeno: davanje uputa o korištenju i održavanju postrojenja; pribavljanje atestne dokumentacije, atesti buke i sl., garancijskih listova, kao i sve druge dokumentacije za rad i održavanje uređaja na hrvatskom jeziku, te dokumentacije potrebne za tehnički pregled. Izrada funkcionalnih shemi djelovanja sustava (u okvir i stakleni pokrov). Obuka korisnika.</t>
  </si>
  <si>
    <t>24.</t>
  </si>
  <si>
    <t>Transportno manipulativni troškovi i organizacija radilišta, te sitan potrošni materijal koji nije posebno specificiran, a potreban je za montažu, kao i građevinska pomoć uz upotrebu skele za visine veće od 2,5 m, te osiguranje gradilišta (cca 2%).</t>
  </si>
  <si>
    <t>UKUPNO:</t>
  </si>
  <si>
    <t>PDV:</t>
  </si>
  <si>
    <t>SVEUKUPNO:</t>
  </si>
  <si>
    <r>
      <t>NAPOMENA:</t>
    </r>
    <r>
      <rPr>
        <sz val="10"/>
        <color indexed="8"/>
        <rFont val="Arial"/>
        <family val="2"/>
        <charset val="238"/>
      </rPr>
      <t xml:space="preserve"> Svi prateći radovi moraju biti izvedeni i ako nisu navedeni u stavkama troškovniku.</t>
    </r>
  </si>
  <si>
    <t xml:space="preserve">Prateće građevinske radove na probijanjima uključiti u gore navedene stavke troškovnika. </t>
  </si>
  <si>
    <t xml:space="preserve">Sve zidane površine dovesti u prvobitno stanje. </t>
  </si>
  <si>
    <t xml:space="preserve">GRIJANJE / HLAĐENJE – klima uređaji </t>
  </si>
  <si>
    <t>Dobava i ugradnja vanjske jedinice multi split sustava za spajanje do 4 unutarnje jedinice, namjenjena za vanjsku montažu - zaštićena od vremenskih utjecaja, s ugrađenim inverter kompresorom,  zrakom hlađenim kondenzatorom i svim potrebnim elementima za zaštitu i kontrolu.</t>
  </si>
  <si>
    <t>Kao proizvod Daikin tip: 4MXS68F  ili jednakovrijedno</t>
  </si>
  <si>
    <t>Slijedećih tehničkih karakteristika:</t>
  </si>
  <si>
    <t>Sezonska učinkovitost (u skladu s EN14825)   hlađenje pri 35°C, grijanje pri -10°C vanjske temperature</t>
  </si>
  <si>
    <t>Napomena : Podaci o sezonskoj učinkovitosti odnose se na najnepovoljniju multi primjenu</t>
  </si>
  <si>
    <t>Qh = 6,8 kW</t>
  </si>
  <si>
    <t>SEER= 4,62</t>
  </si>
  <si>
    <t>Pdesign= 6,80 kW</t>
  </si>
  <si>
    <t>Oznaka sezonske energetske učinkovitosti u sezoni hlađenja: B</t>
  </si>
  <si>
    <t>Godišnja potrošnja energije : 516 kWh</t>
  </si>
  <si>
    <t>Qg = 8,6 kW</t>
  </si>
  <si>
    <t>SCOP: 3,80</t>
  </si>
  <si>
    <t>Pdesign= 4,40 kW</t>
  </si>
  <si>
    <t>Oznaka sezonske energetske učinkovitosti u sezoni grijanja: A</t>
  </si>
  <si>
    <t>Godišnja potrošnja energije : 1.636 kWh</t>
  </si>
  <si>
    <t>Protok zraka hlađenje: 43,5 - 52,7 m3/min</t>
  </si>
  <si>
    <t>Protok zraka grijanje: 16,3 - 46,4 m3/min</t>
  </si>
  <si>
    <t>Nivo zvučnog tlaka: hlađenje: 48 dBA</t>
  </si>
  <si>
    <t>Nivo zvučnog tlaka: grijanje: 49 dBA</t>
  </si>
  <si>
    <t>Nivo zvučnog snage: 61 dB(A)</t>
  </si>
  <si>
    <t>Dimenzije: 826x 300 mm ; h = 735 mm</t>
  </si>
  <si>
    <t>Težina: 58 kg</t>
  </si>
  <si>
    <t>Maksimalna duljina cjevovoda 60 m, od toga visinski 15 m.</t>
  </si>
  <si>
    <t>Priključak R410A: tekuća faza: 6,35 x4 mm</t>
  </si>
  <si>
    <t>Priključak R410A: plinovita faza: 9,52 x2 +12,7 x2 mm</t>
  </si>
  <si>
    <t>Radno područje: hlađenje: od -10 do 46°C</t>
  </si>
  <si>
    <t>Radno područje: grijanje: od -15 do 15,5°C</t>
  </si>
  <si>
    <t>Napajanje : 220-240 V / 50 Hz ~1</t>
  </si>
  <si>
    <t>Jednakovrijedno: _________________________________________________</t>
  </si>
  <si>
    <t>Dobava i ugradnja vanjske jedinice multi split sustave za spajanje do 3 unutarnje jedinice, namjenjene za vanjsku montažu - zaštićena od vremenskih utjecaja, s ugrađenim inverter kompresorom,  zrakom hlađenim kondenzatorom i svim potrebnim elementima za zaštitu i kontrolu. Sa svim potrebnim potrošnim, pričvrsnim, motažnim, brtvenim i spojim materijaloim i radovima, do potpune pogonske sposobnosti.</t>
  </si>
  <si>
    <t>Kao proizvod Daikin tip: 3MXS68G ili jednakovrijedno</t>
  </si>
  <si>
    <t>Sezonska učinkovitost (u skladu s EN14825)</t>
  </si>
  <si>
    <t>Maksimalna ukupna duljina cjevovoda 50 m, od toga visinski 15 m.</t>
  </si>
  <si>
    <t>Maksimalna duljina cjevovoda od unutarnje do vanjske jedinice: 25 m</t>
  </si>
  <si>
    <t>Priključak R410A: tekuća faza: 6,35x3 mm</t>
  </si>
  <si>
    <t>Priključak R410A: plinovita faza: 9,52x1 + 12,7x2 mm</t>
  </si>
  <si>
    <t>Radno područje: grijanje: od -15 do 18°C</t>
  </si>
  <si>
    <t>Dobava i ugradnja unutarnjih  jedinica parapetne izvedbe sa maskom, opremljena ventilatorom, 5-brzinskim elektromotorom, izmjenjivačem topline s direktnom ekspanzijom freona, te svim potrebnim elementima za zaštitu, kontrolu i regulaciju uređaja i temperature. Njezina mala visina omogućuje savršenu ugradnju ispod prozora.</t>
  </si>
  <si>
    <t>Kao proizvod Daikin tip: FVXS25F ili jednakovrijedno</t>
  </si>
  <si>
    <t>Okvirna nazivna učinkovitost (hlađenje  35°C/27°C, grijanje  7°C/20°C )</t>
  </si>
  <si>
    <t>Qh = 2,5 kW (1,3-3,0)</t>
  </si>
  <si>
    <t>Qg = 3,4 kW (1,3-4,5)</t>
  </si>
  <si>
    <t>Protok zraka hlađenje: 4,1 - 8,2 m3/min</t>
  </si>
  <si>
    <t>Protok zraka grijanje: 4,4 - 8,8 m3/min</t>
  </si>
  <si>
    <t>Nivo zvučnog tlaka: hlađenje: 23 - 38 dBA</t>
  </si>
  <si>
    <t>Nivo zvučnog tlaka: grijanje: 23 - 38 dBA</t>
  </si>
  <si>
    <t>Nivo zvučne snage: 52 dB(A)</t>
  </si>
  <si>
    <t>Dimenzije: 700 x 210 mm ; h = 600 mm</t>
  </si>
  <si>
    <t>Težina: 14 kg</t>
  </si>
  <si>
    <t>Boja kučišta: bijela</t>
  </si>
  <si>
    <t>Priključak R410A: tekuća faza: 6,35 mm</t>
  </si>
  <si>
    <t>Priključak R410A: plinovita faza: 9,5 mm</t>
  </si>
  <si>
    <t>Stavka uključuje bežični daljinski upravljač sa 7-dnevnim timerom.</t>
  </si>
  <si>
    <t>Kao proizvod Daikin tip: FVXS35F ili jednakovrijedno</t>
  </si>
  <si>
    <t>Qh = 3,5 kW (1,4-3,8)</t>
  </si>
  <si>
    <t>Qg = 4,5 kW (1,4-5,0)</t>
  </si>
  <si>
    <t>Protok zraka hlađenje: 4,5 - 8,5 m3/min</t>
  </si>
  <si>
    <t>Protok zraka grijanje: 4,7 - 9,4 m3/min</t>
  </si>
  <si>
    <t>Nivo zvučnog tlaka: hlađenje: 24 - 39 dBA</t>
  </si>
  <si>
    <t>Nivo zvučnog tlaka: grijanje: 24 - 39 dBA</t>
  </si>
  <si>
    <t>Boja kućišta: bijela</t>
  </si>
  <si>
    <t>Priključak R410A: plinovita faza: 9,52 mm</t>
  </si>
  <si>
    <t>Dobava i ugradnja klima uređaja za server, u mono split izvedbi.</t>
  </si>
  <si>
    <t>Profesionalna unutarnja zidna jedinica s maskom predviđena za montažu na zid, opremljena ventilatorom, 5-brzinskim elektromotorom, izmjenjivačem topline s direktnom ekspanzijom freona, te svim potrebnim elementima za filtriranje, zaštitu, kontrolu i regulaciju uređaja i temperature, s mogućnošću WiFi upravljanja uređajem putem mobilne aplikacije. Uređaj je opremljen dvozonskim inteligentnim okom za dvosmjernu prostornu detekciju i ima funkciju poboljšanog istrujavanja zraka korištenjem Coanda efekta. Zbog iznimnih tehničkih karakteristika i optimiziranosti za kontinuirani rad, pogodna je i za zadovoljavanje potreba tehničkog hlađenja.</t>
  </si>
  <si>
    <t>Vanjska jedinica split sustava, namjenjena za vanjsku montažu - zaštićena od vremenskih utjecaja, s ugrađenim inverter kompresorom, zrakom hlađenim kondenzatorom i svim potrebnim elementima za zaštitu, kontrolu i regulaciju uređaja i funkcionalni rad. Rashladni medij R-410A.</t>
  </si>
  <si>
    <t>Zajedničke tehničke karakteristike sustava:</t>
  </si>
  <si>
    <t>Nazivna učinkovitost (hlađenje 35°C/27°C, grijanje 7°C/20°C)</t>
  </si>
  <si>
    <t>Hlađenje:</t>
  </si>
  <si>
    <t>Qh = 2,5 kW</t>
  </si>
  <si>
    <t>EER= 4,21</t>
  </si>
  <si>
    <t>Oznaka energetske učinkovitosti: A</t>
  </si>
  <si>
    <t>N (nom) = 0,593 kW / 230 V - 50 Hz</t>
  </si>
  <si>
    <t>Grijanje:</t>
  </si>
  <si>
    <t>Qg = 2,8 kW (1,3-4,7)</t>
  </si>
  <si>
    <t>COP= 4,67</t>
  </si>
  <si>
    <t>N (nom) = 0,6 kW / 230 V - 50 Hz</t>
  </si>
  <si>
    <t>Godišnja potrošnja: 297 kWh</t>
  </si>
  <si>
    <t>Pdesign= 2,50 kW</t>
  </si>
  <si>
    <t>SEER= 7,90</t>
  </si>
  <si>
    <t>Oznaka energetske učinkovitosti: A++</t>
  </si>
  <si>
    <t>Godišnja potrošnja energije: 111 kWh</t>
  </si>
  <si>
    <t>SCOP: 4,78</t>
  </si>
  <si>
    <t>Godišnja potrošnja energije: 732 kWh</t>
  </si>
  <si>
    <t>Unutarnja jedinica:</t>
  </si>
  <si>
    <t>Kao proizvod Daikin tip: FTXS25K  ili jednakovrijedno</t>
  </si>
  <si>
    <t>Protok zraka hlađenje: 3,9 - 9,1 m3/min</t>
  </si>
  <si>
    <t>Protok zraka grijanje: 4,3 - 10,0 m3/min</t>
  </si>
  <si>
    <t>Nivo zvučnog tlaka: hlađenje: 19 - 41 dBA</t>
  </si>
  <si>
    <t>Nivo zvučnog tlaka: grijanje: 19 - 41 dBA</t>
  </si>
  <si>
    <t>Nivo zvučne snage: 58 dB(A)</t>
  </si>
  <si>
    <t>Dimenzije: 780 x 215 mm ; h = 289 mm</t>
  </si>
  <si>
    <t>Težina: 8 kg</t>
  </si>
  <si>
    <t>Priključak R410A: plinovita faza: 9,50 mm</t>
  </si>
  <si>
    <t>Vanjska jedinica:</t>
  </si>
  <si>
    <t>Kao proizvod Daikin tip: RXS25L3 ili jednakovrijedno</t>
  </si>
  <si>
    <t>Protok zraka: hlađenje: 30,1 - 33,5 m3/min</t>
  </si>
  <si>
    <t>Protok zraka: grijanje: 25,6 - 28,3 m3/min</t>
  </si>
  <si>
    <t>Nivo zvučne snage: 59 dBA</t>
  </si>
  <si>
    <t>Nivo zvučnog tlaka: hlađenje: 43/46 dBA</t>
  </si>
  <si>
    <t>Nivo zvučnog tlaka: grijanje: 44/47 dBA</t>
  </si>
  <si>
    <t>Dimenzije: 765 x 285 mm ; h = 550 mm</t>
  </si>
  <si>
    <t>Težina: 34 kg</t>
  </si>
  <si>
    <t>Maksimalna duljina cjevovoda od unutarnje do vanjske jedinice 20 m, od toga visinski 15 m.</t>
  </si>
  <si>
    <t>Napajanje: 220 - 240 V / 50 Hz ~1</t>
  </si>
  <si>
    <t>Dobava i ugradnja predizolirane bakrene cijevi u kolutu za freonsku instalaciju plinske i tekuće faze namjenjene za rashladni medij R-410A . U kompletu sa spojnicama i koljenima, spojnim i pričvrsnim materijalom. Cijevi moraju biti odmašćene, očišćene i osušene prije ugradnje. Toplinska izolacija cijevi rashladnog medija s parnom branom. Izolacija mora biti negoriva. U kompletu sa ljepilom, ljepljivom trakom i ostalim potrebnim materijalom. Izolacija za koljena i fazonske komade se izraduje prilikom montaže.</t>
  </si>
  <si>
    <t xml:space="preserve">Φ 6,4 </t>
  </si>
  <si>
    <t>Φ 9,5</t>
  </si>
  <si>
    <t xml:space="preserve">Dobava i ugradnja PVC cijevi za odvod kondenzata, sa svim potrebnim spojnim, brtvenim materijalom i ovjesnim priborom. Obračun po m, sljedećih dimenzija : 
</t>
  </si>
  <si>
    <t>Φ32 mm</t>
  </si>
  <si>
    <t>Dobava i montaža sifona s kuglicom nazivne priključne dimenzije DN 32.</t>
  </si>
  <si>
    <t>Dobava i montaža WiFi internet sučelja za Daikin split unutrašnje jedinice, pruža mogućnost upravljanja Daikin split unutrašnje jedinice preko Apple ili Android aplikacije, spaja se na poseban priključak na jedinici, ne može biti kombiniran sa KKRP01A upravljačem.
Tip kao DAIKIN BRP069A43  ili jednakovrijedno</t>
  </si>
  <si>
    <t>Dobava i montaža osnovnog žičanog daljinskog upravljača (spaja se na P1/P2 terminal).
Karakteristike: tjedni vremenski program, integrirani senzori temperature, upravljanje VAM jedinicama, regulacija rada.
Tip kao DAIKIN BRC1D52 ili jednakovrijedno</t>
  </si>
  <si>
    <t xml:space="preserve">Dobava rashladnog medija R410A potrebne količine za navedene količine cijevi. </t>
  </si>
  <si>
    <t>Puštanje u pogon multi sustava uključivo provjeru nepropusnosti freonske instalacije, vakumiranje i dopunjavanje rashladnog sredstva od strane ovlaštenog servisa uz izdavanje potrebnih uputa za korištenje, atesta i garancija.</t>
  </si>
  <si>
    <t>Dobava i ugradnja postolja za postavljanje vanjskih jedinica, izrađeno iz čeličnih U profila antikorozivno zaštićeno. U stavku uključiti antivibracijske podloške.</t>
  </si>
  <si>
    <t>kg</t>
  </si>
  <si>
    <t>Dobava i ugradnja elemenata za ožičenje i spajanje električne opreme i elemenata regulacije, kabliranje i ožečenje svih potrebnih uređaja radi napajanja i regulacije.. El. kabel uvučen u PVC bužir Φ 16 za električno spajanje  unutarnjih i vanjskih jedinica dužine cca 160 m. Svi prateći elektro radovi i materijali (pomoćni i potrošni) potrebni za ožičenje svih strojarskih elemenata. Stavka ne uključuje napajanje.</t>
  </si>
  <si>
    <t>paušalno</t>
  </si>
  <si>
    <t>Dobava i ugradnja električnih grijaćih panela (radijatora) za ugradnju u pomoćne mokre prostorije i montažu na zid, otporne na prskanje proizvod kao GLAMOX, tip kao TPVD ET ili jednako vrijedno. Komplet sa elektronskim termostatom, spojnim, pričvrsnim i konzolnim materijalom.</t>
  </si>
  <si>
    <t>a)</t>
  </si>
  <si>
    <t xml:space="preserve">Toplinski učin : 400 W </t>
  </si>
  <si>
    <t>b)</t>
  </si>
  <si>
    <t xml:space="preserve">Toplinski učin : 800 W </t>
  </si>
  <si>
    <t>Dobava i ugradnja električnih grijaćih panela (radijatora) za ugradnju u pomoćne prostorije i montažu na zid, proizvod kao GLAMOX, tip kao TPA ET ili jednako vrijedno. Komplet sa elektronskim termostatom, spojnim, pričvrsnim i konzolnim materijalom.</t>
  </si>
  <si>
    <t xml:space="preserve">Toplinski učin : 600 W </t>
  </si>
  <si>
    <t>c)</t>
  </si>
  <si>
    <t xml:space="preserve">Toplinski učin : 1500 W </t>
  </si>
  <si>
    <t>Prateći građevinski radovi koji se mogu pojaviti prilikom izvođenja instalacija, proboji vanjskog zida, međukatne konstrukcije, pregrada, za vođenje freonske instalacije ili kondenzata, izrada potrebnih šliceva u zidovima i sl. sa naknadnim krpanjem nakon polaganja cijevi - šlicevi se zatvaraju mortom i zaglade. Pragovi i vodilice za vođenje instalacija van zidova, prema pravilima struke. Potrošni materijal, vijci, tiple. U stavku uključiti sve potrebne građ.radove.</t>
  </si>
  <si>
    <t>Ishodovanje svih potrebnih atesta za uređaje i opremu, sva potrebna ispitivanja (funkcionalnosti, probe i sl.)do pune pogonske sposobnosti instalacije i uređaja sa svim potrebni ispitivanjima. U cijenu uključeno: davanje uputa o korištenju i održavanju postrojenja; pribavljanje atestne dokumentacije, atesti buke i sl., garancijskih listova, kao i sve druge dokumentacije za rad i održavanje uređaja na hrvatskom jeziku, te dokumentacije potrebne za tehnički pregled. Obuka korisnika.</t>
  </si>
  <si>
    <t xml:space="preserve">Ispitivanje instalacije. </t>
  </si>
  <si>
    <t>Transportno manipulativni troškovi i organizacija radilišta te sitan potrošni materijal koji nije posebno specificiran, a potreban je za montažu.</t>
  </si>
  <si>
    <r>
      <rPr>
        <b/>
        <sz val="10"/>
        <color indexed="8"/>
        <rFont val="Arial"/>
        <family val="2"/>
        <charset val="238"/>
      </rPr>
      <t xml:space="preserve">NAPOMENA: </t>
    </r>
    <r>
      <rPr>
        <sz val="10"/>
        <color indexed="8"/>
        <rFont val="Arial"/>
        <family val="2"/>
        <charset val="238"/>
      </rPr>
      <t>Troškovnikom su obuhvaćeni svi prateći građevinski i ostali radovi i radnje, pomoćna sredstva,  i potrošni i sitni materijal, do potpune pogonske sposobnosti, bez obzira da li su navedeni u pojedinim stavkama.</t>
    </r>
  </si>
  <si>
    <t>VENTILACIJA</t>
  </si>
  <si>
    <t xml:space="preserve">Dobava i ugradnja odsisnog ventilatora za ugradnju na zid sa automatskim zatvaranjem i direktnim ispuhivanjem, te s nepovratnom klapnom (za odsisavanje zraka iz sanitarija i skladišta) sa spojem na odsisnu vertikalu Ф 100 koja završava na krovu. 
 </t>
  </si>
  <si>
    <t xml:space="preserve">Proizvod kao VORTICE VORT PRESS 220 LL ili jednakovrijedno.                                                                         
 </t>
  </si>
  <si>
    <t>Karakteristike ventilatora: 
  - količina zraka:  Vzr =200 m3/h
  - statički tlak:    Δpst =90 Pa
  - razina buke:   Lp =34 dB
U cijenu ulazi odgovarajući regulator.</t>
  </si>
  <si>
    <t xml:space="preserve">Dobava i ugradnja zračnih ventila za odsis zraka. U cijenu uključen brtveni materijal i podešavanje ventila. V =40 m3/h. </t>
  </si>
  <si>
    <t>Dobava i ugradnja odzračnih rešetki, s mogućnosti reguliranja količine zraka, proizvod kao Klimaoprema ili jednakovrijedno. Uključivo sve potrebno za montažu.</t>
  </si>
  <si>
    <t>OAH 2-L (325 x75) - odsis</t>
  </si>
  <si>
    <t xml:space="preserve">Dobava i ugradnja kanalskog ventilatora za spoj na ventilacijske kanale (za odsisavanje zraka iz prostorija) proizvod kao Vortice CA ili jednakovrijedno.
     </t>
  </si>
  <si>
    <t xml:space="preserve"> količina zraka: 280 m3/h
 pad tlaka: 195 Pa
U cijenu ulazi odgovarajući regulator broja okretaja, te sav potreban  spojni i ovjesni materijal. Sve komplet.</t>
  </si>
  <si>
    <t xml:space="preserve"> količina zraka: 300 m3/h
 pad tlaka: 205 Pa
U cijenu ulazi odgovarajući regulator broja okretaja, te sav potreban  spojni i ovjesni materijal. Sve komplet.</t>
  </si>
  <si>
    <t>Jednakovrijedno: __________________________________________________</t>
  </si>
  <si>
    <t>Dobava i ugradnja prestrujnih rešetki rešetki, za ugradnju u vrata,  proizvod kao Klimaoprema ili jednako vrijedno. Uključivo sve potrebno za montažu. Stavka se izvodi samo u dogovoru sa investitorom, ukoliko se ne podrežu određena vrata.</t>
  </si>
  <si>
    <t>OAS - R  325 x125</t>
  </si>
  <si>
    <t>OAS - R  525 x225</t>
  </si>
  <si>
    <t xml:space="preserve">Dobava i ugradnja ventilacijskih kanala izrađenih od pocinčanog lima uključujući sve prijelazne komade, regul. zaklopke, koljena i  skretne lopatice te potreban ovjesni i brtveni materijal.  Kanale izraditi prema DIN 24190. Debljinu lima uzeti prema tabeli uz detalj kanala. U jediničnu cijenu su uključene C i T spojnice te prirubnice. Kanali su izolirani sa izolacijom sa parnom branom debljine 6 mm.
Dimenzije kanala kao u nacrtima. Obračun se vrši po kg kanala. </t>
  </si>
  <si>
    <t xml:space="preserve">Dobava i ugradnja ventilacijskih kanala izrađenih od pocinčanog lima uključujući sve prijelazne komade, regul. Zaklopke, koljena i  skretne lopatice te potreban ovjesni i brtveni materijal.  Kanale izraditi prema DIN 24190. Debljinu lima uzeti prema tabeli uz detalj kanala. U jediničnu cijenu su uključene C i T spojnice te prirubnice. Kanali su neizolirani . Služe za ventilaciju s radnih stolova.
Dimenzije kanala kao u nacrtima. Obračun se vrši po kg kanala. </t>
  </si>
  <si>
    <t xml:space="preserve">Dobava i ugradnja protukišne kape od pocinčanog lima uključujući sav potreban ovjesni i brtveni materijal.  </t>
  </si>
  <si>
    <r>
      <rPr>
        <sz val="10"/>
        <color indexed="8"/>
        <rFont val="Calibri"/>
        <family val="2"/>
        <charset val="238"/>
      </rPr>
      <t>Ø</t>
    </r>
    <r>
      <rPr>
        <sz val="11"/>
        <color indexed="8"/>
        <rFont val="Arial"/>
        <family val="2"/>
        <charset val="238"/>
      </rPr>
      <t xml:space="preserve"> 100</t>
    </r>
  </si>
  <si>
    <r>
      <rPr>
        <sz val="10"/>
        <color indexed="8"/>
        <rFont val="Calibri"/>
        <family val="2"/>
        <charset val="238"/>
      </rPr>
      <t>Ø</t>
    </r>
    <r>
      <rPr>
        <sz val="11"/>
        <color indexed="8"/>
        <rFont val="Arial"/>
        <family val="2"/>
        <charset val="238"/>
      </rPr>
      <t xml:space="preserve"> 355</t>
    </r>
  </si>
  <si>
    <r>
      <rPr>
        <sz val="10"/>
        <color indexed="8"/>
        <rFont val="Calibri"/>
        <family val="2"/>
        <charset val="238"/>
      </rPr>
      <t>Ø</t>
    </r>
    <r>
      <rPr>
        <sz val="11"/>
        <color indexed="8"/>
        <rFont val="Arial"/>
        <family val="2"/>
        <charset val="238"/>
      </rPr>
      <t xml:space="preserve"> 400</t>
    </r>
  </si>
  <si>
    <t>Dobava i ugradnja alumunijske vanjske fiksne žaluzine, tip kao Vortice GFI 12/15 ili jednakovrijedno,  komplet sa svim potrebnim spojnim i brtvenim materijalom.  Uključivo sve potrebno za montažu.</t>
  </si>
  <si>
    <t>Dobava i ugradnja alumunijske vanjske fiksne žaluzine, dimenzije 525 x225,  komplet sa svim potrebnim spojnim i brtvenim materijalom.  Uključivo sve potrebno za montažu.</t>
  </si>
  <si>
    <t xml:space="preserve">Dobava i ugradnja ventilatora destratifikatora, tip kao ETA 35, proizvod kao RIELLO, kapaciteta zraka V =3500 m3/h ili jednakovrijedno. Visina montaže je 5 m. Ventilator je opremljen pripadajućim ventilatorom, te sklopkom za uključivanje/isključivanje – termostatom.  Predvidjeti montažu pod strop, te sav potreban ovjesni materijal kao što su nosači od čel. «L» ili «U» profila. Nosač mora biti očišćen i miniziran dvostrukim premazom.
U cijenu uključiti i sav potreban spojni materijal. Sve komplet.
</t>
  </si>
  <si>
    <t xml:space="preserve">Izrada proboja krovne konstrukcije prosječne dimenzije Ø150. Nakon montaže ventilacijskog kanala, potrebno je dovesti obrub proboja u prvobitno stanje (limnni opšav, silikoniziranje i sl.).Uključiti sav potreban alat i materijal. Sve komplet.
</t>
  </si>
  <si>
    <t xml:space="preserve">Izrada proboja krovne konstrukcije dimenzije Ø400. Nakon montaže ventilacijskog kanala, potrebno je dovesti obrub proboja u prvobitno stanje (limnni opšav, silikoniziranje i sl.).Uključiti sav potreban alat i materijal. Sve komplet.
</t>
  </si>
  <si>
    <t xml:space="preserve">Izrada proboja krovne konstrukcije dimenzije 450x300. Nakon montaže ventilacijskog kanala, potrebno je dovesti obrub proboja u prvobitno stanje (limnni opšav, silikoniziranje i sl.).Uključiti sav potreban alat i materijal. Sve komplet.
</t>
  </si>
  <si>
    <t xml:space="preserve">Izrada proboja vanjskog zida dimenzije 450x300. Nakon montaže ventilacijskog kanala, potrebno je dovesti obrub proboja u prvobitno stanje (limnni opšav, silikoniziranje i sl.).Uključiti sav potreban alat i materijal. Sve komplet.
</t>
  </si>
  <si>
    <t>Probno uključivanje u rad ventilatora, regulacija količine zraka  i balansiranje cjelokupnog sustava ventilacije uz izradu zapisnika.</t>
  </si>
  <si>
    <t>Ishodovanje svih potrebnih atesta za uređaje i opremu, sva potrebna ispitivanja (funkcionalnosti, probe i sl.) do pune pogonske sposobnosti instalacije i uređaja sa svim potrebni ispitivanjima. U cijenu uključeno: davanje uputa o korištenju i održavanju postrojenja; pribavljanje atestne dokumentacije, atesti buke i sl., garancijskih listova, kao i sve druge dokumentacije za rad i održavanje uređaja na hrvatskom jeziku, te dokumentacije potrebne za tehnički pregled. Obuka korisnika.</t>
  </si>
  <si>
    <t>Transportno manipulativni troškovi i organizacija gradilišta, te sitan potrošni materijal koji nije posebno specificiran, a potreban je za montažu, kao i građevinska pomoć uz upotrebu skele za visine veće od 2,5 m.</t>
  </si>
  <si>
    <t xml:space="preserve">Veličinu kompresora potrebno provjeriti sa investitorom. </t>
  </si>
  <si>
    <t xml:space="preserve">KOMPRIMIRANI ZRAK </t>
  </si>
  <si>
    <t>Puštanje u pogon  instalacije komprimiranog zraka. Regulacija tlaka  u sistemu i potrošača prema uputstvima isporučioca tehnološke opreme uz izdavanje atesta o izvršenim radovima i garantnih listova. Izrada upustva za rad i održavanje uređaja na hrvatskom jeziku.</t>
  </si>
  <si>
    <t>Ispitivanje instalacije tlakom od 15 bara, uz prethodno propuhivanje komprimiranim zrakom. O rezultatima ovih proba treba sastaviti zapisnik.</t>
  </si>
  <si>
    <t>Ishodovanje svih potrebnih atesta za uređaje i opremu, sva potrebna ispitivanja (funkcionalnosti, probe i sl.) do pune pogonske sposobnosti instalacije i uređaja sa svim potrebni ispitivanjima. U cijenu uključeno: davanje uputa o korištenju i održavanju postrojenja; pribavljanje atestne dokumentacije,  garancijskih listova, kao i sve druge dokumentacije za rad i održavanje uređaja na hrvatskom jeziku, te dokumentacije potrebne za tehnički pregled.</t>
  </si>
  <si>
    <t>Izrada pisanih upustava s uputama za rad za kompresorsku stanicu kao i izrada sheme postrojenja, te postavljanje uokvirene sheme na vidljivo i lako pristupačno mjesto u kompresorskoj stanici.</t>
  </si>
  <si>
    <t>Dobava i ugradnja uređaja za obradu kondenzata, za max kapacitet  prema postojećem kompresoru.</t>
  </si>
  <si>
    <t>Dobava i ugradnja pripadajućeg izlučivača kondenzata za postojeći kompresor, sa setom pribora za spoj na vertikalni spremnik.
max/min radni pretlak                   16/0,8 bar
radni napon/frekvencija              230 V/50-60 Hz</t>
  </si>
  <si>
    <t>Dobava i ugradnja pripadajućeg filtera sa aktivnim ugljenom namijenjenog za uklanjanje neugodnih mirisa iz stlačenog zraka i uklanjanja kontaminiranih uljnih para. 
Aktivni ugljen je izvrstan absorbent za naftne pare i stoga je pogodan za čišćenje komprimiranog zraka. Filter ima fine granulate raspoređene širokom površinom na kojoj dolazi do adsorpcije.
Učinkovitost adsorpcije je tolika da je zrak na izlazu iz filtra potpuno lišen ugljikovodičnih plinova i organskih tragova.</t>
  </si>
  <si>
    <t>Dobava i ugradnja pripadajućih mikrofiltera. Namjena kod potrebe za visokom kvalitetom stlačenog zraka koji ne sadrži ulje. Smanjuje sadržaj ulja u stlačenom zraku do 0,01 mg/m3 i uklanja čestice do 0,01 µm uz učinkovitost od 99,9999%.
Filtriranje se obavlja cijelim putem prolaska zraka kroz filter element.</t>
  </si>
  <si>
    <t xml:space="preserve">Dobava protupožarne zaštite instalacija, proizvod kao Promat ili jednako vrijedno. Premazivanje cjevovoda na mjestu prodora protupožarnim premazom Promapaint (ili jednako vrijedno) min 1,5 m u oba smjera od mjesta prodora. Podloga mora biti suha, očišćena od korozije, prljavštine i masnoće. Nanošenje mora biti izvedeno u dva premaza. Mjesto prodora instalacije potrebno je zapuniti atestiranom protupožarnom masom (brtvilom) vatrootpornosti minimalno koliko je i vatrootpornost zida. U cijenu uključiti sav potreban materijal, jednokomponentnu poliuretansku pjenu, protupožarni kit Promaseal (ili jednako vrijedno), protupožarne obujmice za cijevi. Obračun po kompletu svih cijevi.                                                                                         
                                                                                                                         </t>
  </si>
  <si>
    <t>AGS-T/525 x 225/0/0</t>
  </si>
  <si>
    <t xml:space="preserve">Dobava i ugradnja aluminijskih prestrujnih vidno nepropusnih rešetki za ugradnju u vrata. Rešetka u kompletu s ugradbenim okvirom. Prikladna za ugradnju u vrata debljine 30-50 mm. Rešetka je izrađena iz aluminija i eloksirana prilikom završne obrade (E6-C-0). Proizvod kao Trox ili jednako vrijedno. </t>
  </si>
  <si>
    <t>Dobava i ugradnja odvajača kondenzata R ½” za ugradnju na razvod komprimiranog zraka, uključujući potreban pomoćni i pričvrsni materijal.</t>
  </si>
  <si>
    <t>NO 15</t>
  </si>
  <si>
    <t>Dobava i ugradnja crnih bešavnih cijevi za razvod komprimiranog zraka, uključujući fazonske komade i sav pomoćni, pričvrsni i ovjesni materijal.U stavku uključiti čišćenje i temeljno bojanje (dva premaza) cijevi, kao i sav potreban ovjesni matrijal. U cijenu uključiti i proboj zida te zapunjavanje atestiranom protupožarnom pjenom i premazom. Naknadno bojanje odgovarajućom bojom. Sve komplet.</t>
  </si>
  <si>
    <t/>
  </si>
  <si>
    <t>Dobava i ugradnja kuglastih zapornih ventila NP 16.</t>
  </si>
  <si>
    <r>
      <rPr>
        <b/>
        <sz val="10"/>
        <color indexed="8"/>
        <rFont val="Arial"/>
        <family val="2"/>
        <charset val="238"/>
      </rPr>
      <t>NAPOMENA:</t>
    </r>
    <r>
      <rPr>
        <sz val="10"/>
        <color indexed="8"/>
        <rFont val="Arial"/>
        <family val="2"/>
        <charset val="238"/>
      </rPr>
      <t xml:space="preserve"> Prije nuđenja kompletnog sustava komprimiranog zraka, potrebno je kontaktirati investitora radi usklađivanja s konkretnim potrebama i vrstom sustava komprimiranog zraka.</t>
    </r>
  </si>
  <si>
    <t>DISTRIBUCIJA KISIKA I ACETILENA</t>
  </si>
  <si>
    <t>Dobava i ugradnja atestiranih inox cijevi za visokotlačni plinski razvod prema (AISI 304) Č.4580, komplet sa spojnim pričvrsnim i konzolnim materijalom, te standardnim cijevnim lukovima.</t>
  </si>
  <si>
    <t>N0 20 - za kisik</t>
  </si>
  <si>
    <t>N0 15 - za acetilen</t>
  </si>
  <si>
    <t>Dobava i ugradnja kuglastih slavina iz inoxa, na navoj, komplet sa holenderom,       te spojnim i brtvenim naterijalom, NP 25.
DN 15</t>
  </si>
  <si>
    <t>Dobava i ugradnja kuglastih slavina iz inoxa, na navoj, komplet sa holenderom,       te spojnim i brtvenim naterijalom, NP 25.
DN 20</t>
  </si>
  <si>
    <t>Dobava i ugradnja nepovratnog ventila iz inoxa, na navoj, komplet a holenderom, te spojnim i brtvenim materijalom, NP 25.
DN 15</t>
  </si>
  <si>
    <t>Dobava i ugradnja nepovratnog ventila iz inoxa, na navoj, komplet a holenderom, te spojnim i brtvenim materijalom, NP 25.
DN 20</t>
  </si>
  <si>
    <t>Dobava i ugradnja sigurnosnog ventila iz inoxa, na oprugu i navojnim priključkom, komplet sa spojnim i brtvenim materijalom. DN 15
NP 25</t>
  </si>
  <si>
    <t>Dobava i postavljanje znakova opasnosti i upozorenja.</t>
  </si>
  <si>
    <t>Punjenje sistema, tlačna proba instalacije, podešavanje i puštanje u pogon.
O rezultatima ovih proba treba sastaviti zapisnik i priložiti odgovarajuće ateste. Izrada upustva za rad i održavanje uređaja na hrvatskom jeziku.</t>
  </si>
  <si>
    <t>Pripremno završni radovi. Ispitivanje instalacije i puštanje u pogon.
Radovi na postojećem sustavu komprimiranog zraka, zatvaranje potrebnih ventila ispuštanje zraka iz sustava, spajanje nove instalacije, naknadno tlačenje instalacije.</t>
  </si>
  <si>
    <t>Izrada i ugradnja čeličnih nosača iz profila NPL 50 x50 x20, za ovjes cijevnog razvoda ispod stropa komplet sa čišćenjem i miniziranjem (2x), te bojanje nosača termootpornom bojom. U cijenu uključiti i dobavu navojnih šipki, ovjesa i ostalog pričvrsnog materijala, sve komplet.</t>
  </si>
  <si>
    <t>NAPOMENA:</t>
  </si>
  <si>
    <t>Troškovnikom potrebno obuhvatiti sve prateće građevinske radove koji se odnose na postavljanje instalacije po pojedinim stavkama uz dovođenje u prvobitno stanje.</t>
  </si>
  <si>
    <t xml:space="preserve">OBJEKT:  GOSPODARSKA ZGRADA  
               – bravarska radionica i uprava
</t>
  </si>
  <si>
    <t>REKAPITULACIJA SVEUKUPNO:</t>
  </si>
  <si>
    <t xml:space="preserve">Izradili:                  Ivana Barić Bistričić dipl.ing.str.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</si>
</sst>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0.00\ "/>
    <numFmt numFmtId="165" formatCode="#,##0.00\ &quot;kn&quot;"/>
    <numFmt numFmtId="166" formatCode="#,##0.0"/>
  </numFmts>
  <fonts count="30" x14ac:knownFonts="1">
    <font>
      <sz val="10"/>
      <name val="Arial"/>
      <family val="2"/>
      <charset val="238"/>
    </font>
    <font>
      <sz val="10"/>
      <name val="Helv"/>
      <family val="2"/>
      <charset val="238"/>
    </font>
    <font>
      <sz val="10"/>
      <name val="Arial Narrow"/>
      <family val="2"/>
      <charset val="238"/>
    </font>
    <font>
      <sz val="10"/>
      <name val="Arial"/>
      <family val="2"/>
      <charset val="238"/>
    </font>
    <font>
      <b/>
      <sz val="10"/>
      <name val="Arial"/>
      <family val="2"/>
      <charset val="238"/>
    </font>
    <font>
      <b/>
      <sz val="10"/>
      <name val="Arial Narrow"/>
      <family val="2"/>
      <charset val="238"/>
    </font>
    <font>
      <u/>
      <sz val="10"/>
      <name val="Arial Narrow"/>
      <family val="2"/>
      <charset val="238"/>
    </font>
    <font>
      <sz val="10"/>
      <color theme="1"/>
      <name val="Arial"/>
      <family val="2"/>
      <charset val="238"/>
    </font>
    <font>
      <b/>
      <sz val="11"/>
      <color theme="1"/>
      <name val="Arial Narrow"/>
      <family val="2"/>
      <charset val="238"/>
    </font>
    <font>
      <b/>
      <sz val="10"/>
      <color theme="1"/>
      <name val="Arial"/>
      <family val="2"/>
      <charset val="238"/>
    </font>
    <font>
      <b/>
      <sz val="9"/>
      <color theme="1"/>
      <name val="Arial"/>
      <family val="2"/>
      <charset val="238"/>
    </font>
    <font>
      <sz val="11"/>
      <color theme="1"/>
      <name val="Arial"/>
      <family val="2"/>
      <charset val="238"/>
    </font>
    <font>
      <b/>
      <sz val="11"/>
      <color theme="1"/>
      <name val="Arial"/>
      <family val="2"/>
      <charset val="238"/>
    </font>
    <font>
      <sz val="9"/>
      <color theme="1"/>
      <name val="Arial"/>
      <family val="2"/>
      <charset val="238"/>
    </font>
    <font>
      <sz val="11"/>
      <name val="Arial"/>
      <family val="2"/>
      <charset val="238"/>
    </font>
    <font>
      <sz val="10"/>
      <color indexed="8"/>
      <name val="Arial"/>
      <family val="2"/>
      <charset val="238"/>
    </font>
    <font>
      <sz val="11"/>
      <name val="Arial"/>
      <family val="1"/>
    </font>
    <font>
      <b/>
      <sz val="10"/>
      <color indexed="8"/>
      <name val="Arial"/>
      <family val="2"/>
      <charset val="238"/>
    </font>
    <font>
      <sz val="10"/>
      <color indexed="8"/>
      <name val="Calibri"/>
      <family val="2"/>
      <charset val="238"/>
    </font>
    <font>
      <sz val="11"/>
      <color indexed="8"/>
      <name val="Arial"/>
      <family val="2"/>
      <charset val="238"/>
    </font>
    <font>
      <b/>
      <sz val="12"/>
      <name val="Arial Narrow"/>
      <family val="2"/>
      <charset val="238"/>
    </font>
    <font>
      <b/>
      <sz val="14"/>
      <name val="Arial"/>
      <family val="2"/>
      <charset val="238"/>
    </font>
    <font>
      <b/>
      <sz val="12"/>
      <name val="Arial"/>
      <family val="2"/>
      <charset val="238"/>
    </font>
    <font>
      <sz val="12"/>
      <name val="Arial Narrow"/>
      <family val="2"/>
      <charset val="238"/>
    </font>
    <font>
      <b/>
      <sz val="11"/>
      <name val="Arial"/>
      <family val="2"/>
      <charset val="238"/>
    </font>
    <font>
      <sz val="9"/>
      <color indexed="8"/>
      <name val="Arial Narrow"/>
      <family val="2"/>
      <charset val="238"/>
    </font>
    <font>
      <sz val="11"/>
      <name val="Arial Narrow"/>
      <family val="2"/>
      <charset val="238"/>
    </font>
    <font>
      <b/>
      <sz val="16"/>
      <name val="Arial Narrow"/>
      <family val="2"/>
      <charset val="238"/>
    </font>
    <font>
      <b/>
      <sz val="14"/>
      <name val="Arial Narrow"/>
      <family val="2"/>
      <charset val="238"/>
    </font>
    <font>
      <sz val="14"/>
      <name val="Arial Narrow"/>
      <family val="2"/>
      <charset val="238"/>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8">
    <xf numFmtId="0" fontId="0" fillId="0" borderId="0"/>
    <xf numFmtId="0" fontId="1"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14" fillId="0" borderId="0"/>
    <xf numFmtId="0" fontId="3" fillId="0" borderId="0"/>
    <xf numFmtId="0" fontId="16" fillId="0" borderId="0"/>
    <xf numFmtId="0" fontId="16" fillId="0" borderId="0"/>
    <xf numFmtId="0" fontId="3" fillId="0" borderId="0"/>
    <xf numFmtId="164" fontId="3" fillId="0" borderId="0" applyFont="0" applyFill="0" applyBorder="0" applyAlignment="0" applyProtection="0"/>
    <xf numFmtId="0" fontId="3" fillId="0" borderId="0"/>
    <xf numFmtId="0" fontId="3" fillId="0" borderId="0" applyNumberFormat="0" applyFill="0" applyProtection="0">
      <alignment horizontal="justify" vertical="top" wrapText="1"/>
    </xf>
    <xf numFmtId="0" fontId="3" fillId="0" borderId="0"/>
    <xf numFmtId="0" fontId="3" fillId="0" borderId="0"/>
  </cellStyleXfs>
  <cellXfs count="338">
    <xf numFmtId="0" fontId="0" fillId="0" borderId="0" xfId="0"/>
    <xf numFmtId="0" fontId="2" fillId="0" borderId="0" xfId="1" applyFont="1" applyProtection="1"/>
    <xf numFmtId="0" fontId="4" fillId="0" borderId="0" xfId="2" applyNumberFormat="1" applyFont="1" applyFill="1" applyBorder="1" applyAlignment="1" applyProtection="1">
      <alignment vertical="top" wrapText="1"/>
    </xf>
    <xf numFmtId="0" fontId="2" fillId="0" borderId="0" xfId="1" applyFont="1"/>
    <xf numFmtId="0" fontId="4" fillId="0" borderId="0" xfId="2" applyNumberFormat="1" applyFont="1" applyFill="1" applyBorder="1" applyAlignment="1" applyProtection="1">
      <alignment vertical="top"/>
    </xf>
    <xf numFmtId="0" fontId="2" fillId="0" borderId="0" xfId="1" applyFont="1" applyFill="1" applyBorder="1" applyAlignment="1" applyProtection="1">
      <alignment vertical="center"/>
    </xf>
    <xf numFmtId="0" fontId="2" fillId="0" borderId="0" xfId="1" applyFont="1" applyFill="1" applyBorder="1" applyAlignment="1" applyProtection="1">
      <alignment horizontal="left"/>
    </xf>
    <xf numFmtId="4" fontId="2" fillId="0" borderId="0" xfId="1" applyNumberFormat="1" applyFont="1" applyFill="1" applyBorder="1" applyAlignment="1" applyProtection="1">
      <alignment horizontal="right"/>
    </xf>
    <xf numFmtId="0" fontId="5" fillId="0" borderId="0" xfId="1" applyFont="1" applyAlignment="1" applyProtection="1">
      <alignment horizontal="center" vertical="top"/>
    </xf>
    <xf numFmtId="0" fontId="5" fillId="0" borderId="0" xfId="0" applyFont="1" applyAlignment="1">
      <alignment horizontal="left"/>
    </xf>
    <xf numFmtId="0" fontId="2" fillId="0" borderId="0" xfId="1" applyFont="1" applyAlignment="1" applyProtection="1">
      <alignment vertical="top"/>
    </xf>
    <xf numFmtId="4" fontId="2" fillId="0" borderId="0" xfId="1" applyNumberFormat="1" applyFont="1" applyAlignment="1" applyProtection="1">
      <alignment vertical="top"/>
    </xf>
    <xf numFmtId="4" fontId="2" fillId="0" borderId="0" xfId="1" applyNumberFormat="1" applyFont="1" applyAlignment="1" applyProtection="1"/>
    <xf numFmtId="0" fontId="5" fillId="0" borderId="0" xfId="1" applyFont="1" applyAlignment="1" applyProtection="1">
      <alignment horizontal="justify" wrapText="1"/>
    </xf>
    <xf numFmtId="0" fontId="5" fillId="0" borderId="0" xfId="1" applyFont="1" applyFill="1" applyBorder="1" applyAlignment="1" applyProtection="1">
      <alignment horizontal="justify" vertical="top"/>
    </xf>
    <xf numFmtId="0" fontId="4" fillId="0" borderId="0" xfId="0" applyFont="1"/>
    <xf numFmtId="0" fontId="2" fillId="0" borderId="0" xfId="1" applyFont="1" applyFill="1" applyProtection="1"/>
    <xf numFmtId="0" fontId="5" fillId="0" borderId="0" xfId="1" applyFont="1" applyFill="1" applyAlignment="1" applyProtection="1">
      <alignment horizontal="justify"/>
    </xf>
    <xf numFmtId="4" fontId="2" fillId="0" borderId="0" xfId="1" applyNumberFormat="1" applyFont="1" applyFill="1" applyAlignment="1" applyProtection="1">
      <alignment horizontal="left"/>
    </xf>
    <xf numFmtId="4" fontId="2" fillId="0" borderId="0" xfId="1" applyNumberFormat="1" applyFont="1" applyFill="1" applyAlignment="1" applyProtection="1">
      <alignment horizontal="right"/>
    </xf>
    <xf numFmtId="0" fontId="2" fillId="0" borderId="0" xfId="1" applyFont="1" applyAlignment="1" applyProtection="1">
      <alignment horizontal="justify"/>
    </xf>
    <xf numFmtId="0" fontId="5" fillId="0" borderId="0" xfId="1" applyFont="1" applyAlignment="1" applyProtection="1">
      <alignment horizontal="left"/>
    </xf>
    <xf numFmtId="0" fontId="2" fillId="0" borderId="0" xfId="1" applyFont="1" applyAlignment="1" applyProtection="1">
      <alignment horizontal="justify" wrapText="1"/>
    </xf>
    <xf numFmtId="4" fontId="2" fillId="0" borderId="0" xfId="1" applyNumberFormat="1" applyFont="1" applyBorder="1" applyAlignment="1" applyProtection="1">
      <alignment horizontal="right"/>
    </xf>
    <xf numFmtId="0" fontId="0" fillId="0" borderId="0" xfId="0" applyFont="1"/>
    <xf numFmtId="0" fontId="5" fillId="0" borderId="0" xfId="1" applyFont="1" applyAlignment="1" applyProtection="1">
      <alignment horizontal="center"/>
    </xf>
    <xf numFmtId="0" fontId="5" fillId="0" borderId="0" xfId="1" applyFont="1" applyAlignment="1" applyProtection="1">
      <alignment horizontal="justify"/>
    </xf>
    <xf numFmtId="0" fontId="2" fillId="0" borderId="0" xfId="1" applyFont="1" applyBorder="1" applyAlignment="1" applyProtection="1">
      <alignment horizontal="justify"/>
    </xf>
    <xf numFmtId="4" fontId="2" fillId="0" borderId="0" xfId="1" applyNumberFormat="1" applyFont="1" applyBorder="1" applyAlignment="1" applyProtection="1">
      <alignment horizontal="justify"/>
    </xf>
    <xf numFmtId="0" fontId="5" fillId="0" borderId="0" xfId="1" applyFont="1" applyFill="1" applyAlignment="1" applyProtection="1">
      <alignment horizontal="justify" vertical="justify"/>
    </xf>
    <xf numFmtId="0" fontId="2" fillId="0" borderId="0" xfId="1" applyFont="1" applyAlignment="1" applyProtection="1">
      <alignment horizontal="justify" vertical="top"/>
    </xf>
    <xf numFmtId="0" fontId="2" fillId="0" borderId="0" xfId="1" applyNumberFormat="1" applyFont="1" applyFill="1" applyBorder="1" applyAlignment="1" applyProtection="1">
      <alignment horizontal="justify" vertical="top"/>
    </xf>
    <xf numFmtId="0" fontId="2" fillId="0" borderId="0" xfId="1" applyNumberFormat="1" applyFont="1" applyFill="1" applyBorder="1" applyAlignment="1" applyProtection="1">
      <alignment horizontal="justify" vertical="top" wrapText="1"/>
    </xf>
    <xf numFmtId="0" fontId="6" fillId="0" borderId="0" xfId="1" applyNumberFormat="1" applyFont="1" applyFill="1" applyBorder="1" applyAlignment="1" applyProtection="1">
      <alignment horizontal="justify" vertical="top" wrapText="1"/>
    </xf>
    <xf numFmtId="49" fontId="8" fillId="0" borderId="0" xfId="3" applyNumberFormat="1" applyFont="1" applyFill="1" applyBorder="1" applyAlignment="1" applyProtection="1">
      <alignment horizontal="center" vertical="top"/>
    </xf>
    <xf numFmtId="0" fontId="9" fillId="0" borderId="0" xfId="2" applyNumberFormat="1" applyFont="1" applyFill="1" applyBorder="1" applyAlignment="1" applyProtection="1">
      <alignment vertical="top" wrapText="1"/>
    </xf>
    <xf numFmtId="4" fontId="10" fillId="0" borderId="0" xfId="4" applyNumberFormat="1" applyFont="1" applyFill="1" applyBorder="1" applyAlignment="1" applyProtection="1">
      <alignment horizontal="center"/>
      <protection locked="0"/>
    </xf>
    <xf numFmtId="4" fontId="11" fillId="0" borderId="0" xfId="3" applyNumberFormat="1" applyFont="1" applyFill="1" applyBorder="1" applyAlignment="1" applyProtection="1">
      <alignment horizontal="right" vertical="top"/>
    </xf>
    <xf numFmtId="4" fontId="10" fillId="0" borderId="0" xfId="4" applyNumberFormat="1" applyFont="1" applyFill="1" applyBorder="1" applyAlignment="1" applyProtection="1">
      <alignment horizontal="left" vertical="top"/>
      <protection locked="0"/>
    </xf>
    <xf numFmtId="4" fontId="10" fillId="0" borderId="0" xfId="4" applyNumberFormat="1" applyFont="1" applyFill="1" applyBorder="1" applyAlignment="1" applyProtection="1">
      <alignment horizontal="right" vertical="top" wrapText="1"/>
      <protection locked="0"/>
    </xf>
    <xf numFmtId="0" fontId="11" fillId="0" borderId="0" xfId="3" applyFont="1" applyFill="1" applyBorder="1" applyAlignment="1">
      <alignment vertical="top"/>
    </xf>
    <xf numFmtId="0" fontId="7" fillId="0" borderId="0" xfId="5" applyFont="1" applyFill="1" applyAlignment="1">
      <alignment vertical="top"/>
    </xf>
    <xf numFmtId="0" fontId="12" fillId="0" borderId="0" xfId="3" applyNumberFormat="1" applyFont="1" applyFill="1" applyBorder="1" applyAlignment="1" applyProtection="1">
      <alignment vertical="top" wrapText="1"/>
    </xf>
    <xf numFmtId="0" fontId="11" fillId="0" borderId="0" xfId="3" applyFont="1" applyFill="1" applyBorder="1" applyAlignment="1" applyProtection="1">
      <alignment horizontal="center"/>
    </xf>
    <xf numFmtId="4" fontId="10" fillId="0" borderId="0" xfId="4" applyNumberFormat="1" applyFont="1" applyFill="1" applyBorder="1" applyAlignment="1" applyProtection="1">
      <alignment horizontal="right" vertical="top"/>
      <protection locked="0"/>
    </xf>
    <xf numFmtId="49" fontId="13" fillId="0" borderId="1" xfId="5" applyNumberFormat="1" applyFont="1" applyFill="1" applyBorder="1" applyAlignment="1" applyProtection="1">
      <alignment horizontal="center" vertical="top" wrapText="1"/>
    </xf>
    <xf numFmtId="0" fontId="13" fillId="0" borderId="2" xfId="5" applyFont="1" applyFill="1" applyBorder="1" applyAlignment="1" applyProtection="1">
      <alignment horizontal="center" vertical="top"/>
    </xf>
    <xf numFmtId="3" fontId="13" fillId="0" borderId="2" xfId="5" applyNumberFormat="1" applyFont="1" applyFill="1" applyBorder="1" applyAlignment="1" applyProtection="1">
      <alignment horizontal="center"/>
    </xf>
    <xf numFmtId="4" fontId="13" fillId="0" borderId="2" xfId="5" applyNumberFormat="1" applyFont="1" applyFill="1" applyBorder="1" applyAlignment="1" applyProtection="1">
      <alignment horizontal="center" vertical="top"/>
    </xf>
    <xf numFmtId="4" fontId="13" fillId="0" borderId="2" xfId="5" applyNumberFormat="1" applyFont="1" applyFill="1" applyBorder="1" applyAlignment="1" applyProtection="1">
      <alignment horizontal="center" vertical="top"/>
      <protection locked="0"/>
    </xf>
    <xf numFmtId="0" fontId="13" fillId="0" borderId="0" xfId="5" applyFont="1" applyFill="1" applyAlignment="1">
      <alignment vertical="top"/>
    </xf>
    <xf numFmtId="49" fontId="13" fillId="0" borderId="0" xfId="5" applyNumberFormat="1" applyFont="1" applyFill="1" applyBorder="1" applyAlignment="1" applyProtection="1">
      <alignment horizontal="center" vertical="top" wrapText="1"/>
    </xf>
    <xf numFmtId="0" fontId="13" fillId="0" borderId="0" xfId="5" applyFont="1" applyFill="1" applyBorder="1" applyAlignment="1" applyProtection="1">
      <alignment horizontal="center" vertical="top"/>
    </xf>
    <xf numFmtId="3" fontId="13" fillId="0" borderId="0" xfId="5" applyNumberFormat="1" applyFont="1" applyFill="1" applyBorder="1" applyAlignment="1" applyProtection="1">
      <alignment horizontal="center"/>
    </xf>
    <xf numFmtId="4" fontId="13" fillId="0" borderId="0" xfId="5" applyNumberFormat="1" applyFont="1" applyFill="1" applyBorder="1" applyAlignment="1" applyProtection="1">
      <alignment horizontal="center" vertical="top"/>
    </xf>
    <xf numFmtId="4" fontId="13" fillId="0" borderId="0" xfId="5" applyNumberFormat="1" applyFont="1" applyFill="1" applyBorder="1" applyAlignment="1" applyProtection="1">
      <alignment horizontal="center" vertical="top"/>
      <protection locked="0"/>
    </xf>
    <xf numFmtId="49" fontId="11" fillId="0" borderId="0" xfId="5" applyNumberFormat="1" applyFont="1" applyFill="1" applyBorder="1" applyAlignment="1" applyProtection="1">
      <alignment horizontal="left" vertical="top" wrapText="1"/>
    </xf>
    <xf numFmtId="0" fontId="12" fillId="0" borderId="0" xfId="5" applyNumberFormat="1" applyFont="1" applyFill="1" applyBorder="1" applyAlignment="1" applyProtection="1">
      <alignment horizontal="left" vertical="top" wrapText="1"/>
    </xf>
    <xf numFmtId="49" fontId="11" fillId="0" borderId="0" xfId="5" applyNumberFormat="1" applyFont="1" applyFill="1" applyBorder="1" applyAlignment="1" applyProtection="1">
      <alignment horizontal="center" wrapText="1"/>
    </xf>
    <xf numFmtId="0" fontId="11" fillId="0" borderId="0" xfId="5" applyNumberFormat="1" applyFont="1" applyFill="1" applyBorder="1" applyAlignment="1" applyProtection="1">
      <alignment horizontal="center" vertical="top" wrapText="1"/>
    </xf>
    <xf numFmtId="4" fontId="11" fillId="0" borderId="0" xfId="5" applyNumberFormat="1" applyFont="1" applyFill="1" applyBorder="1" applyAlignment="1" applyProtection="1">
      <alignment horizontal="center" vertical="top" wrapText="1"/>
    </xf>
    <xf numFmtId="4" fontId="7" fillId="0" borderId="0" xfId="5" applyNumberFormat="1" applyFont="1" applyFill="1" applyBorder="1" applyAlignment="1">
      <alignment vertical="top"/>
    </xf>
    <xf numFmtId="49" fontId="12" fillId="0" borderId="1" xfId="5" applyNumberFormat="1" applyFont="1" applyFill="1" applyBorder="1" applyAlignment="1" applyProtection="1">
      <alignment horizontal="left" vertical="top" wrapText="1"/>
    </xf>
    <xf numFmtId="0" fontId="12" fillId="0" borderId="1" xfId="5" applyFont="1" applyBorder="1" applyAlignment="1">
      <alignment horizontal="justify" vertical="top" wrapText="1"/>
    </xf>
    <xf numFmtId="0" fontId="11" fillId="0" borderId="1" xfId="5" applyFont="1" applyFill="1" applyBorder="1" applyAlignment="1" applyProtection="1">
      <alignment horizontal="center"/>
    </xf>
    <xf numFmtId="0" fontId="11" fillId="0" borderId="1" xfId="5" applyNumberFormat="1" applyFont="1" applyFill="1" applyBorder="1" applyAlignment="1" applyProtection="1">
      <alignment horizontal="center" vertical="top"/>
    </xf>
    <xf numFmtId="4" fontId="11" fillId="0" borderId="1" xfId="5" applyNumberFormat="1" applyFont="1" applyFill="1" applyBorder="1" applyAlignment="1" applyProtection="1">
      <alignment vertical="top"/>
    </xf>
    <xf numFmtId="49" fontId="12" fillId="0" borderId="0" xfId="5" applyNumberFormat="1" applyFont="1" applyFill="1" applyBorder="1" applyAlignment="1" applyProtection="1">
      <alignment horizontal="left" vertical="top" wrapText="1"/>
    </xf>
    <xf numFmtId="0" fontId="12" fillId="0" borderId="0" xfId="5" applyFont="1" applyBorder="1" applyAlignment="1">
      <alignment horizontal="justify" vertical="top" wrapText="1"/>
    </xf>
    <xf numFmtId="0" fontId="11" fillId="0" borderId="0" xfId="5" applyFont="1" applyFill="1" applyBorder="1" applyAlignment="1" applyProtection="1">
      <alignment horizontal="center"/>
    </xf>
    <xf numFmtId="0" fontId="11" fillId="0" borderId="0" xfId="5" applyNumberFormat="1" applyFont="1" applyFill="1" applyBorder="1" applyAlignment="1" applyProtection="1">
      <alignment horizontal="center" vertical="top"/>
    </xf>
    <xf numFmtId="165" fontId="11" fillId="0" borderId="0" xfId="5" applyNumberFormat="1" applyFont="1" applyFill="1" applyBorder="1" applyAlignment="1" applyProtection="1">
      <alignment horizontal="center" vertical="top"/>
    </xf>
    <xf numFmtId="165" fontId="11" fillId="0" borderId="0" xfId="5" applyNumberFormat="1" applyFont="1" applyFill="1" applyBorder="1" applyAlignment="1" applyProtection="1">
      <alignment vertical="top"/>
    </xf>
    <xf numFmtId="49" fontId="7" fillId="0" borderId="0" xfId="5" applyNumberFormat="1" applyFont="1" applyFill="1" applyBorder="1" applyAlignment="1" applyProtection="1">
      <alignment horizontal="left" vertical="top" wrapText="1"/>
    </xf>
    <xf numFmtId="0" fontId="7" fillId="0" borderId="0" xfId="6" applyFont="1" applyBorder="1" applyAlignment="1">
      <alignment horizontal="justify" vertical="top" wrapText="1"/>
    </xf>
    <xf numFmtId="0" fontId="7" fillId="0" borderId="0" xfId="0" applyFont="1" applyFill="1"/>
    <xf numFmtId="0" fontId="7" fillId="0" borderId="0" xfId="6" applyFont="1" applyBorder="1" applyAlignment="1">
      <alignment horizontal="center" wrapText="1"/>
    </xf>
    <xf numFmtId="166" fontId="7" fillId="0" borderId="0" xfId="0" applyNumberFormat="1" applyFont="1" applyFill="1" applyBorder="1" applyAlignment="1" applyProtection="1">
      <alignment horizontal="center"/>
    </xf>
    <xf numFmtId="165" fontId="7" fillId="0" borderId="0" xfId="0" applyNumberFormat="1" applyFont="1" applyFill="1" applyBorder="1"/>
    <xf numFmtId="0" fontId="7" fillId="0" borderId="0" xfId="5" applyFont="1" applyFill="1" applyBorder="1" applyAlignment="1" applyProtection="1">
      <alignment horizontal="center"/>
    </xf>
    <xf numFmtId="3" fontId="7" fillId="0" borderId="0" xfId="5" applyNumberFormat="1" applyFont="1" applyFill="1" applyBorder="1" applyAlignment="1" applyProtection="1">
      <alignment horizontal="center" vertical="top"/>
    </xf>
    <xf numFmtId="165" fontId="7" fillId="0" borderId="0" xfId="5" applyNumberFormat="1" applyFont="1" applyFill="1" applyBorder="1" applyAlignment="1">
      <alignment vertical="top"/>
    </xf>
    <xf numFmtId="0" fontId="7" fillId="0" borderId="0" xfId="5" applyFont="1" applyAlignment="1">
      <alignment horizontal="justify" vertical="top" wrapText="1"/>
    </xf>
    <xf numFmtId="3" fontId="7" fillId="0" borderId="0" xfId="0" applyNumberFormat="1" applyFont="1" applyFill="1" applyBorder="1" applyAlignment="1" applyProtection="1">
      <alignment horizontal="center"/>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pplyProtection="1">
      <alignment horizontal="center"/>
    </xf>
    <xf numFmtId="0" fontId="7" fillId="0" borderId="0" xfId="0" applyFont="1" applyAlignment="1">
      <alignment horizontal="justify" vertical="top" wrapText="1"/>
    </xf>
    <xf numFmtId="49" fontId="13" fillId="0" borderId="0" xfId="0" applyNumberFormat="1" applyFont="1" applyBorder="1" applyAlignment="1">
      <alignment horizontal="center" wrapText="1"/>
    </xf>
    <xf numFmtId="1" fontId="13" fillId="0" borderId="0" xfId="0" applyNumberFormat="1" applyFont="1" applyBorder="1" applyAlignment="1">
      <alignment wrapText="1"/>
    </xf>
    <xf numFmtId="165" fontId="13" fillId="0" borderId="0" xfId="0" applyNumberFormat="1" applyFont="1" applyBorder="1" applyAlignment="1">
      <alignment horizontal="right" wrapText="1"/>
    </xf>
    <xf numFmtId="165" fontId="13" fillId="0" borderId="0" xfId="0" applyNumberFormat="1" applyFont="1" applyBorder="1" applyAlignment="1" applyProtection="1">
      <alignment wrapText="1"/>
      <protection locked="0"/>
    </xf>
    <xf numFmtId="165" fontId="13" fillId="0" borderId="0" xfId="0" applyNumberFormat="1" applyFont="1" applyBorder="1" applyAlignment="1">
      <alignment wrapText="1"/>
    </xf>
    <xf numFmtId="0" fontId="13" fillId="0" borderId="0" xfId="0" applyFont="1" applyAlignment="1">
      <alignment wrapText="1"/>
    </xf>
    <xf numFmtId="0" fontId="13" fillId="0" borderId="0" xfId="0" applyFont="1" applyBorder="1" applyAlignment="1">
      <alignment horizontal="left" vertical="top" wrapText="1"/>
    </xf>
    <xf numFmtId="0" fontId="13" fillId="0" borderId="0" xfId="0" applyFont="1" applyAlignment="1">
      <alignment vertical="top"/>
    </xf>
    <xf numFmtId="0" fontId="13" fillId="0" borderId="0" xfId="0" applyFont="1" applyAlignment="1">
      <alignment horizontal="justify" vertical="top" wrapText="1"/>
    </xf>
    <xf numFmtId="165" fontId="7" fillId="0" borderId="0" xfId="0" applyNumberFormat="1" applyFont="1" applyAlignment="1">
      <alignment horizontal="right"/>
    </xf>
    <xf numFmtId="165" fontId="13" fillId="0" borderId="0" xfId="0" applyNumberFormat="1" applyFont="1"/>
    <xf numFmtId="0" fontId="7" fillId="0" borderId="0" xfId="5" applyFont="1" applyFill="1" applyAlignment="1" applyProtection="1">
      <alignment horizontal="left" vertical="top" wrapText="1"/>
    </xf>
    <xf numFmtId="3" fontId="7" fillId="0" borderId="0" xfId="5" applyNumberFormat="1" applyFont="1" applyFill="1" applyBorder="1" applyAlignment="1" applyProtection="1">
      <alignment horizontal="center"/>
    </xf>
    <xf numFmtId="165" fontId="7" fillId="0" borderId="0" xfId="5" applyNumberFormat="1" applyFont="1" applyFill="1" applyBorder="1"/>
    <xf numFmtId="0" fontId="7" fillId="0" borderId="0" xfId="5" applyFont="1" applyFill="1"/>
    <xf numFmtId="0" fontId="7" fillId="0" borderId="0" xfId="7" applyFont="1" applyFill="1"/>
    <xf numFmtId="0" fontId="7" fillId="0" borderId="0" xfId="8" applyFont="1" applyFill="1" applyBorder="1" applyAlignment="1" applyProtection="1">
      <alignment horizontal="center"/>
    </xf>
    <xf numFmtId="3" fontId="7" fillId="0" borderId="0" xfId="8" applyNumberFormat="1" applyFont="1" applyFill="1" applyBorder="1" applyAlignment="1" applyProtection="1">
      <alignment horizontal="center"/>
    </xf>
    <xf numFmtId="165" fontId="7" fillId="0" borderId="0" xfId="8" applyNumberFormat="1" applyFont="1" applyFill="1" applyBorder="1" applyAlignment="1"/>
    <xf numFmtId="0" fontId="7" fillId="0" borderId="0" xfId="0" applyFont="1" applyAlignment="1">
      <alignment horizontal="justify" wrapText="1"/>
    </xf>
    <xf numFmtId="0" fontId="7" fillId="0" borderId="0" xfId="0" applyFont="1" applyBorder="1" applyAlignment="1">
      <alignment horizontal="justify" vertical="top" wrapText="1"/>
    </xf>
    <xf numFmtId="0" fontId="7" fillId="0" borderId="0" xfId="0" applyFont="1"/>
    <xf numFmtId="0" fontId="7" fillId="0" borderId="0" xfId="0" applyNumberFormat="1" applyFont="1" applyFill="1" applyBorder="1" applyAlignment="1" applyProtection="1">
      <alignment horizontal="left" vertical="top"/>
    </xf>
    <xf numFmtId="0" fontId="7" fillId="0" borderId="0" xfId="0" applyNumberFormat="1" applyFont="1" applyFill="1" applyBorder="1" applyAlignment="1" applyProtection="1">
      <alignment horizontal="center"/>
    </xf>
    <xf numFmtId="165" fontId="7" fillId="0" borderId="0" xfId="0" applyNumberFormat="1" applyFont="1" applyFill="1"/>
    <xf numFmtId="0" fontId="7" fillId="0" borderId="0" xfId="6" applyFont="1" applyAlignment="1">
      <alignment horizontal="justify" vertical="top"/>
    </xf>
    <xf numFmtId="165" fontId="7" fillId="0" borderId="0" xfId="0" applyNumberFormat="1" applyFont="1" applyFill="1" applyBorder="1" applyAlignment="1"/>
    <xf numFmtId="0" fontId="7" fillId="0" borderId="0" xfId="0" applyFont="1" applyAlignment="1"/>
    <xf numFmtId="0" fontId="7" fillId="0" borderId="0" xfId="0" applyFont="1" applyFill="1" applyAlignment="1"/>
    <xf numFmtId="0" fontId="7" fillId="0" borderId="0" xfId="0" applyFont="1" applyAlignment="1">
      <alignment vertical="top"/>
    </xf>
    <xf numFmtId="0" fontId="7" fillId="0" borderId="0" xfId="0" applyNumberFormat="1" applyFont="1" applyFill="1" applyBorder="1" applyAlignment="1" applyProtection="1">
      <alignment horizontal="left" vertical="top" wrapText="1"/>
    </xf>
    <xf numFmtId="0" fontId="11" fillId="0" borderId="0" xfId="5" applyNumberFormat="1" applyFont="1" applyFill="1" applyBorder="1" applyAlignment="1" applyProtection="1">
      <alignment horizontal="left" vertical="top"/>
    </xf>
    <xf numFmtId="165" fontId="7" fillId="0" borderId="0" xfId="5" applyNumberFormat="1" applyFont="1" applyFill="1" applyAlignment="1">
      <alignment vertical="top"/>
    </xf>
    <xf numFmtId="0" fontId="7" fillId="0" borderId="0" xfId="5" applyFont="1" applyAlignment="1">
      <alignment vertical="top"/>
    </xf>
    <xf numFmtId="0" fontId="12" fillId="0" borderId="1" xfId="5" applyNumberFormat="1" applyFont="1" applyFill="1" applyBorder="1" applyAlignment="1" applyProtection="1">
      <alignment horizontal="left" vertical="top" wrapText="1"/>
    </xf>
    <xf numFmtId="49" fontId="12" fillId="0" borderId="1" xfId="5" applyNumberFormat="1" applyFont="1" applyFill="1" applyBorder="1" applyAlignment="1" applyProtection="1">
      <alignment horizontal="left" vertical="top"/>
    </xf>
    <xf numFmtId="0" fontId="12" fillId="0" borderId="1" xfId="5" applyNumberFormat="1" applyFont="1" applyFill="1" applyBorder="1" applyAlignment="1" applyProtection="1">
      <alignment horizontal="center" wrapText="1"/>
    </xf>
    <xf numFmtId="0" fontId="11" fillId="0" borderId="1" xfId="5" applyNumberFormat="1" applyFont="1" applyFill="1" applyBorder="1" applyAlignment="1" applyProtection="1">
      <alignment horizontal="center" vertical="top" wrapText="1"/>
    </xf>
    <xf numFmtId="165" fontId="7" fillId="0" borderId="1" xfId="5" applyNumberFormat="1" applyFont="1" applyFill="1" applyBorder="1" applyAlignment="1">
      <alignment vertical="top"/>
    </xf>
    <xf numFmtId="165" fontId="9" fillId="0" borderId="2" xfId="5" applyNumberFormat="1" applyFont="1" applyFill="1" applyBorder="1" applyAlignment="1">
      <alignment vertical="top"/>
    </xf>
    <xf numFmtId="165" fontId="9" fillId="0" borderId="1" xfId="5" applyNumberFormat="1" applyFont="1" applyFill="1" applyBorder="1" applyAlignment="1">
      <alignment vertical="top"/>
    </xf>
    <xf numFmtId="0" fontId="11" fillId="0" borderId="0" xfId="5" applyNumberFormat="1" applyFont="1" applyFill="1" applyBorder="1" applyAlignment="1" applyProtection="1">
      <alignment horizontal="left" vertical="top" wrapText="1"/>
    </xf>
    <xf numFmtId="3" fontId="11" fillId="0" borderId="0" xfId="5" applyNumberFormat="1" applyFont="1" applyFill="1" applyBorder="1" applyAlignment="1" applyProtection="1">
      <alignment horizontal="center" vertical="top"/>
    </xf>
    <xf numFmtId="0" fontId="11" fillId="0" borderId="0" xfId="5" applyFont="1" applyFill="1" applyBorder="1" applyAlignment="1" applyProtection="1">
      <alignment vertical="top"/>
      <protection locked="0"/>
    </xf>
    <xf numFmtId="4" fontId="7" fillId="0" borderId="0" xfId="5" applyNumberFormat="1" applyFont="1" applyFill="1" applyBorder="1" applyAlignment="1">
      <alignment horizontal="center" vertical="top"/>
    </xf>
    <xf numFmtId="49" fontId="12" fillId="0" borderId="0" xfId="5" applyNumberFormat="1" applyFont="1" applyFill="1" applyBorder="1" applyAlignment="1" applyProtection="1">
      <alignment horizontal="center" vertical="top" wrapText="1"/>
    </xf>
    <xf numFmtId="0" fontId="9" fillId="0" borderId="0" xfId="5" applyFont="1" applyAlignment="1">
      <alignment horizontal="justify" vertical="top"/>
    </xf>
    <xf numFmtId="0" fontId="12" fillId="0" borderId="0" xfId="5" applyFont="1" applyFill="1" applyBorder="1" applyAlignment="1" applyProtection="1">
      <alignment vertical="top"/>
      <protection locked="0"/>
    </xf>
    <xf numFmtId="49" fontId="11" fillId="0" borderId="0" xfId="5" applyNumberFormat="1" applyFont="1" applyFill="1" applyAlignment="1" applyProtection="1">
      <alignment horizontal="left" vertical="top" wrapText="1"/>
    </xf>
    <xf numFmtId="0" fontId="7" fillId="0" borderId="0" xfId="5" applyFont="1" applyAlignment="1">
      <alignment horizontal="justify" vertical="top"/>
    </xf>
    <xf numFmtId="0" fontId="11" fillId="0" borderId="0" xfId="5" applyFont="1" applyFill="1" applyAlignment="1" applyProtection="1">
      <alignment horizontal="center"/>
    </xf>
    <xf numFmtId="0" fontId="11" fillId="0" borderId="0" xfId="5" applyNumberFormat="1" applyFont="1" applyFill="1" applyAlignment="1" applyProtection="1">
      <alignment horizontal="center" vertical="top"/>
    </xf>
    <xf numFmtId="4" fontId="7" fillId="0" borderId="0" xfId="5" applyNumberFormat="1" applyFont="1" applyFill="1" applyAlignment="1">
      <alignment vertical="top"/>
    </xf>
    <xf numFmtId="0" fontId="11" fillId="0" borderId="0" xfId="5" applyNumberFormat="1" applyFont="1" applyFill="1" applyAlignment="1" applyProtection="1">
      <alignment vertical="top" wrapText="1"/>
    </xf>
    <xf numFmtId="4" fontId="10" fillId="0" borderId="0" xfId="4" applyNumberFormat="1" applyFont="1" applyFill="1" applyBorder="1" applyAlignment="1" applyProtection="1">
      <alignment horizontal="left" vertical="center"/>
      <protection locked="0"/>
    </xf>
    <xf numFmtId="4" fontId="11" fillId="0" borderId="0" xfId="3" applyNumberFormat="1" applyFont="1" applyFill="1" applyBorder="1" applyAlignment="1" applyProtection="1">
      <alignment horizontal="right"/>
    </xf>
    <xf numFmtId="4" fontId="10" fillId="0" borderId="0" xfId="4" applyNumberFormat="1" applyFont="1" applyFill="1" applyBorder="1" applyAlignment="1" applyProtection="1">
      <alignment horizontal="right" vertical="center" wrapText="1"/>
      <protection locked="0"/>
    </xf>
    <xf numFmtId="0" fontId="11" fillId="0" borderId="0" xfId="3" applyFont="1" applyFill="1" applyBorder="1" applyAlignment="1"/>
    <xf numFmtId="4" fontId="10" fillId="0" borderId="0" xfId="4" applyNumberFormat="1" applyFont="1" applyFill="1" applyBorder="1" applyAlignment="1" applyProtection="1">
      <alignment horizontal="right" vertical="center"/>
      <protection locked="0"/>
    </xf>
    <xf numFmtId="0" fontId="13" fillId="0" borderId="2" xfId="0" applyFont="1" applyFill="1" applyBorder="1" applyAlignment="1" applyProtection="1">
      <alignment horizontal="center" vertical="center"/>
    </xf>
    <xf numFmtId="3" fontId="13" fillId="0" borderId="2" xfId="0" applyNumberFormat="1" applyFont="1" applyFill="1" applyBorder="1" applyAlignment="1" applyProtection="1">
      <alignment horizontal="center" vertical="center"/>
    </xf>
    <xf numFmtId="4" fontId="13" fillId="0" borderId="2" xfId="0" applyNumberFormat="1" applyFont="1" applyFill="1" applyBorder="1" applyAlignment="1" applyProtection="1">
      <alignment horizontal="center" vertical="center"/>
    </xf>
    <xf numFmtId="4" fontId="13" fillId="0" borderId="2" xfId="0" applyNumberFormat="1" applyFont="1" applyFill="1" applyBorder="1" applyAlignment="1" applyProtection="1">
      <alignment horizontal="center" vertical="center"/>
      <protection locked="0"/>
    </xf>
    <xf numFmtId="0" fontId="13" fillId="0" borderId="0" xfId="0" applyFont="1" applyFill="1"/>
    <xf numFmtId="0" fontId="13" fillId="0" borderId="0" xfId="0" applyFont="1" applyFill="1" applyBorder="1" applyAlignment="1" applyProtection="1">
      <alignment horizontal="center" vertical="center"/>
    </xf>
    <xf numFmtId="3" fontId="13" fillId="0" borderId="0" xfId="0" applyNumberFormat="1" applyFont="1" applyFill="1" applyBorder="1" applyAlignment="1" applyProtection="1">
      <alignment horizontal="center" vertical="center"/>
    </xf>
    <xf numFmtId="4" fontId="13" fillId="0" borderId="0" xfId="0" applyNumberFormat="1" applyFont="1" applyFill="1" applyBorder="1" applyAlignment="1" applyProtection="1">
      <alignment horizontal="center" vertical="center"/>
    </xf>
    <xf numFmtId="165" fontId="13" fillId="0" borderId="0" xfId="0" applyNumberFormat="1" applyFont="1" applyFill="1" applyBorder="1" applyAlignment="1" applyProtection="1">
      <alignment horizontal="center" vertical="center"/>
      <protection locked="0"/>
    </xf>
    <xf numFmtId="165" fontId="13"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left" vertical="center" wrapText="1"/>
    </xf>
    <xf numFmtId="49" fontId="11" fillId="0" borderId="0"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wrapText="1"/>
    </xf>
    <xf numFmtId="165" fontId="11" fillId="0" borderId="0" xfId="0" applyNumberFormat="1" applyFont="1" applyFill="1" applyBorder="1" applyAlignment="1" applyProtection="1">
      <alignment horizontal="center" vertical="center" wrapText="1"/>
    </xf>
    <xf numFmtId="49" fontId="12" fillId="0" borderId="1" xfId="0" applyNumberFormat="1" applyFont="1" applyFill="1" applyBorder="1" applyAlignment="1" applyProtection="1">
      <alignment horizontal="left" vertical="center"/>
    </xf>
    <xf numFmtId="0" fontId="11" fillId="0" borderId="1" xfId="0" applyFont="1" applyFill="1" applyBorder="1" applyAlignment="1" applyProtection="1">
      <alignment horizontal="center" vertical="center"/>
    </xf>
    <xf numFmtId="0" fontId="11" fillId="0" borderId="1" xfId="0" applyNumberFormat="1" applyFont="1" applyFill="1" applyBorder="1" applyAlignment="1" applyProtection="1">
      <alignment horizontal="center" vertical="center"/>
    </xf>
    <xf numFmtId="165" fontId="11" fillId="0" borderId="1" xfId="0" applyNumberFormat="1" applyFont="1" applyFill="1" applyBorder="1" applyAlignment="1" applyProtection="1">
      <alignment horizontal="center" vertical="center"/>
    </xf>
    <xf numFmtId="165" fontId="11" fillId="0" borderId="1" xfId="0" applyNumberFormat="1" applyFont="1" applyFill="1" applyBorder="1" applyAlignment="1" applyProtection="1">
      <alignment vertical="center"/>
    </xf>
    <xf numFmtId="49" fontId="12" fillId="0" borderId="0" xfId="0" applyNumberFormat="1"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xf>
    <xf numFmtId="165" fontId="11" fillId="0" borderId="0" xfId="0" applyNumberFormat="1" applyFont="1" applyFill="1" applyBorder="1" applyAlignment="1" applyProtection="1">
      <alignment horizontal="center" vertical="center"/>
    </xf>
    <xf numFmtId="165" fontId="11" fillId="0" borderId="0" xfId="0" applyNumberFormat="1" applyFont="1" applyFill="1" applyBorder="1" applyAlignment="1" applyProtection="1">
      <alignment vertical="center"/>
    </xf>
    <xf numFmtId="0" fontId="7" fillId="0" borderId="0" xfId="9" applyFont="1" applyAlignment="1">
      <alignment horizontal="justify" vertical="top"/>
    </xf>
    <xf numFmtId="0" fontId="7" fillId="0" borderId="0" xfId="0" applyFont="1" applyAlignment="1">
      <alignment horizontal="justify" vertical="top"/>
    </xf>
    <xf numFmtId="0" fontId="7" fillId="0" borderId="0" xfId="0" applyFont="1" applyFill="1" applyAlignment="1">
      <alignment wrapText="1"/>
    </xf>
    <xf numFmtId="165" fontId="7" fillId="0" borderId="0" xfId="0" applyNumberFormat="1" applyFont="1" applyFill="1" applyAlignment="1">
      <alignment wrapText="1"/>
    </xf>
    <xf numFmtId="0" fontId="7" fillId="0" borderId="0" xfId="10" applyFont="1" applyAlignment="1">
      <alignment horizontal="justify" vertical="top"/>
    </xf>
    <xf numFmtId="0" fontId="7" fillId="0" borderId="0" xfId="11" applyFont="1" applyAlignment="1">
      <alignment horizontal="justify" vertical="top"/>
    </xf>
    <xf numFmtId="0" fontId="11" fillId="0" borderId="0" xfId="0" applyFont="1" applyFill="1" applyBorder="1" applyAlignment="1" applyProtection="1">
      <alignment horizontal="center"/>
    </xf>
    <xf numFmtId="0" fontId="11" fillId="0" borderId="0" xfId="0" applyNumberFormat="1" applyFont="1" applyFill="1" applyBorder="1" applyAlignment="1" applyProtection="1">
      <alignment horizontal="center"/>
    </xf>
    <xf numFmtId="0" fontId="7" fillId="0" borderId="0" xfId="0" applyFont="1" applyAlignment="1">
      <alignment horizontal="left" vertical="top" wrapText="1"/>
    </xf>
    <xf numFmtId="0" fontId="7" fillId="0" borderId="0" xfId="6" applyFont="1" applyBorder="1" applyAlignment="1">
      <alignment horizontal="justify" vertical="top"/>
    </xf>
    <xf numFmtId="165" fontId="7" fillId="0" borderId="0" xfId="0" applyNumberFormat="1" applyFont="1"/>
    <xf numFmtId="49" fontId="11" fillId="0" borderId="0" xfId="0" applyNumberFormat="1" applyFont="1" applyFill="1" applyBorder="1" applyAlignment="1" applyProtection="1">
      <alignment horizontal="left" vertical="top" wrapText="1"/>
    </xf>
    <xf numFmtId="0" fontId="7" fillId="0" borderId="0" xfId="0" applyFont="1" applyBorder="1" applyAlignment="1">
      <alignment horizontal="left" vertical="top" wrapText="1"/>
    </xf>
    <xf numFmtId="3" fontId="11" fillId="0" borderId="0" xfId="0" applyNumberFormat="1" applyFont="1" applyFill="1" applyBorder="1" applyAlignment="1" applyProtection="1">
      <alignment horizontal="center"/>
    </xf>
    <xf numFmtId="0" fontId="9" fillId="0" borderId="0" xfId="0" applyFont="1" applyFill="1"/>
    <xf numFmtId="0" fontId="7" fillId="0" borderId="0" xfId="0" applyNumberFormat="1" applyFont="1" applyFill="1" applyAlignment="1" applyProtection="1">
      <alignment horizontal="left" vertical="top" wrapText="1"/>
    </xf>
    <xf numFmtId="0" fontId="12"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165" fontId="7" fillId="0" borderId="1" xfId="0" applyNumberFormat="1" applyFont="1" applyFill="1" applyBorder="1"/>
    <xf numFmtId="165" fontId="9" fillId="0" borderId="2" xfId="0" applyNumberFormat="1" applyFont="1" applyFill="1" applyBorder="1"/>
    <xf numFmtId="0" fontId="12" fillId="0" borderId="1" xfId="5" applyNumberFormat="1" applyFont="1" applyFill="1" applyBorder="1" applyAlignment="1" applyProtection="1">
      <alignment horizontal="center" vertical="top" wrapText="1"/>
    </xf>
    <xf numFmtId="0" fontId="11" fillId="0" borderId="0" xfId="0" applyFont="1" applyFill="1" applyBorder="1" applyProtection="1">
      <protection locked="0"/>
    </xf>
    <xf numFmtId="4" fontId="7" fillId="0" borderId="0" xfId="0" applyNumberFormat="1" applyFont="1" applyFill="1" applyBorder="1" applyAlignment="1">
      <alignment horizontal="center"/>
    </xf>
    <xf numFmtId="0" fontId="12" fillId="0" borderId="0" xfId="0" applyFont="1" applyFill="1" applyBorder="1" applyProtection="1">
      <protection locked="0"/>
    </xf>
    <xf numFmtId="0" fontId="11" fillId="0" borderId="0" xfId="0" applyNumberFormat="1" applyFont="1" applyFill="1" applyAlignment="1" applyProtection="1">
      <alignment vertical="top" wrapText="1"/>
    </xf>
    <xf numFmtId="0" fontId="11" fillId="0" borderId="0" xfId="0" applyFont="1" applyFill="1" applyAlignment="1" applyProtection="1">
      <alignment horizontal="center"/>
    </xf>
    <xf numFmtId="0" fontId="11" fillId="0" borderId="0" xfId="0" applyNumberFormat="1" applyFont="1" applyFill="1" applyAlignment="1" applyProtection="1">
      <alignment horizontal="center"/>
    </xf>
    <xf numFmtId="4" fontId="7" fillId="0" borderId="0" xfId="0" applyNumberFormat="1" applyFont="1" applyFill="1"/>
    <xf numFmtId="49" fontId="8" fillId="0" borderId="0" xfId="12" applyNumberFormat="1" applyFont="1" applyFill="1" applyBorder="1" applyAlignment="1" applyProtection="1">
      <alignment horizontal="center" vertical="center"/>
    </xf>
    <xf numFmtId="4" fontId="10" fillId="0" borderId="0" xfId="13" applyNumberFormat="1" applyFont="1" applyFill="1" applyBorder="1" applyAlignment="1" applyProtection="1">
      <alignment horizontal="left" vertical="center"/>
      <protection locked="0"/>
    </xf>
    <xf numFmtId="4" fontId="11" fillId="0" borderId="0" xfId="12" applyNumberFormat="1" applyFont="1" applyFill="1" applyBorder="1" applyAlignment="1" applyProtection="1">
      <alignment horizontal="right"/>
    </xf>
    <xf numFmtId="4" fontId="10" fillId="0" borderId="0" xfId="13" applyNumberFormat="1" applyFont="1" applyFill="1" applyBorder="1" applyAlignment="1" applyProtection="1">
      <alignment horizontal="right" vertical="center" wrapText="1"/>
      <protection locked="0"/>
    </xf>
    <xf numFmtId="0" fontId="11" fillId="0" borderId="0" xfId="12" applyFont="1" applyFill="1" applyBorder="1" applyAlignment="1"/>
    <xf numFmtId="0" fontId="7" fillId="0" borderId="0" xfId="14" applyFont="1" applyFill="1"/>
    <xf numFmtId="0" fontId="11" fillId="0" borderId="0" xfId="12" applyFont="1" applyFill="1" applyBorder="1" applyAlignment="1" applyProtection="1">
      <alignment horizontal="center"/>
    </xf>
    <xf numFmtId="4" fontId="10" fillId="0" borderId="0" xfId="13" applyNumberFormat="1" applyFont="1" applyFill="1" applyBorder="1" applyAlignment="1" applyProtection="1">
      <alignment horizontal="right" vertical="center"/>
      <protection locked="0"/>
    </xf>
    <xf numFmtId="49" fontId="13" fillId="0" borderId="1" xfId="14" applyNumberFormat="1" applyFont="1" applyFill="1" applyBorder="1" applyAlignment="1" applyProtection="1">
      <alignment horizontal="center" vertical="center" wrapText="1"/>
    </xf>
    <xf numFmtId="0" fontId="13" fillId="0" borderId="2" xfId="14" applyFont="1" applyFill="1" applyBorder="1" applyAlignment="1" applyProtection="1">
      <alignment horizontal="center" vertical="center"/>
    </xf>
    <xf numFmtId="3" fontId="13" fillId="0" borderId="2" xfId="14" applyNumberFormat="1" applyFont="1" applyFill="1" applyBorder="1" applyAlignment="1" applyProtection="1">
      <alignment horizontal="center" vertical="center"/>
    </xf>
    <xf numFmtId="4" fontId="13" fillId="0" borderId="2" xfId="14" applyNumberFormat="1" applyFont="1" applyFill="1" applyBorder="1" applyAlignment="1" applyProtection="1">
      <alignment horizontal="center" vertical="center"/>
    </xf>
    <xf numFmtId="4" fontId="13" fillId="0" borderId="2" xfId="14" applyNumberFormat="1" applyFont="1" applyFill="1" applyBorder="1" applyAlignment="1" applyProtection="1">
      <alignment horizontal="center" vertical="center"/>
      <protection locked="0"/>
    </xf>
    <xf numFmtId="0" fontId="13" fillId="0" borderId="0" xfId="14" applyFont="1" applyFill="1"/>
    <xf numFmtId="49" fontId="13" fillId="0" borderId="0" xfId="14" applyNumberFormat="1" applyFont="1" applyFill="1" applyBorder="1" applyAlignment="1" applyProtection="1">
      <alignment horizontal="center" vertical="center" wrapText="1"/>
    </xf>
    <xf numFmtId="0" fontId="13" fillId="0" borderId="0" xfId="14" applyFont="1" applyFill="1" applyBorder="1" applyAlignment="1" applyProtection="1">
      <alignment horizontal="center" vertical="center"/>
    </xf>
    <xf numFmtId="3" fontId="13" fillId="0" borderId="0" xfId="14" applyNumberFormat="1" applyFont="1" applyFill="1" applyBorder="1" applyAlignment="1" applyProtection="1">
      <alignment horizontal="center" vertical="center"/>
    </xf>
    <xf numFmtId="4" fontId="13" fillId="0" borderId="0" xfId="14" applyNumberFormat="1" applyFont="1" applyFill="1" applyBorder="1" applyAlignment="1" applyProtection="1">
      <alignment horizontal="center" vertical="center"/>
    </xf>
    <xf numFmtId="165" fontId="13" fillId="0" borderId="0" xfId="14" applyNumberFormat="1" applyFont="1" applyFill="1" applyBorder="1" applyAlignment="1" applyProtection="1">
      <alignment horizontal="center" vertical="center"/>
      <protection locked="0"/>
    </xf>
    <xf numFmtId="165" fontId="13" fillId="0" borderId="0" xfId="14" applyNumberFormat="1" applyFont="1" applyFill="1" applyBorder="1" applyAlignment="1" applyProtection="1">
      <alignment horizontal="center" vertical="center"/>
    </xf>
    <xf numFmtId="49" fontId="11" fillId="0" borderId="0" xfId="14" applyNumberFormat="1" applyFont="1" applyFill="1" applyBorder="1" applyAlignment="1" applyProtection="1">
      <alignment horizontal="left" vertical="center" wrapText="1"/>
    </xf>
    <xf numFmtId="0" fontId="12" fillId="0" borderId="0" xfId="14" applyNumberFormat="1" applyFont="1" applyFill="1" applyBorder="1" applyAlignment="1" applyProtection="1">
      <alignment horizontal="left" vertical="center" wrapText="1"/>
    </xf>
    <xf numFmtId="49" fontId="11" fillId="0" borderId="0" xfId="14" applyNumberFormat="1" applyFont="1" applyFill="1" applyBorder="1" applyAlignment="1" applyProtection="1">
      <alignment horizontal="center" vertical="center" wrapText="1"/>
    </xf>
    <xf numFmtId="0" fontId="11" fillId="0" borderId="0" xfId="14" applyNumberFormat="1" applyFont="1" applyFill="1" applyBorder="1" applyAlignment="1" applyProtection="1">
      <alignment horizontal="center" vertical="center" wrapText="1"/>
    </xf>
    <xf numFmtId="165" fontId="11" fillId="0" borderId="0" xfId="14" applyNumberFormat="1" applyFont="1" applyFill="1" applyBorder="1" applyAlignment="1" applyProtection="1">
      <alignment horizontal="center" vertical="center" wrapText="1"/>
    </xf>
    <xf numFmtId="165" fontId="7" fillId="0" borderId="0" xfId="14" applyNumberFormat="1" applyFont="1" applyFill="1" applyBorder="1"/>
    <xf numFmtId="49" fontId="12" fillId="0" borderId="1" xfId="14" applyNumberFormat="1" applyFont="1" applyFill="1" applyBorder="1" applyAlignment="1" applyProtection="1">
      <alignment horizontal="left" vertical="center" wrapText="1"/>
    </xf>
    <xf numFmtId="49" fontId="12" fillId="0" borderId="1" xfId="14" applyNumberFormat="1" applyFont="1" applyFill="1" applyBorder="1" applyAlignment="1" applyProtection="1">
      <alignment horizontal="left" vertical="center"/>
    </xf>
    <xf numFmtId="0" fontId="11" fillId="0" borderId="1" xfId="14" applyFont="1" applyFill="1" applyBorder="1" applyAlignment="1" applyProtection="1">
      <alignment horizontal="center" vertical="center"/>
    </xf>
    <xf numFmtId="0" fontId="11" fillId="0" borderId="1" xfId="14" applyNumberFormat="1" applyFont="1" applyFill="1" applyBorder="1" applyAlignment="1" applyProtection="1">
      <alignment horizontal="center" vertical="center"/>
    </xf>
    <xf numFmtId="165" fontId="11" fillId="0" borderId="1" xfId="14" applyNumberFormat="1" applyFont="1" applyFill="1" applyBorder="1" applyAlignment="1" applyProtection="1">
      <alignment horizontal="center" vertical="center"/>
    </xf>
    <xf numFmtId="165" fontId="11" fillId="0" borderId="1" xfId="14" applyNumberFormat="1" applyFont="1" applyFill="1" applyBorder="1" applyAlignment="1" applyProtection="1">
      <alignment vertical="center"/>
    </xf>
    <xf numFmtId="49" fontId="12" fillId="0" borderId="0" xfId="14" applyNumberFormat="1" applyFont="1" applyFill="1" applyBorder="1" applyAlignment="1" applyProtection="1">
      <alignment horizontal="left" vertical="center" wrapText="1"/>
    </xf>
    <xf numFmtId="49" fontId="12" fillId="0" borderId="0" xfId="14" applyNumberFormat="1" applyFont="1" applyFill="1" applyBorder="1" applyAlignment="1" applyProtection="1">
      <alignment horizontal="left" vertical="center"/>
    </xf>
    <xf numFmtId="0" fontId="11" fillId="0" borderId="0" xfId="14" applyFont="1" applyFill="1" applyBorder="1" applyAlignment="1" applyProtection="1">
      <alignment horizontal="center" vertical="center"/>
    </xf>
    <xf numFmtId="0" fontId="11" fillId="0" borderId="0" xfId="14" applyNumberFormat="1" applyFont="1" applyFill="1" applyBorder="1" applyAlignment="1" applyProtection="1">
      <alignment horizontal="center" vertical="center"/>
    </xf>
    <xf numFmtId="165" fontId="11" fillId="0" borderId="0" xfId="14" applyNumberFormat="1" applyFont="1" applyFill="1" applyBorder="1" applyAlignment="1" applyProtection="1">
      <alignment horizontal="center" vertical="center"/>
    </xf>
    <xf numFmtId="165" fontId="11" fillId="0" borderId="0" xfId="14" applyNumberFormat="1" applyFont="1" applyFill="1" applyBorder="1" applyAlignment="1" applyProtection="1">
      <alignment vertical="center"/>
    </xf>
    <xf numFmtId="0" fontId="7" fillId="0" borderId="0" xfId="9" applyFont="1" applyBorder="1" applyAlignment="1">
      <alignment horizontal="justify" vertical="top" wrapText="1"/>
    </xf>
    <xf numFmtId="0" fontId="7" fillId="0" borderId="0" xfId="0" applyFont="1" applyAlignment="1">
      <alignment vertical="top" wrapText="1"/>
    </xf>
    <xf numFmtId="0" fontId="7" fillId="0" borderId="0" xfId="15" applyFont="1">
      <alignment horizontal="justify" vertical="top" wrapText="1"/>
    </xf>
    <xf numFmtId="0" fontId="7" fillId="0" borderId="0" xfId="0" applyFont="1" applyAlignment="1">
      <alignment wrapText="1"/>
    </xf>
    <xf numFmtId="49" fontId="7" fillId="0" borderId="0" xfId="14" applyNumberFormat="1" applyFont="1" applyFill="1" applyBorder="1" applyAlignment="1" applyProtection="1">
      <alignment horizontal="left" vertical="top" wrapText="1"/>
    </xf>
    <xf numFmtId="0" fontId="7" fillId="0" borderId="0" xfId="16" applyFont="1" applyBorder="1" applyAlignment="1">
      <alignment horizontal="justify" vertical="top" wrapText="1"/>
    </xf>
    <xf numFmtId="0" fontId="7" fillId="0" borderId="0" xfId="14" applyFont="1" applyFill="1" applyBorder="1" applyAlignment="1" applyProtection="1">
      <alignment horizontal="center"/>
    </xf>
    <xf numFmtId="3" fontId="7" fillId="0" borderId="0" xfId="14" applyNumberFormat="1" applyFont="1" applyFill="1" applyBorder="1" applyAlignment="1" applyProtection="1">
      <alignment horizontal="center"/>
    </xf>
    <xf numFmtId="0" fontId="7" fillId="0" borderId="0" xfId="16" applyFont="1" applyBorder="1" applyAlignment="1">
      <alignment horizontal="justify" vertical="top"/>
    </xf>
    <xf numFmtId="0" fontId="7" fillId="0" borderId="0" xfId="14" applyFont="1"/>
    <xf numFmtId="49" fontId="11" fillId="0" borderId="0" xfId="14" applyNumberFormat="1" applyFont="1" applyFill="1" applyBorder="1" applyAlignment="1" applyProtection="1">
      <alignment horizontal="left" vertical="top" wrapText="1"/>
    </xf>
    <xf numFmtId="0" fontId="7" fillId="0" borderId="0" xfId="14" applyNumberFormat="1" applyFont="1" applyFill="1" applyBorder="1" applyAlignment="1" applyProtection="1">
      <alignment horizontal="left" vertical="top" wrapText="1"/>
    </xf>
    <xf numFmtId="0" fontId="11" fillId="0" borderId="0" xfId="14" applyFont="1" applyFill="1" applyBorder="1" applyAlignment="1" applyProtection="1">
      <alignment horizontal="center"/>
    </xf>
    <xf numFmtId="0" fontId="11" fillId="0" borderId="0" xfId="14" applyNumberFormat="1" applyFont="1" applyFill="1" applyBorder="1" applyAlignment="1" applyProtection="1">
      <alignment horizontal="center"/>
    </xf>
    <xf numFmtId="165" fontId="7" fillId="0" borderId="0" xfId="14" applyNumberFormat="1" applyFont="1" applyFill="1"/>
    <xf numFmtId="0" fontId="12" fillId="0" borderId="1" xfId="14" applyNumberFormat="1" applyFont="1" applyFill="1" applyBorder="1" applyAlignment="1" applyProtection="1">
      <alignment horizontal="left" vertical="top" wrapText="1"/>
    </xf>
    <xf numFmtId="0" fontId="12" fillId="0" borderId="1" xfId="14" applyNumberFormat="1" applyFont="1" applyFill="1" applyBorder="1" applyAlignment="1" applyProtection="1">
      <alignment horizontal="center" vertical="center" wrapText="1"/>
    </xf>
    <xf numFmtId="0" fontId="11" fillId="0" borderId="1" xfId="14" applyNumberFormat="1" applyFont="1" applyFill="1" applyBorder="1" applyAlignment="1" applyProtection="1">
      <alignment horizontal="center" vertical="center" wrapText="1"/>
    </xf>
    <xf numFmtId="165" fontId="7" fillId="0" borderId="1" xfId="14" applyNumberFormat="1" applyFont="1" applyFill="1" applyBorder="1"/>
    <xf numFmtId="165" fontId="9" fillId="0" borderId="2" xfId="17" applyNumberFormat="1" applyFont="1" applyFill="1" applyBorder="1"/>
    <xf numFmtId="49" fontId="12" fillId="0" borderId="0" xfId="14" applyNumberFormat="1" applyFont="1" applyFill="1" applyBorder="1" applyAlignment="1" applyProtection="1">
      <alignment horizontal="left" vertical="top" wrapText="1"/>
    </xf>
    <xf numFmtId="0" fontId="11" fillId="0" borderId="0" xfId="14" applyNumberFormat="1" applyFont="1" applyFill="1" applyBorder="1" applyAlignment="1" applyProtection="1">
      <alignment horizontal="left" vertical="top" wrapText="1"/>
    </xf>
    <xf numFmtId="3" fontId="11" fillId="0" borderId="0" xfId="14" applyNumberFormat="1" applyFont="1" applyFill="1" applyBorder="1" applyAlignment="1" applyProtection="1">
      <alignment horizontal="center"/>
    </xf>
    <xf numFmtId="0" fontId="11" fillId="0" borderId="0" xfId="14" applyFont="1" applyFill="1" applyBorder="1" applyProtection="1">
      <protection locked="0"/>
    </xf>
    <xf numFmtId="4" fontId="7" fillId="0" borderId="0" xfId="14" applyNumberFormat="1" applyFont="1" applyFill="1" applyBorder="1" applyAlignment="1">
      <alignment horizontal="center"/>
    </xf>
    <xf numFmtId="49" fontId="12" fillId="0" borderId="0" xfId="14" applyNumberFormat="1" applyFont="1" applyFill="1" applyBorder="1" applyAlignment="1" applyProtection="1">
      <alignment horizontal="center" vertical="top" wrapText="1"/>
    </xf>
    <xf numFmtId="0" fontId="12" fillId="0" borderId="0" xfId="14" applyFont="1" applyFill="1" applyBorder="1" applyProtection="1">
      <protection locked="0"/>
    </xf>
    <xf numFmtId="49" fontId="11" fillId="0" borderId="0" xfId="14" applyNumberFormat="1" applyFont="1" applyFill="1" applyAlignment="1" applyProtection="1">
      <alignment horizontal="left" vertical="top" wrapText="1"/>
    </xf>
    <xf numFmtId="0" fontId="11" fillId="0" borderId="0" xfId="14" applyFont="1" applyFill="1" applyAlignment="1" applyProtection="1">
      <alignment horizontal="center"/>
    </xf>
    <xf numFmtId="0" fontId="11" fillId="0" borderId="0" xfId="14" applyNumberFormat="1" applyFont="1" applyFill="1" applyAlignment="1" applyProtection="1">
      <alignment horizontal="center"/>
    </xf>
    <xf numFmtId="4" fontId="7" fillId="0" borderId="0" xfId="14" applyNumberFormat="1" applyFont="1" applyFill="1"/>
    <xf numFmtId="0" fontId="11" fillId="0" borderId="0" xfId="14" applyNumberFormat="1" applyFont="1" applyFill="1" applyAlignment="1" applyProtection="1">
      <alignment vertical="top" wrapText="1"/>
    </xf>
    <xf numFmtId="4" fontId="7" fillId="0" borderId="0" xfId="14" applyNumberFormat="1" applyFont="1" applyFill="1" applyBorder="1"/>
    <xf numFmtId="0" fontId="11" fillId="0" borderId="0" xfId="5" applyFont="1" applyFill="1" applyAlignment="1" applyProtection="1">
      <alignment horizontal="center" vertical="top"/>
    </xf>
    <xf numFmtId="0" fontId="11" fillId="0" borderId="0" xfId="5" applyFont="1" applyFill="1" applyBorder="1" applyAlignment="1" applyProtection="1">
      <alignment horizontal="center" vertical="top"/>
    </xf>
    <xf numFmtId="0" fontId="11" fillId="0" borderId="0" xfId="0" applyFont="1" applyFill="1" applyBorder="1" applyAlignment="1" applyProtection="1">
      <protection locked="0"/>
    </xf>
    <xf numFmtId="165" fontId="7" fillId="0" borderId="1" xfId="0" applyNumberFormat="1" applyFont="1" applyFill="1" applyBorder="1" applyAlignment="1"/>
    <xf numFmtId="4" fontId="7" fillId="0" borderId="1" xfId="0" applyNumberFormat="1" applyFont="1" applyFill="1" applyBorder="1" applyAlignment="1"/>
    <xf numFmtId="0" fontId="12" fillId="0" borderId="1" xfId="0" applyNumberFormat="1" applyFont="1" applyFill="1" applyBorder="1" applyAlignment="1" applyProtection="1">
      <alignment horizontal="left" vertical="center"/>
    </xf>
    <xf numFmtId="4" fontId="9" fillId="0" borderId="1" xfId="0" applyNumberFormat="1" applyFont="1" applyFill="1" applyBorder="1" applyAlignment="1"/>
    <xf numFmtId="165" fontId="7" fillId="0" borderId="0" xfId="0" applyNumberFormat="1" applyFont="1" applyFill="1" applyAlignment="1"/>
    <xf numFmtId="165" fontId="7" fillId="0" borderId="0" xfId="0" applyNumberFormat="1" applyFont="1" applyFill="1" applyBorder="1" applyAlignment="1" applyProtection="1">
      <alignment vertical="center"/>
    </xf>
    <xf numFmtId="165" fontId="7" fillId="0" borderId="0" xfId="0" applyNumberFormat="1" applyFont="1" applyFill="1" applyBorder="1" applyAlignment="1" applyProtection="1">
      <alignment horizontal="center" vertical="center"/>
    </xf>
    <xf numFmtId="0" fontId="7" fillId="0" borderId="0" xfId="9" applyFont="1" applyBorder="1" applyAlignment="1">
      <alignment horizontal="justify" vertical="top"/>
    </xf>
    <xf numFmtId="1" fontId="13" fillId="0" borderId="0" xfId="0" applyNumberFormat="1" applyFont="1" applyAlignment="1"/>
    <xf numFmtId="49" fontId="13" fillId="0" borderId="0" xfId="0" applyNumberFormat="1" applyFont="1" applyAlignment="1"/>
    <xf numFmtId="0" fontId="11" fillId="0" borderId="0" xfId="9" applyFont="1" applyBorder="1" applyAlignment="1">
      <alignment horizontal="justify" vertical="top"/>
    </xf>
    <xf numFmtId="0" fontId="12" fillId="0" borderId="1" xfId="0" applyNumberFormat="1" applyFont="1" applyFill="1" applyBorder="1" applyAlignment="1" applyProtection="1">
      <alignment horizontal="center" vertical="center"/>
    </xf>
    <xf numFmtId="49" fontId="8" fillId="0" borderId="0" xfId="2" applyNumberFormat="1" applyFont="1" applyFill="1" applyBorder="1" applyAlignment="1" applyProtection="1">
      <alignment horizontal="center" vertical="center"/>
    </xf>
    <xf numFmtId="0" fontId="11" fillId="0" borderId="0" xfId="2" applyFont="1" applyFill="1" applyBorder="1" applyAlignment="1" applyProtection="1">
      <alignment horizontal="center"/>
    </xf>
    <xf numFmtId="4" fontId="11" fillId="0" borderId="0" xfId="2" applyNumberFormat="1" applyFont="1" applyFill="1" applyBorder="1" applyAlignment="1" applyProtection="1">
      <alignment horizontal="right"/>
    </xf>
    <xf numFmtId="0" fontId="11" fillId="0" borderId="0" xfId="2" applyFont="1" applyFill="1" applyBorder="1" applyAlignment="1"/>
    <xf numFmtId="49" fontId="13" fillId="0" borderId="1" xfId="0" applyNumberFormat="1" applyFont="1" applyFill="1" applyBorder="1" applyAlignment="1" applyProtection="1">
      <alignment horizontal="center" vertical="center" wrapText="1"/>
    </xf>
    <xf numFmtId="49" fontId="13" fillId="0" borderId="0" xfId="0"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left" vertical="center" wrapText="1"/>
    </xf>
    <xf numFmtId="49" fontId="12" fillId="0" borderId="1" xfId="0" applyNumberFormat="1" applyFont="1" applyFill="1" applyBorder="1" applyAlignment="1" applyProtection="1">
      <alignment horizontal="left" vertical="center" wrapText="1"/>
    </xf>
    <xf numFmtId="0" fontId="12" fillId="0" borderId="1" xfId="0" applyFont="1" applyBorder="1" applyAlignment="1">
      <alignment horizontal="justify" vertical="top" wrapText="1"/>
    </xf>
    <xf numFmtId="49" fontId="12" fillId="0" borderId="0" xfId="0" applyNumberFormat="1" applyFont="1" applyFill="1" applyBorder="1" applyAlignment="1" applyProtection="1">
      <alignment horizontal="left" vertical="center" wrapText="1"/>
    </xf>
    <xf numFmtId="0" fontId="12" fillId="0" borderId="0" xfId="0" applyFont="1" applyBorder="1" applyAlignment="1">
      <alignment horizontal="justify" vertical="top" wrapText="1"/>
    </xf>
    <xf numFmtId="49" fontId="13" fillId="0" borderId="0" xfId="0" applyNumberFormat="1" applyFont="1" applyAlignment="1">
      <alignment horizontal="center" wrapText="1"/>
    </xf>
    <xf numFmtId="0" fontId="7" fillId="0" borderId="0" xfId="7" applyFont="1" applyAlignment="1">
      <alignment horizontal="justify" vertical="top" wrapText="1"/>
    </xf>
    <xf numFmtId="0" fontId="7" fillId="0" borderId="0" xfId="7" applyFont="1" applyFill="1" applyBorder="1" applyAlignment="1" applyProtection="1">
      <alignment horizontal="center"/>
    </xf>
    <xf numFmtId="3" fontId="7" fillId="0" borderId="0" xfId="7" applyNumberFormat="1" applyFont="1" applyFill="1" applyBorder="1" applyAlignment="1" applyProtection="1">
      <alignment horizontal="center"/>
    </xf>
    <xf numFmtId="0" fontId="12" fillId="0" borderId="1" xfId="0" applyNumberFormat="1" applyFont="1" applyFill="1" applyBorder="1" applyAlignment="1" applyProtection="1">
      <alignment horizontal="left" vertical="top" wrapText="1"/>
    </xf>
    <xf numFmtId="49" fontId="12" fillId="0" borderId="0" xfId="0" applyNumberFormat="1" applyFont="1" applyFill="1" applyBorder="1" applyAlignment="1" applyProtection="1">
      <alignment horizontal="left" vertical="top" wrapText="1"/>
    </xf>
    <xf numFmtId="0" fontId="11" fillId="0" borderId="0" xfId="0" applyNumberFormat="1" applyFont="1" applyFill="1" applyBorder="1" applyAlignment="1" applyProtection="1">
      <alignment horizontal="left" vertical="top" wrapText="1"/>
    </xf>
    <xf numFmtId="49" fontId="12" fillId="0" borderId="0" xfId="0" applyNumberFormat="1" applyFont="1" applyFill="1" applyBorder="1" applyAlignment="1" applyProtection="1">
      <alignment horizontal="center" vertical="top" wrapText="1"/>
    </xf>
    <xf numFmtId="0" fontId="12" fillId="0" borderId="0" xfId="0" applyNumberFormat="1" applyFont="1" applyFill="1" applyAlignment="1" applyProtection="1">
      <alignment vertical="top" wrapText="1"/>
    </xf>
    <xf numFmtId="49" fontId="11" fillId="0" borderId="0" xfId="0" applyNumberFormat="1" applyFont="1" applyFill="1" applyAlignment="1" applyProtection="1">
      <alignment horizontal="left" vertical="top" wrapText="1"/>
    </xf>
    <xf numFmtId="0" fontId="7" fillId="0" borderId="0" xfId="15" applyNumberFormat="1" applyFont="1" applyFill="1" applyProtection="1">
      <alignment horizontal="justify" vertical="top" wrapText="1"/>
    </xf>
    <xf numFmtId="49" fontId="20" fillId="0" borderId="0" xfId="2" applyNumberFormat="1" applyFont="1" applyFill="1" applyBorder="1" applyAlignment="1" applyProtection="1">
      <alignment horizontal="center" vertical="center"/>
    </xf>
    <xf numFmtId="0" fontId="21" fillId="0" borderId="0" xfId="2" applyNumberFormat="1" applyFont="1" applyFill="1" applyBorder="1" applyAlignment="1" applyProtection="1">
      <alignment vertical="top" wrapText="1"/>
    </xf>
    <xf numFmtId="4" fontId="5" fillId="0" borderId="0" xfId="4" applyNumberFormat="1" applyFont="1" applyFill="1" applyBorder="1" applyAlignment="1" applyProtection="1">
      <alignment horizontal="left" vertical="center"/>
      <protection locked="0"/>
    </xf>
    <xf numFmtId="4" fontId="22" fillId="0" borderId="0" xfId="4" applyNumberFormat="1" applyFont="1" applyFill="1" applyBorder="1" applyAlignment="1" applyProtection="1">
      <alignment horizontal="right" vertical="center" wrapText="1"/>
      <protection locked="0"/>
    </xf>
    <xf numFmtId="0" fontId="20" fillId="0" borderId="0" xfId="4" applyNumberFormat="1" applyFont="1" applyFill="1" applyBorder="1" applyAlignment="1" applyProtection="1">
      <alignment horizontal="center" vertical="center"/>
      <protection locked="0"/>
    </xf>
    <xf numFmtId="0" fontId="23" fillId="0" borderId="0" xfId="2" applyFont="1" applyFill="1" applyBorder="1" applyAlignment="1"/>
    <xf numFmtId="4" fontId="5" fillId="0" borderId="0" xfId="4" applyNumberFormat="1" applyFont="1" applyFill="1" applyBorder="1" applyAlignment="1" applyProtection="1">
      <alignment horizontal="right" vertical="center"/>
      <protection locked="0"/>
    </xf>
    <xf numFmtId="4" fontId="24" fillId="0" borderId="0" xfId="4" applyNumberFormat="1"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vertical="center"/>
    </xf>
    <xf numFmtId="4" fontId="25" fillId="0" borderId="0" xfId="0" applyNumberFormat="1" applyFont="1" applyFill="1" applyBorder="1" applyAlignment="1" applyProtection="1">
      <alignment horizontal="right"/>
    </xf>
    <xf numFmtId="0" fontId="26" fillId="0" borderId="0" xfId="0" applyFont="1" applyFill="1" applyBorder="1" applyAlignment="1"/>
    <xf numFmtId="49" fontId="2"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horizontal="left" vertical="top" wrapText="1"/>
    </xf>
    <xf numFmtId="49" fontId="27" fillId="0" borderId="0" xfId="0" applyNumberFormat="1" applyFont="1" applyFill="1" applyBorder="1" applyAlignment="1" applyProtection="1">
      <alignment horizontal="left" vertical="top" wrapText="1"/>
    </xf>
    <xf numFmtId="4" fontId="2" fillId="0" borderId="0" xfId="0" applyNumberFormat="1" applyFont="1" applyFill="1" applyBorder="1" applyAlignment="1" applyProtection="1">
      <alignment horizontal="right"/>
    </xf>
    <xf numFmtId="0" fontId="2" fillId="0" borderId="0" xfId="0" applyFont="1" applyFill="1" applyBorder="1" applyProtection="1"/>
    <xf numFmtId="0" fontId="2" fillId="0" borderId="0" xfId="0" applyFont="1" applyFill="1" applyBorder="1"/>
    <xf numFmtId="49" fontId="28" fillId="0" borderId="0" xfId="0" applyNumberFormat="1" applyFont="1" applyFill="1" applyBorder="1" applyAlignment="1" applyProtection="1">
      <alignment vertical="top"/>
    </xf>
    <xf numFmtId="0" fontId="28" fillId="0" borderId="0" xfId="0" applyNumberFormat="1" applyFont="1" applyFill="1" applyBorder="1" applyAlignment="1" applyProtection="1">
      <alignment horizontal="left" vertical="top" wrapText="1"/>
    </xf>
    <xf numFmtId="0" fontId="28" fillId="0" borderId="0" xfId="0" applyNumberFormat="1" applyFont="1" applyFill="1" applyBorder="1" applyAlignment="1" applyProtection="1">
      <alignment horizontal="right"/>
    </xf>
    <xf numFmtId="165" fontId="28" fillId="0" borderId="0" xfId="0" applyNumberFormat="1" applyFont="1" applyFill="1" applyBorder="1" applyAlignment="1" applyProtection="1">
      <alignment horizontal="right"/>
    </xf>
    <xf numFmtId="49" fontId="28" fillId="0" borderId="3" xfId="0" applyNumberFormat="1" applyFont="1" applyFill="1" applyBorder="1" applyAlignment="1" applyProtection="1">
      <alignment vertical="top"/>
    </xf>
    <xf numFmtId="0" fontId="28" fillId="0" borderId="3" xfId="0" applyNumberFormat="1" applyFont="1" applyFill="1" applyBorder="1" applyAlignment="1" applyProtection="1">
      <alignment horizontal="left" vertical="top" wrapText="1"/>
    </xf>
    <xf numFmtId="0" fontId="28" fillId="0" borderId="3" xfId="0" applyNumberFormat="1" applyFont="1" applyFill="1" applyBorder="1" applyAlignment="1" applyProtection="1">
      <alignment horizontal="right"/>
    </xf>
    <xf numFmtId="165" fontId="28" fillId="0" borderId="3" xfId="0" applyNumberFormat="1" applyFont="1" applyFill="1" applyBorder="1" applyAlignment="1" applyProtection="1">
      <alignment horizontal="right"/>
    </xf>
    <xf numFmtId="0" fontId="2" fillId="0" borderId="3" xfId="0" applyFont="1" applyFill="1" applyBorder="1" applyProtection="1"/>
    <xf numFmtId="165" fontId="27" fillId="0" borderId="0" xfId="0" applyNumberFormat="1" applyFont="1" applyFill="1" applyBorder="1" applyAlignment="1" applyProtection="1">
      <alignment horizontal="right"/>
    </xf>
    <xf numFmtId="4" fontId="28" fillId="0" borderId="0" xfId="0" applyNumberFormat="1" applyFont="1" applyFill="1" applyBorder="1" applyAlignment="1" applyProtection="1">
      <alignment horizontal="right"/>
    </xf>
    <xf numFmtId="10" fontId="29" fillId="0" borderId="0" xfId="0" applyNumberFormat="1" applyFont="1" applyFill="1" applyBorder="1" applyAlignment="1" applyProtection="1">
      <alignment horizontal="right"/>
    </xf>
    <xf numFmtId="4" fontId="29" fillId="0" borderId="0" xfId="0" applyNumberFormat="1" applyFont="1" applyFill="1" applyBorder="1" applyAlignment="1" applyProtection="1">
      <alignment horizontal="right"/>
    </xf>
    <xf numFmtId="49" fontId="29" fillId="0" borderId="0" xfId="0" applyNumberFormat="1" applyFont="1" applyFill="1" applyBorder="1" applyAlignment="1" applyProtection="1">
      <alignment horizontal="left" vertical="top" wrapText="1"/>
    </xf>
    <xf numFmtId="49" fontId="2" fillId="0" borderId="0" xfId="0" applyNumberFormat="1" applyFont="1" applyFill="1" applyBorder="1" applyAlignment="1" applyProtection="1">
      <alignment horizontal="left" vertical="top" wrapText="1"/>
    </xf>
  </cellXfs>
  <cellStyles count="18">
    <cellStyle name="Comma_H.KORALJ  i RUBIN - Tender troškovnik za sobe Ver 01. -24.11.05 2" xfId="4" xr:uid="{B114F9FF-58A4-4ED1-B551-20E78A196776}"/>
    <cellStyle name="Comma_H.KORALJ  i RUBIN - Tender troškovnik za sobe Ver 01. -24.11.05 2 2" xfId="13" xr:uid="{A46C858D-209E-45FE-B908-76C7C1716354}"/>
    <cellStyle name="Normal 10 2" xfId="17" xr:uid="{D5E3BEDA-EEEB-47EC-8D1A-4F7CD8BE6A47}"/>
    <cellStyle name="Normal 57" xfId="10" xr:uid="{B24DB13E-9837-46E0-8227-507BFA24B263}"/>
    <cellStyle name="Normal 61" xfId="11" xr:uid="{C1E8810E-D5A5-4EE8-9341-526BB58E4737}"/>
    <cellStyle name="Normal_H.KORALJ - Klimatizacija soba - Tender troškovnik STROJARSTVO - protect" xfId="2" xr:uid="{04206B18-9703-4AEC-8B95-550046032F51}"/>
    <cellStyle name="Normal_H.KORALJ - Klimatizacija soba - Tender troškovnik STROJARSTVO - protect 2" xfId="3" xr:uid="{F8953BA0-16FE-40D2-91E4-5D3B6DD0DE22}"/>
    <cellStyle name="Normal_H.KORALJ - Klimatizacija soba - Tender troškovnik STROJARSTVO - protect 2 2" xfId="12" xr:uid="{293C7205-6C6B-4EA1-AD4D-59D79B532644}"/>
    <cellStyle name="Normal_TROSKOVNIK-revizija2 2" xfId="6" xr:uid="{842F7DF2-6308-46E1-8859-685330388504}"/>
    <cellStyle name="Normal_TROSKOVNIK-revizija2 2 2" xfId="9" xr:uid="{7F1A29BE-48A2-42AB-822C-1CD2B79C42B1}"/>
    <cellStyle name="Normal_TROSKOVNIK-revizija2 2 2 2" xfId="16" xr:uid="{939F09B6-2403-4F0B-8323-2715CB4DF631}"/>
    <cellStyle name="Normalno" xfId="0" builtinId="0"/>
    <cellStyle name="Normalno 2" xfId="5" xr:uid="{E2456447-AA04-4A4B-8FC0-2650666C0C30}"/>
    <cellStyle name="Normalno 2 2" xfId="7" xr:uid="{45C3FEA1-ED07-4149-8823-E694DE638BDD}"/>
    <cellStyle name="Normalno 3" xfId="14" xr:uid="{885DC1A6-4304-4DE4-9271-14E30FF20F20}"/>
    <cellStyle name="Normalno 6" xfId="8" xr:uid="{227CC8E0-E45D-487D-97AB-F94DE12258FB}"/>
    <cellStyle name="Style 1" xfId="1" xr:uid="{D615D1F5-AB5C-4323-A200-653DD58D0E29}"/>
    <cellStyle name="wrap" xfId="15" xr:uid="{66A7F095-F594-4A84-841F-B621EA6CCE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razen-dokumenti/Robi/projekti/ARH-TISSA/lanterna/glavni-novo/NOVO/GLAVNI%20PROJEKT/od%20tomislava/Tro&#353;kovnik%20solar%20Lanterna%20S&#268;%20br.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Util\E-xls\E2009xls\34-2009%20Sanitarni%20cvor%20br4-Rab\Energo01\03-2001%20Pu&#269;ko%20otvoreno%20u&#269;ili&#353;te-Mali%20Lo&#353;inj\02-2001%20Gubic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Util\E-xls\E2009xls\34-2009%20Sanitarni%20cvor%20br4-Rab\Cristopi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RUPA%204.%20Strojarski%20radov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Util\E-xls\E2009xls\34-2009%20Sanitarni%20cvor%20br4-Rab\Proracun_OPREM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razen-dokumenti/Robi/projekti/POLARI/projekt/PROJEKT/VARIJANTA-2-NOVO/polari_troskovnik-nov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razen-dokumenti/Robi/projekti/gradska%20pala&#269;a-PULA/projekt/27_12_2013/grad%20pula%20palaca%20troskovnik.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20R%20I%20P%20R%20E%20M%20A%20-%20STARE%20STVARI\P%20R%20I%20P%20R%20E%20M%20A\ponude\&#352;PI&#352;I&#262;%20BUKOVICA-DVORAN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y%20Documents\P%20R%20I%20P%20R%20E%20M%20A\ponude\N.C.%20-%20GRA&#272;EVINSKI%20RADOVI%20-%20POSLOVI%20PREKO%20GOD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P%20R%20I%20P%20R%20E%20M%20A%20-%20STARE%20STVARI/P%20R%20I%20P%20R%20E%20M%20A/ponude/&#352;PI&#352;I&#262;%20BUKOVICA-DVORAN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y%20Documents/P%20R%20I%20P%20R%20E%20M%20A/ponude/N.C.%20-%20GRA&#272;EVINSKI%20RADOVI%20-%20POSLOVI%20PREKO%20GODIN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razen-dokumenti/Robi/projekti/ARH-PETEH/heritage%20hotel%20chersin/strojarski%20projekt/STROJARSKI%20RPROJEKT/strojatski%20projekt-NOVO/heritage-hotel-chersin-fazana-troskovni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NICA-PC\Luca\Drazen-dokumenti\Robi\projekti\gradska%20pala&#269;a-PULA\projekt\27_12_2013\grad%20pula%20palaca%20troskov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aris SČ br. 7"/>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A"/>
      <sheetName val="KOEFICIJENTI"/>
      <sheetName val="PRORAČUN GUBITAKA"/>
      <sheetName val="REKAPITULACIJA"/>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A"/>
      <sheetName val="PRORAČUN"/>
      <sheetName val="PRORAČUN V=15m3"/>
      <sheetName val="Tablice"/>
    </sheetNames>
    <sheetDataSet>
      <sheetData sheetId="0"/>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ĆI UVJETI"/>
      <sheetName val="PL.INSTALACIJA"/>
      <sheetName val="KLIMA UREĐAJ "/>
      <sheetName val="VENTILACIJA"/>
      <sheetName val="KOMPRIMIRANI"/>
      <sheetName val="KISIK"/>
      <sheetName val="REKAPITULACIJA"/>
    </sheetNames>
    <sheetDataSet>
      <sheetData sheetId="0"/>
      <sheetData sheetId="1">
        <row r="86">
          <cell r="F86">
            <v>0</v>
          </cell>
        </row>
      </sheetData>
      <sheetData sheetId="2">
        <row r="207">
          <cell r="F207">
            <v>0</v>
          </cell>
        </row>
      </sheetData>
      <sheetData sheetId="3">
        <row r="65">
          <cell r="F65">
            <v>0</v>
          </cell>
        </row>
      </sheetData>
      <sheetData sheetId="4">
        <row r="49">
          <cell r="F49">
            <v>0</v>
          </cell>
        </row>
      </sheetData>
      <sheetData sheetId="5">
        <row r="37">
          <cell r="F37">
            <v>0</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A"/>
      <sheetName val="Proračun"/>
      <sheetName val="Tablice"/>
      <sheetName val="Proračunska snaga"/>
    </sheetNames>
    <sheetDataSet>
      <sheetData sheetId="0"/>
      <sheetData sheetId="1" refreshError="1">
        <row r="203">
          <cell r="C203">
            <v>0.5</v>
          </cell>
        </row>
        <row r="235">
          <cell r="C235">
            <v>60</v>
          </cell>
        </row>
        <row r="237">
          <cell r="C237">
            <v>10</v>
          </cell>
        </row>
      </sheetData>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PMPATE - OPĆI UVJETI"/>
      <sheetName val="STROJARNICA1"/>
      <sheetName val="SOLARNO1"/>
      <sheetName val="VANJSKI RAZVOD-topla voda"/>
      <sheetName val="VANJSKI RAZVOD-recirkulacija"/>
      <sheetName val="REKAPITULACIJA"/>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PMPATE - OPĆI UVJETI"/>
      <sheetName val="VRV-SUSTAV "/>
      <sheetName val="klimakomore"/>
      <sheetName val="građevinski radovi"/>
      <sheetName val="REKAPITULACIJA"/>
      <sheetName val="DEMONTAŽA"/>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DET."/>
      <sheetName val="ZEMLJAN"/>
      <sheetName val="BETONSKI "/>
      <sheetName val="zidarski"/>
      <sheetName val="izolacija"/>
      <sheetName val="krovna konstr."/>
      <sheetName val="krovopokr-limar"/>
      <sheetName val="stolar."/>
      <sheetName val="bravar."/>
      <sheetName val="keram i kamenorez."/>
      <sheetName val="parket"/>
      <sheetName val="SOBOSLIKAR-FASAD"/>
      <sheetName val="razni"/>
      <sheetName val="oprema dvor."/>
      <sheetName val="okoliš"/>
      <sheetName val="voda"/>
      <sheetName val="elektr"/>
      <sheetName val="PLIN"/>
      <sheetName val="zemljani"/>
      <sheetName val="bet.i ab"/>
      <sheetName val="zidar"/>
      <sheetName val="izolac."/>
      <sheetName val="krov.konstr"/>
      <sheetName val="krovo-lim"/>
      <sheetName val="stolar"/>
      <sheetName val="bravar"/>
      <sheetName val="keram i kamen"/>
      <sheetName val="soboslik"/>
      <sheetName val="razni "/>
      <sheetName val="REZIME"/>
      <sheetName val="materijali"/>
      <sheetName val="plan ponude-"/>
      <sheetName val="plan ponude- (3)"/>
      <sheetName val="plan ponude- (2)"/>
      <sheetName val="DOKAZNICA"/>
    </sheetNames>
    <sheetDataSet>
      <sheetData sheetId="0" refreshError="1"/>
      <sheetData sheetId="1" refreshError="1">
        <row r="10">
          <cell r="F10">
            <v>130349.75</v>
          </cell>
        </row>
      </sheetData>
      <sheetData sheetId="2" refreshError="1"/>
      <sheetData sheetId="3" refreshError="1"/>
      <sheetData sheetId="4" refreshError="1">
        <row r="13">
          <cell r="F13">
            <v>593618.69000000006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8">
          <cell r="F28">
            <v>571220</v>
          </cell>
        </row>
      </sheetData>
      <sheetData sheetId="14" refreshError="1">
        <row r="25">
          <cell r="F25">
            <v>432109.74</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O (2)"/>
      <sheetName val="RAZNI RADOVI"/>
      <sheetName val="REZIME"/>
    </sheetNames>
    <sheetDataSet>
      <sheetData sheetId="0" refreshError="1"/>
      <sheetData sheetId="1" refreshError="1">
        <row r="22">
          <cell r="F22">
            <v>371.45</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DET."/>
      <sheetName val="ZEMLJAN"/>
      <sheetName val="BETONSKI "/>
      <sheetName val="zidarski"/>
      <sheetName val="izolacija"/>
      <sheetName val="krovna konstr."/>
      <sheetName val="krovopokr-limar"/>
      <sheetName val="stolar."/>
      <sheetName val="bravar."/>
      <sheetName val="keram i kamenorez."/>
      <sheetName val="parket"/>
      <sheetName val="SOBOSLIKAR-FASAD"/>
      <sheetName val="razni"/>
      <sheetName val="oprema dvor."/>
      <sheetName val="okoliš"/>
      <sheetName val="voda"/>
      <sheetName val="elektr"/>
      <sheetName val="PLIN"/>
      <sheetName val="zemljani"/>
      <sheetName val="bet.i ab"/>
      <sheetName val="zidar"/>
      <sheetName val="izolac."/>
      <sheetName val="krov.konstr"/>
      <sheetName val="krovo-lim"/>
      <sheetName val="stolar"/>
      <sheetName val="bravar"/>
      <sheetName val="keram i kamen"/>
      <sheetName val="soboslik"/>
      <sheetName val="razni "/>
      <sheetName val="REZIME"/>
      <sheetName val="materijali"/>
      <sheetName val="plan ponude-"/>
      <sheetName val="plan ponude- (3)"/>
      <sheetName val="plan ponude- (2)"/>
      <sheetName val="DOKAZNICA"/>
    </sheetNames>
    <sheetDataSet>
      <sheetData sheetId="0" refreshError="1"/>
      <sheetData sheetId="1" refreshError="1">
        <row r="10">
          <cell r="F10">
            <v>130349.75</v>
          </cell>
        </row>
      </sheetData>
      <sheetData sheetId="2" refreshError="1"/>
      <sheetData sheetId="3" refreshError="1"/>
      <sheetData sheetId="4" refreshError="1">
        <row r="13">
          <cell r="F13">
            <v>593618.69000000006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8">
          <cell r="F28">
            <v>571220</v>
          </cell>
        </row>
      </sheetData>
      <sheetData sheetId="14" refreshError="1">
        <row r="25">
          <cell r="F25">
            <v>432109.74</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O (2)"/>
      <sheetName val="RAZNI RADOVI"/>
      <sheetName val="REZIME"/>
    </sheetNames>
    <sheetDataSet>
      <sheetData sheetId="0" refreshError="1"/>
      <sheetData sheetId="1" refreshError="1">
        <row r="22">
          <cell r="F22">
            <v>371.45</v>
          </cell>
        </row>
      </sheetData>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PMPATE - OPĆI UVJETI"/>
      <sheetName val="VRV-SUSTAV "/>
      <sheetName val="PTV"/>
      <sheetName val="ventilacija"/>
      <sheetName val="REKAPITULACIJA"/>
    </sheetNames>
    <sheetDataSet>
      <sheetData sheetId="0"/>
      <sheetData sheetId="1"/>
      <sheetData sheetId="2"/>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PMPATE - OPĆI UVJETI"/>
      <sheetName val="VRV-SUSTAV "/>
      <sheetName val="klimakomore"/>
      <sheetName val="građevinski radovi"/>
      <sheetName val="REKAPITULACIJA"/>
      <sheetName val="DEMONTAŽA"/>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0657-7BC0-4E11-9B1C-A732AA7DFC47}">
  <sheetPr>
    <pageSetUpPr fitToPage="1"/>
  </sheetPr>
  <dimension ref="A3:E111"/>
  <sheetViews>
    <sheetView tabSelected="1" zoomScaleSheetLayoutView="120" workbookViewId="0">
      <selection activeCell="B3" sqref="B3"/>
    </sheetView>
  </sheetViews>
  <sheetFormatPr defaultColWidth="9.28515625" defaultRowHeight="12.75" x14ac:dyDescent="0.2"/>
  <cols>
    <col min="1" max="1" width="2.7109375" style="1" customWidth="1"/>
    <col min="2" max="2" width="47.28515625" style="20" customWidth="1"/>
    <col min="3" max="3" width="7.7109375" style="1" customWidth="1"/>
    <col min="4" max="4" width="10.28515625" style="1" customWidth="1"/>
    <col min="5" max="5" width="9" style="1" customWidth="1"/>
    <col min="6" max="256" width="9.28515625" style="3"/>
    <col min="257" max="257" width="2.7109375" style="3" customWidth="1"/>
    <col min="258" max="258" width="47.28515625" style="3" customWidth="1"/>
    <col min="259" max="259" width="7.7109375" style="3" customWidth="1"/>
    <col min="260" max="260" width="10.28515625" style="3" customWidth="1"/>
    <col min="261" max="261" width="9" style="3" customWidth="1"/>
    <col min="262" max="512" width="9.28515625" style="3"/>
    <col min="513" max="513" width="2.7109375" style="3" customWidth="1"/>
    <col min="514" max="514" width="47.28515625" style="3" customWidth="1"/>
    <col min="515" max="515" width="7.7109375" style="3" customWidth="1"/>
    <col min="516" max="516" width="10.28515625" style="3" customWidth="1"/>
    <col min="517" max="517" width="9" style="3" customWidth="1"/>
    <col min="518" max="768" width="9.28515625" style="3"/>
    <col min="769" max="769" width="2.7109375" style="3" customWidth="1"/>
    <col min="770" max="770" width="47.28515625" style="3" customWidth="1"/>
    <col min="771" max="771" width="7.7109375" style="3" customWidth="1"/>
    <col min="772" max="772" width="10.28515625" style="3" customWidth="1"/>
    <col min="773" max="773" width="9" style="3" customWidth="1"/>
    <col min="774" max="1024" width="9.28515625" style="3"/>
    <col min="1025" max="1025" width="2.7109375" style="3" customWidth="1"/>
    <col min="1026" max="1026" width="47.28515625" style="3" customWidth="1"/>
    <col min="1027" max="1027" width="7.7109375" style="3" customWidth="1"/>
    <col min="1028" max="1028" width="10.28515625" style="3" customWidth="1"/>
    <col min="1029" max="1029" width="9" style="3" customWidth="1"/>
    <col min="1030" max="1280" width="9.28515625" style="3"/>
    <col min="1281" max="1281" width="2.7109375" style="3" customWidth="1"/>
    <col min="1282" max="1282" width="47.28515625" style="3" customWidth="1"/>
    <col min="1283" max="1283" width="7.7109375" style="3" customWidth="1"/>
    <col min="1284" max="1284" width="10.28515625" style="3" customWidth="1"/>
    <col min="1285" max="1285" width="9" style="3" customWidth="1"/>
    <col min="1286" max="1536" width="9.28515625" style="3"/>
    <col min="1537" max="1537" width="2.7109375" style="3" customWidth="1"/>
    <col min="1538" max="1538" width="47.28515625" style="3" customWidth="1"/>
    <col min="1539" max="1539" width="7.7109375" style="3" customWidth="1"/>
    <col min="1540" max="1540" width="10.28515625" style="3" customWidth="1"/>
    <col min="1541" max="1541" width="9" style="3" customWidth="1"/>
    <col min="1542" max="1792" width="9.28515625" style="3"/>
    <col min="1793" max="1793" width="2.7109375" style="3" customWidth="1"/>
    <col min="1794" max="1794" width="47.28515625" style="3" customWidth="1"/>
    <col min="1795" max="1795" width="7.7109375" style="3" customWidth="1"/>
    <col min="1796" max="1796" width="10.28515625" style="3" customWidth="1"/>
    <col min="1797" max="1797" width="9" style="3" customWidth="1"/>
    <col min="1798" max="2048" width="9.28515625" style="3"/>
    <col min="2049" max="2049" width="2.7109375" style="3" customWidth="1"/>
    <col min="2050" max="2050" width="47.28515625" style="3" customWidth="1"/>
    <col min="2051" max="2051" width="7.7109375" style="3" customWidth="1"/>
    <col min="2052" max="2052" width="10.28515625" style="3" customWidth="1"/>
    <col min="2053" max="2053" width="9" style="3" customWidth="1"/>
    <col min="2054" max="2304" width="9.28515625" style="3"/>
    <col min="2305" max="2305" width="2.7109375" style="3" customWidth="1"/>
    <col min="2306" max="2306" width="47.28515625" style="3" customWidth="1"/>
    <col min="2307" max="2307" width="7.7109375" style="3" customWidth="1"/>
    <col min="2308" max="2308" width="10.28515625" style="3" customWidth="1"/>
    <col min="2309" max="2309" width="9" style="3" customWidth="1"/>
    <col min="2310" max="2560" width="9.28515625" style="3"/>
    <col min="2561" max="2561" width="2.7109375" style="3" customWidth="1"/>
    <col min="2562" max="2562" width="47.28515625" style="3" customWidth="1"/>
    <col min="2563" max="2563" width="7.7109375" style="3" customWidth="1"/>
    <col min="2564" max="2564" width="10.28515625" style="3" customWidth="1"/>
    <col min="2565" max="2565" width="9" style="3" customWidth="1"/>
    <col min="2566" max="2816" width="9.28515625" style="3"/>
    <col min="2817" max="2817" width="2.7109375" style="3" customWidth="1"/>
    <col min="2818" max="2818" width="47.28515625" style="3" customWidth="1"/>
    <col min="2819" max="2819" width="7.7109375" style="3" customWidth="1"/>
    <col min="2820" max="2820" width="10.28515625" style="3" customWidth="1"/>
    <col min="2821" max="2821" width="9" style="3" customWidth="1"/>
    <col min="2822" max="3072" width="9.28515625" style="3"/>
    <col min="3073" max="3073" width="2.7109375" style="3" customWidth="1"/>
    <col min="3074" max="3074" width="47.28515625" style="3" customWidth="1"/>
    <col min="3075" max="3075" width="7.7109375" style="3" customWidth="1"/>
    <col min="3076" max="3076" width="10.28515625" style="3" customWidth="1"/>
    <col min="3077" max="3077" width="9" style="3" customWidth="1"/>
    <col min="3078" max="3328" width="9.28515625" style="3"/>
    <col min="3329" max="3329" width="2.7109375" style="3" customWidth="1"/>
    <col min="3330" max="3330" width="47.28515625" style="3" customWidth="1"/>
    <col min="3331" max="3331" width="7.7109375" style="3" customWidth="1"/>
    <col min="3332" max="3332" width="10.28515625" style="3" customWidth="1"/>
    <col min="3333" max="3333" width="9" style="3" customWidth="1"/>
    <col min="3334" max="3584" width="9.28515625" style="3"/>
    <col min="3585" max="3585" width="2.7109375" style="3" customWidth="1"/>
    <col min="3586" max="3586" width="47.28515625" style="3" customWidth="1"/>
    <col min="3587" max="3587" width="7.7109375" style="3" customWidth="1"/>
    <col min="3588" max="3588" width="10.28515625" style="3" customWidth="1"/>
    <col min="3589" max="3589" width="9" style="3" customWidth="1"/>
    <col min="3590" max="3840" width="9.28515625" style="3"/>
    <col min="3841" max="3841" width="2.7109375" style="3" customWidth="1"/>
    <col min="3842" max="3842" width="47.28515625" style="3" customWidth="1"/>
    <col min="3843" max="3843" width="7.7109375" style="3" customWidth="1"/>
    <col min="3844" max="3844" width="10.28515625" style="3" customWidth="1"/>
    <col min="3845" max="3845" width="9" style="3" customWidth="1"/>
    <col min="3846" max="4096" width="9.28515625" style="3"/>
    <col min="4097" max="4097" width="2.7109375" style="3" customWidth="1"/>
    <col min="4098" max="4098" width="47.28515625" style="3" customWidth="1"/>
    <col min="4099" max="4099" width="7.7109375" style="3" customWidth="1"/>
    <col min="4100" max="4100" width="10.28515625" style="3" customWidth="1"/>
    <col min="4101" max="4101" width="9" style="3" customWidth="1"/>
    <col min="4102" max="4352" width="9.28515625" style="3"/>
    <col min="4353" max="4353" width="2.7109375" style="3" customWidth="1"/>
    <col min="4354" max="4354" width="47.28515625" style="3" customWidth="1"/>
    <col min="4355" max="4355" width="7.7109375" style="3" customWidth="1"/>
    <col min="4356" max="4356" width="10.28515625" style="3" customWidth="1"/>
    <col min="4357" max="4357" width="9" style="3" customWidth="1"/>
    <col min="4358" max="4608" width="9.28515625" style="3"/>
    <col min="4609" max="4609" width="2.7109375" style="3" customWidth="1"/>
    <col min="4610" max="4610" width="47.28515625" style="3" customWidth="1"/>
    <col min="4611" max="4611" width="7.7109375" style="3" customWidth="1"/>
    <col min="4612" max="4612" width="10.28515625" style="3" customWidth="1"/>
    <col min="4613" max="4613" width="9" style="3" customWidth="1"/>
    <col min="4614" max="4864" width="9.28515625" style="3"/>
    <col min="4865" max="4865" width="2.7109375" style="3" customWidth="1"/>
    <col min="4866" max="4866" width="47.28515625" style="3" customWidth="1"/>
    <col min="4867" max="4867" width="7.7109375" style="3" customWidth="1"/>
    <col min="4868" max="4868" width="10.28515625" style="3" customWidth="1"/>
    <col min="4869" max="4869" width="9" style="3" customWidth="1"/>
    <col min="4870" max="5120" width="9.28515625" style="3"/>
    <col min="5121" max="5121" width="2.7109375" style="3" customWidth="1"/>
    <col min="5122" max="5122" width="47.28515625" style="3" customWidth="1"/>
    <col min="5123" max="5123" width="7.7109375" style="3" customWidth="1"/>
    <col min="5124" max="5124" width="10.28515625" style="3" customWidth="1"/>
    <col min="5125" max="5125" width="9" style="3" customWidth="1"/>
    <col min="5126" max="5376" width="9.28515625" style="3"/>
    <col min="5377" max="5377" width="2.7109375" style="3" customWidth="1"/>
    <col min="5378" max="5378" width="47.28515625" style="3" customWidth="1"/>
    <col min="5379" max="5379" width="7.7109375" style="3" customWidth="1"/>
    <col min="5380" max="5380" width="10.28515625" style="3" customWidth="1"/>
    <col min="5381" max="5381" width="9" style="3" customWidth="1"/>
    <col min="5382" max="5632" width="9.28515625" style="3"/>
    <col min="5633" max="5633" width="2.7109375" style="3" customWidth="1"/>
    <col min="5634" max="5634" width="47.28515625" style="3" customWidth="1"/>
    <col min="5635" max="5635" width="7.7109375" style="3" customWidth="1"/>
    <col min="5636" max="5636" width="10.28515625" style="3" customWidth="1"/>
    <col min="5637" max="5637" width="9" style="3" customWidth="1"/>
    <col min="5638" max="5888" width="9.28515625" style="3"/>
    <col min="5889" max="5889" width="2.7109375" style="3" customWidth="1"/>
    <col min="5890" max="5890" width="47.28515625" style="3" customWidth="1"/>
    <col min="5891" max="5891" width="7.7109375" style="3" customWidth="1"/>
    <col min="5892" max="5892" width="10.28515625" style="3" customWidth="1"/>
    <col min="5893" max="5893" width="9" style="3" customWidth="1"/>
    <col min="5894" max="6144" width="9.28515625" style="3"/>
    <col min="6145" max="6145" width="2.7109375" style="3" customWidth="1"/>
    <col min="6146" max="6146" width="47.28515625" style="3" customWidth="1"/>
    <col min="6147" max="6147" width="7.7109375" style="3" customWidth="1"/>
    <col min="6148" max="6148" width="10.28515625" style="3" customWidth="1"/>
    <col min="6149" max="6149" width="9" style="3" customWidth="1"/>
    <col min="6150" max="6400" width="9.28515625" style="3"/>
    <col min="6401" max="6401" width="2.7109375" style="3" customWidth="1"/>
    <col min="6402" max="6402" width="47.28515625" style="3" customWidth="1"/>
    <col min="6403" max="6403" width="7.7109375" style="3" customWidth="1"/>
    <col min="6404" max="6404" width="10.28515625" style="3" customWidth="1"/>
    <col min="6405" max="6405" width="9" style="3" customWidth="1"/>
    <col min="6406" max="6656" width="9.28515625" style="3"/>
    <col min="6657" max="6657" width="2.7109375" style="3" customWidth="1"/>
    <col min="6658" max="6658" width="47.28515625" style="3" customWidth="1"/>
    <col min="6659" max="6659" width="7.7109375" style="3" customWidth="1"/>
    <col min="6660" max="6660" width="10.28515625" style="3" customWidth="1"/>
    <col min="6661" max="6661" width="9" style="3" customWidth="1"/>
    <col min="6662" max="6912" width="9.28515625" style="3"/>
    <col min="6913" max="6913" width="2.7109375" style="3" customWidth="1"/>
    <col min="6914" max="6914" width="47.28515625" style="3" customWidth="1"/>
    <col min="6915" max="6915" width="7.7109375" style="3" customWidth="1"/>
    <col min="6916" max="6916" width="10.28515625" style="3" customWidth="1"/>
    <col min="6917" max="6917" width="9" style="3" customWidth="1"/>
    <col min="6918" max="7168" width="9.28515625" style="3"/>
    <col min="7169" max="7169" width="2.7109375" style="3" customWidth="1"/>
    <col min="7170" max="7170" width="47.28515625" style="3" customWidth="1"/>
    <col min="7171" max="7171" width="7.7109375" style="3" customWidth="1"/>
    <col min="7172" max="7172" width="10.28515625" style="3" customWidth="1"/>
    <col min="7173" max="7173" width="9" style="3" customWidth="1"/>
    <col min="7174" max="7424" width="9.28515625" style="3"/>
    <col min="7425" max="7425" width="2.7109375" style="3" customWidth="1"/>
    <col min="7426" max="7426" width="47.28515625" style="3" customWidth="1"/>
    <col min="7427" max="7427" width="7.7109375" style="3" customWidth="1"/>
    <col min="7428" max="7428" width="10.28515625" style="3" customWidth="1"/>
    <col min="7429" max="7429" width="9" style="3" customWidth="1"/>
    <col min="7430" max="7680" width="9.28515625" style="3"/>
    <col min="7681" max="7681" width="2.7109375" style="3" customWidth="1"/>
    <col min="7682" max="7682" width="47.28515625" style="3" customWidth="1"/>
    <col min="7683" max="7683" width="7.7109375" style="3" customWidth="1"/>
    <col min="7684" max="7684" width="10.28515625" style="3" customWidth="1"/>
    <col min="7685" max="7685" width="9" style="3" customWidth="1"/>
    <col min="7686" max="7936" width="9.28515625" style="3"/>
    <col min="7937" max="7937" width="2.7109375" style="3" customWidth="1"/>
    <col min="7938" max="7938" width="47.28515625" style="3" customWidth="1"/>
    <col min="7939" max="7939" width="7.7109375" style="3" customWidth="1"/>
    <col min="7940" max="7940" width="10.28515625" style="3" customWidth="1"/>
    <col min="7941" max="7941" width="9" style="3" customWidth="1"/>
    <col min="7942" max="8192" width="9.28515625" style="3"/>
    <col min="8193" max="8193" width="2.7109375" style="3" customWidth="1"/>
    <col min="8194" max="8194" width="47.28515625" style="3" customWidth="1"/>
    <col min="8195" max="8195" width="7.7109375" style="3" customWidth="1"/>
    <col min="8196" max="8196" width="10.28515625" style="3" customWidth="1"/>
    <col min="8197" max="8197" width="9" style="3" customWidth="1"/>
    <col min="8198" max="8448" width="9.28515625" style="3"/>
    <col min="8449" max="8449" width="2.7109375" style="3" customWidth="1"/>
    <col min="8450" max="8450" width="47.28515625" style="3" customWidth="1"/>
    <col min="8451" max="8451" width="7.7109375" style="3" customWidth="1"/>
    <col min="8452" max="8452" width="10.28515625" style="3" customWidth="1"/>
    <col min="8453" max="8453" width="9" style="3" customWidth="1"/>
    <col min="8454" max="8704" width="9.28515625" style="3"/>
    <col min="8705" max="8705" width="2.7109375" style="3" customWidth="1"/>
    <col min="8706" max="8706" width="47.28515625" style="3" customWidth="1"/>
    <col min="8707" max="8707" width="7.7109375" style="3" customWidth="1"/>
    <col min="8708" max="8708" width="10.28515625" style="3" customWidth="1"/>
    <col min="8709" max="8709" width="9" style="3" customWidth="1"/>
    <col min="8710" max="8960" width="9.28515625" style="3"/>
    <col min="8961" max="8961" width="2.7109375" style="3" customWidth="1"/>
    <col min="8962" max="8962" width="47.28515625" style="3" customWidth="1"/>
    <col min="8963" max="8963" width="7.7109375" style="3" customWidth="1"/>
    <col min="8964" max="8964" width="10.28515625" style="3" customWidth="1"/>
    <col min="8965" max="8965" width="9" style="3" customWidth="1"/>
    <col min="8966" max="9216" width="9.28515625" style="3"/>
    <col min="9217" max="9217" width="2.7109375" style="3" customWidth="1"/>
    <col min="9218" max="9218" width="47.28515625" style="3" customWidth="1"/>
    <col min="9219" max="9219" width="7.7109375" style="3" customWidth="1"/>
    <col min="9220" max="9220" width="10.28515625" style="3" customWidth="1"/>
    <col min="9221" max="9221" width="9" style="3" customWidth="1"/>
    <col min="9222" max="9472" width="9.28515625" style="3"/>
    <col min="9473" max="9473" width="2.7109375" style="3" customWidth="1"/>
    <col min="9474" max="9474" width="47.28515625" style="3" customWidth="1"/>
    <col min="9475" max="9475" width="7.7109375" style="3" customWidth="1"/>
    <col min="9476" max="9476" width="10.28515625" style="3" customWidth="1"/>
    <col min="9477" max="9477" width="9" style="3" customWidth="1"/>
    <col min="9478" max="9728" width="9.28515625" style="3"/>
    <col min="9729" max="9729" width="2.7109375" style="3" customWidth="1"/>
    <col min="9730" max="9730" width="47.28515625" style="3" customWidth="1"/>
    <col min="9731" max="9731" width="7.7109375" style="3" customWidth="1"/>
    <col min="9732" max="9732" width="10.28515625" style="3" customWidth="1"/>
    <col min="9733" max="9733" width="9" style="3" customWidth="1"/>
    <col min="9734" max="9984" width="9.28515625" style="3"/>
    <col min="9985" max="9985" width="2.7109375" style="3" customWidth="1"/>
    <col min="9986" max="9986" width="47.28515625" style="3" customWidth="1"/>
    <col min="9987" max="9987" width="7.7109375" style="3" customWidth="1"/>
    <col min="9988" max="9988" width="10.28515625" style="3" customWidth="1"/>
    <col min="9989" max="9989" width="9" style="3" customWidth="1"/>
    <col min="9990" max="10240" width="9.28515625" style="3"/>
    <col min="10241" max="10241" width="2.7109375" style="3" customWidth="1"/>
    <col min="10242" max="10242" width="47.28515625" style="3" customWidth="1"/>
    <col min="10243" max="10243" width="7.7109375" style="3" customWidth="1"/>
    <col min="10244" max="10244" width="10.28515625" style="3" customWidth="1"/>
    <col min="10245" max="10245" width="9" style="3" customWidth="1"/>
    <col min="10246" max="10496" width="9.28515625" style="3"/>
    <col min="10497" max="10497" width="2.7109375" style="3" customWidth="1"/>
    <col min="10498" max="10498" width="47.28515625" style="3" customWidth="1"/>
    <col min="10499" max="10499" width="7.7109375" style="3" customWidth="1"/>
    <col min="10500" max="10500" width="10.28515625" style="3" customWidth="1"/>
    <col min="10501" max="10501" width="9" style="3" customWidth="1"/>
    <col min="10502" max="10752" width="9.28515625" style="3"/>
    <col min="10753" max="10753" width="2.7109375" style="3" customWidth="1"/>
    <col min="10754" max="10754" width="47.28515625" style="3" customWidth="1"/>
    <col min="10755" max="10755" width="7.7109375" style="3" customWidth="1"/>
    <col min="10756" max="10756" width="10.28515625" style="3" customWidth="1"/>
    <col min="10757" max="10757" width="9" style="3" customWidth="1"/>
    <col min="10758" max="11008" width="9.28515625" style="3"/>
    <col min="11009" max="11009" width="2.7109375" style="3" customWidth="1"/>
    <col min="11010" max="11010" width="47.28515625" style="3" customWidth="1"/>
    <col min="11011" max="11011" width="7.7109375" style="3" customWidth="1"/>
    <col min="11012" max="11012" width="10.28515625" style="3" customWidth="1"/>
    <col min="11013" max="11013" width="9" style="3" customWidth="1"/>
    <col min="11014" max="11264" width="9.28515625" style="3"/>
    <col min="11265" max="11265" width="2.7109375" style="3" customWidth="1"/>
    <col min="11266" max="11266" width="47.28515625" style="3" customWidth="1"/>
    <col min="11267" max="11267" width="7.7109375" style="3" customWidth="1"/>
    <col min="11268" max="11268" width="10.28515625" style="3" customWidth="1"/>
    <col min="11269" max="11269" width="9" style="3" customWidth="1"/>
    <col min="11270" max="11520" width="9.28515625" style="3"/>
    <col min="11521" max="11521" width="2.7109375" style="3" customWidth="1"/>
    <col min="11522" max="11522" width="47.28515625" style="3" customWidth="1"/>
    <col min="11523" max="11523" width="7.7109375" style="3" customWidth="1"/>
    <col min="11524" max="11524" width="10.28515625" style="3" customWidth="1"/>
    <col min="11525" max="11525" width="9" style="3" customWidth="1"/>
    <col min="11526" max="11776" width="9.28515625" style="3"/>
    <col min="11777" max="11777" width="2.7109375" style="3" customWidth="1"/>
    <col min="11778" max="11778" width="47.28515625" style="3" customWidth="1"/>
    <col min="11779" max="11779" width="7.7109375" style="3" customWidth="1"/>
    <col min="11780" max="11780" width="10.28515625" style="3" customWidth="1"/>
    <col min="11781" max="11781" width="9" style="3" customWidth="1"/>
    <col min="11782" max="12032" width="9.28515625" style="3"/>
    <col min="12033" max="12033" width="2.7109375" style="3" customWidth="1"/>
    <col min="12034" max="12034" width="47.28515625" style="3" customWidth="1"/>
    <col min="12035" max="12035" width="7.7109375" style="3" customWidth="1"/>
    <col min="12036" max="12036" width="10.28515625" style="3" customWidth="1"/>
    <col min="12037" max="12037" width="9" style="3" customWidth="1"/>
    <col min="12038" max="12288" width="9.28515625" style="3"/>
    <col min="12289" max="12289" width="2.7109375" style="3" customWidth="1"/>
    <col min="12290" max="12290" width="47.28515625" style="3" customWidth="1"/>
    <col min="12291" max="12291" width="7.7109375" style="3" customWidth="1"/>
    <col min="12292" max="12292" width="10.28515625" style="3" customWidth="1"/>
    <col min="12293" max="12293" width="9" style="3" customWidth="1"/>
    <col min="12294" max="12544" width="9.28515625" style="3"/>
    <col min="12545" max="12545" width="2.7109375" style="3" customWidth="1"/>
    <col min="12546" max="12546" width="47.28515625" style="3" customWidth="1"/>
    <col min="12547" max="12547" width="7.7109375" style="3" customWidth="1"/>
    <col min="12548" max="12548" width="10.28515625" style="3" customWidth="1"/>
    <col min="12549" max="12549" width="9" style="3" customWidth="1"/>
    <col min="12550" max="12800" width="9.28515625" style="3"/>
    <col min="12801" max="12801" width="2.7109375" style="3" customWidth="1"/>
    <col min="12802" max="12802" width="47.28515625" style="3" customWidth="1"/>
    <col min="12803" max="12803" width="7.7109375" style="3" customWidth="1"/>
    <col min="12804" max="12804" width="10.28515625" style="3" customWidth="1"/>
    <col min="12805" max="12805" width="9" style="3" customWidth="1"/>
    <col min="12806" max="13056" width="9.28515625" style="3"/>
    <col min="13057" max="13057" width="2.7109375" style="3" customWidth="1"/>
    <col min="13058" max="13058" width="47.28515625" style="3" customWidth="1"/>
    <col min="13059" max="13059" width="7.7109375" style="3" customWidth="1"/>
    <col min="13060" max="13060" width="10.28515625" style="3" customWidth="1"/>
    <col min="13061" max="13061" width="9" style="3" customWidth="1"/>
    <col min="13062" max="13312" width="9.28515625" style="3"/>
    <col min="13313" max="13313" width="2.7109375" style="3" customWidth="1"/>
    <col min="13314" max="13314" width="47.28515625" style="3" customWidth="1"/>
    <col min="13315" max="13315" width="7.7109375" style="3" customWidth="1"/>
    <col min="13316" max="13316" width="10.28515625" style="3" customWidth="1"/>
    <col min="13317" max="13317" width="9" style="3" customWidth="1"/>
    <col min="13318" max="13568" width="9.28515625" style="3"/>
    <col min="13569" max="13569" width="2.7109375" style="3" customWidth="1"/>
    <col min="13570" max="13570" width="47.28515625" style="3" customWidth="1"/>
    <col min="13571" max="13571" width="7.7109375" style="3" customWidth="1"/>
    <col min="13572" max="13572" width="10.28515625" style="3" customWidth="1"/>
    <col min="13573" max="13573" width="9" style="3" customWidth="1"/>
    <col min="13574" max="13824" width="9.28515625" style="3"/>
    <col min="13825" max="13825" width="2.7109375" style="3" customWidth="1"/>
    <col min="13826" max="13826" width="47.28515625" style="3" customWidth="1"/>
    <col min="13827" max="13827" width="7.7109375" style="3" customWidth="1"/>
    <col min="13828" max="13828" width="10.28515625" style="3" customWidth="1"/>
    <col min="13829" max="13829" width="9" style="3" customWidth="1"/>
    <col min="13830" max="14080" width="9.28515625" style="3"/>
    <col min="14081" max="14081" width="2.7109375" style="3" customWidth="1"/>
    <col min="14082" max="14082" width="47.28515625" style="3" customWidth="1"/>
    <col min="14083" max="14083" width="7.7109375" style="3" customWidth="1"/>
    <col min="14084" max="14084" width="10.28515625" style="3" customWidth="1"/>
    <col min="14085" max="14085" width="9" style="3" customWidth="1"/>
    <col min="14086" max="14336" width="9.28515625" style="3"/>
    <col min="14337" max="14337" width="2.7109375" style="3" customWidth="1"/>
    <col min="14338" max="14338" width="47.28515625" style="3" customWidth="1"/>
    <col min="14339" max="14339" width="7.7109375" style="3" customWidth="1"/>
    <col min="14340" max="14340" width="10.28515625" style="3" customWidth="1"/>
    <col min="14341" max="14341" width="9" style="3" customWidth="1"/>
    <col min="14342" max="14592" width="9.28515625" style="3"/>
    <col min="14593" max="14593" width="2.7109375" style="3" customWidth="1"/>
    <col min="14594" max="14594" width="47.28515625" style="3" customWidth="1"/>
    <col min="14595" max="14595" width="7.7109375" style="3" customWidth="1"/>
    <col min="14596" max="14596" width="10.28515625" style="3" customWidth="1"/>
    <col min="14597" max="14597" width="9" style="3" customWidth="1"/>
    <col min="14598" max="14848" width="9.28515625" style="3"/>
    <col min="14849" max="14849" width="2.7109375" style="3" customWidth="1"/>
    <col min="14850" max="14850" width="47.28515625" style="3" customWidth="1"/>
    <col min="14851" max="14851" width="7.7109375" style="3" customWidth="1"/>
    <col min="14852" max="14852" width="10.28515625" style="3" customWidth="1"/>
    <col min="14853" max="14853" width="9" style="3" customWidth="1"/>
    <col min="14854" max="15104" width="9.28515625" style="3"/>
    <col min="15105" max="15105" width="2.7109375" style="3" customWidth="1"/>
    <col min="15106" max="15106" width="47.28515625" style="3" customWidth="1"/>
    <col min="15107" max="15107" width="7.7109375" style="3" customWidth="1"/>
    <col min="15108" max="15108" width="10.28515625" style="3" customWidth="1"/>
    <col min="15109" max="15109" width="9" style="3" customWidth="1"/>
    <col min="15110" max="15360" width="9.28515625" style="3"/>
    <col min="15361" max="15361" width="2.7109375" style="3" customWidth="1"/>
    <col min="15362" max="15362" width="47.28515625" style="3" customWidth="1"/>
    <col min="15363" max="15363" width="7.7109375" style="3" customWidth="1"/>
    <col min="15364" max="15364" width="10.28515625" style="3" customWidth="1"/>
    <col min="15365" max="15365" width="9" style="3" customWidth="1"/>
    <col min="15366" max="15616" width="9.28515625" style="3"/>
    <col min="15617" max="15617" width="2.7109375" style="3" customWidth="1"/>
    <col min="15618" max="15618" width="47.28515625" style="3" customWidth="1"/>
    <col min="15619" max="15619" width="7.7109375" style="3" customWidth="1"/>
    <col min="15620" max="15620" width="10.28515625" style="3" customWidth="1"/>
    <col min="15621" max="15621" width="9" style="3" customWidth="1"/>
    <col min="15622" max="15872" width="9.28515625" style="3"/>
    <col min="15873" max="15873" width="2.7109375" style="3" customWidth="1"/>
    <col min="15874" max="15874" width="47.28515625" style="3" customWidth="1"/>
    <col min="15875" max="15875" width="7.7109375" style="3" customWidth="1"/>
    <col min="15876" max="15876" width="10.28515625" style="3" customWidth="1"/>
    <col min="15877" max="15877" width="9" style="3" customWidth="1"/>
    <col min="15878" max="16128" width="9.28515625" style="3"/>
    <col min="16129" max="16129" width="2.7109375" style="3" customWidth="1"/>
    <col min="16130" max="16130" width="47.28515625" style="3" customWidth="1"/>
    <col min="16131" max="16131" width="7.7109375" style="3" customWidth="1"/>
    <col min="16132" max="16132" width="10.28515625" style="3" customWidth="1"/>
    <col min="16133" max="16133" width="9" style="3" customWidth="1"/>
    <col min="16134" max="16384" width="9.28515625" style="3"/>
  </cols>
  <sheetData>
    <row r="3" spans="1:5" ht="38.25" x14ac:dyDescent="0.2">
      <c r="B3" s="2" t="s">
        <v>0</v>
      </c>
    </row>
    <row r="4" spans="1:5" ht="14.25" customHeight="1" x14ac:dyDescent="0.2">
      <c r="B4" s="2"/>
    </row>
    <row r="5" spans="1:5" ht="27.75" customHeight="1" x14ac:dyDescent="0.2">
      <c r="B5" s="2" t="s">
        <v>1</v>
      </c>
    </row>
    <row r="6" spans="1:5" ht="15" customHeight="1" x14ac:dyDescent="0.2">
      <c r="B6" s="2"/>
    </row>
    <row r="7" spans="1:5" ht="24.75" customHeight="1" x14ac:dyDescent="0.2">
      <c r="B7" s="2" t="s">
        <v>2</v>
      </c>
    </row>
    <row r="8" spans="1:5" x14ac:dyDescent="0.2">
      <c r="B8" s="2"/>
    </row>
    <row r="9" spans="1:5" x14ac:dyDescent="0.2">
      <c r="B9" s="4" t="s">
        <v>3</v>
      </c>
    </row>
    <row r="10" spans="1:5" x14ac:dyDescent="0.2">
      <c r="B10" s="4" t="s">
        <v>4</v>
      </c>
    </row>
    <row r="11" spans="1:5" x14ac:dyDescent="0.2">
      <c r="B11" s="4"/>
    </row>
    <row r="12" spans="1:5" x14ac:dyDescent="0.2">
      <c r="A12" s="5"/>
      <c r="B12" s="4" t="s">
        <v>5</v>
      </c>
      <c r="C12" s="6"/>
      <c r="D12" s="7"/>
      <c r="E12" s="7"/>
    </row>
    <row r="13" spans="1:5" x14ac:dyDescent="0.2">
      <c r="A13" s="8"/>
      <c r="B13" s="9" t="s">
        <v>6</v>
      </c>
      <c r="C13" s="10"/>
      <c r="D13" s="11"/>
      <c r="E13" s="12"/>
    </row>
    <row r="14" spans="1:5" ht="25.5" x14ac:dyDescent="0.2">
      <c r="A14" s="8"/>
      <c r="B14" s="13" t="s">
        <v>7</v>
      </c>
      <c r="C14" s="10"/>
      <c r="D14" s="11"/>
      <c r="E14" s="12"/>
    </row>
    <row r="15" spans="1:5" x14ac:dyDescent="0.2">
      <c r="A15" s="8"/>
      <c r="B15" s="14" t="s">
        <v>8</v>
      </c>
      <c r="C15" s="10"/>
      <c r="D15" s="11"/>
      <c r="E15" s="12"/>
    </row>
    <row r="16" spans="1:5" x14ac:dyDescent="0.2">
      <c r="A16" s="8"/>
      <c r="B16" s="15" t="s">
        <v>9</v>
      </c>
      <c r="C16" s="10"/>
      <c r="D16" s="11"/>
      <c r="E16" s="12"/>
    </row>
    <row r="17" spans="1:5" x14ac:dyDescent="0.2">
      <c r="A17" s="8"/>
      <c r="B17" s="14"/>
      <c r="C17" s="10"/>
      <c r="D17" s="11"/>
      <c r="E17" s="12"/>
    </row>
    <row r="18" spans="1:5" x14ac:dyDescent="0.2">
      <c r="A18" s="16"/>
      <c r="B18" s="17" t="s">
        <v>10</v>
      </c>
      <c r="C18" s="18"/>
      <c r="D18" s="19"/>
    </row>
    <row r="19" spans="1:5" x14ac:dyDescent="0.2">
      <c r="A19" s="16"/>
      <c r="B19" s="17" t="s">
        <v>11</v>
      </c>
      <c r="C19" s="18"/>
      <c r="D19" s="19"/>
    </row>
    <row r="20" spans="1:5" x14ac:dyDescent="0.2">
      <c r="A20" s="16"/>
      <c r="B20" s="17" t="s">
        <v>12</v>
      </c>
      <c r="C20" s="18"/>
      <c r="D20" s="19"/>
    </row>
    <row r="21" spans="1:5" x14ac:dyDescent="0.2">
      <c r="A21" s="16"/>
      <c r="B21" s="17"/>
      <c r="C21" s="18"/>
      <c r="D21" s="19"/>
    </row>
    <row r="22" spans="1:5" ht="50.25" customHeight="1" x14ac:dyDescent="0.2">
      <c r="A22" s="16"/>
      <c r="C22" s="18"/>
      <c r="D22" s="19"/>
    </row>
    <row r="23" spans="1:5" x14ac:dyDescent="0.2">
      <c r="A23" s="16"/>
      <c r="B23" s="21" t="s">
        <v>13</v>
      </c>
      <c r="C23" s="21"/>
      <c r="D23" s="21"/>
      <c r="E23" s="21"/>
    </row>
    <row r="25" spans="1:5" ht="114.75" x14ac:dyDescent="0.2">
      <c r="B25" s="22" t="s">
        <v>14</v>
      </c>
    </row>
    <row r="26" spans="1:5" ht="32.25" customHeight="1" x14ac:dyDescent="0.2">
      <c r="B26" s="22"/>
    </row>
    <row r="27" spans="1:5" x14ac:dyDescent="0.2">
      <c r="B27" s="22"/>
    </row>
    <row r="28" spans="1:5" x14ac:dyDescent="0.2">
      <c r="B28" s="22" t="s">
        <v>15</v>
      </c>
    </row>
    <row r="29" spans="1:5" x14ac:dyDescent="0.2">
      <c r="B29" s="17" t="s">
        <v>16</v>
      </c>
      <c r="C29" s="7"/>
      <c r="D29" s="23"/>
      <c r="E29" s="23"/>
    </row>
    <row r="30" spans="1:5" x14ac:dyDescent="0.2">
      <c r="B30" s="17"/>
      <c r="C30" s="7"/>
      <c r="D30" s="23"/>
      <c r="E30" s="23"/>
    </row>
    <row r="31" spans="1:5" x14ac:dyDescent="0.2">
      <c r="B31" s="24" t="s">
        <v>17</v>
      </c>
      <c r="C31" s="7"/>
      <c r="D31" s="23"/>
      <c r="E31" s="23"/>
    </row>
    <row r="32" spans="1:5" x14ac:dyDescent="0.2">
      <c r="B32" s="25"/>
      <c r="C32" s="25"/>
      <c r="D32" s="25"/>
      <c r="E32" s="25"/>
    </row>
    <row r="33" spans="2:5" x14ac:dyDescent="0.2">
      <c r="B33" s="26"/>
      <c r="C33" s="27"/>
      <c r="D33" s="28"/>
      <c r="E33" s="28"/>
    </row>
    <row r="56" spans="2:2" ht="199.15" customHeight="1" x14ac:dyDescent="0.2">
      <c r="B56" s="22"/>
    </row>
    <row r="59" spans="2:2" x14ac:dyDescent="0.2">
      <c r="B59" s="29"/>
    </row>
    <row r="60" spans="2:2" x14ac:dyDescent="0.2">
      <c r="B60" s="30"/>
    </row>
    <row r="61" spans="2:2" ht="15" customHeight="1" x14ac:dyDescent="0.2">
      <c r="B61" s="31"/>
    </row>
    <row r="62" spans="2:2" ht="41.25" customHeight="1" x14ac:dyDescent="0.2">
      <c r="B62" s="32"/>
    </row>
    <row r="63" spans="2:2" ht="78.75" customHeight="1" x14ac:dyDescent="0.2">
      <c r="B63" s="32"/>
    </row>
    <row r="64" spans="2:2" ht="16.899999999999999" customHeight="1" x14ac:dyDescent="0.2">
      <c r="B64" s="32"/>
    </row>
    <row r="65" spans="2:2" ht="30" customHeight="1" x14ac:dyDescent="0.2">
      <c r="B65" s="32"/>
    </row>
    <row r="66" spans="2:2" x14ac:dyDescent="0.2">
      <c r="B66" s="32"/>
    </row>
    <row r="67" spans="2:2" ht="81.400000000000006" customHeight="1" x14ac:dyDescent="0.2">
      <c r="B67" s="32"/>
    </row>
    <row r="68" spans="2:2" ht="51" customHeight="1" x14ac:dyDescent="0.2">
      <c r="B68" s="32"/>
    </row>
    <row r="69" spans="2:2" x14ac:dyDescent="0.2">
      <c r="B69" s="31"/>
    </row>
    <row r="70" spans="2:2" ht="170.25" customHeight="1" x14ac:dyDescent="0.2">
      <c r="B70" s="32"/>
    </row>
    <row r="71" spans="2:2" ht="13.15" customHeight="1" x14ac:dyDescent="0.2">
      <c r="B71" s="32"/>
    </row>
    <row r="72" spans="2:2" x14ac:dyDescent="0.2">
      <c r="B72" s="32"/>
    </row>
    <row r="73" spans="2:2" ht="148.9" customHeight="1" x14ac:dyDescent="0.2">
      <c r="B73" s="32"/>
    </row>
    <row r="74" spans="2:2" x14ac:dyDescent="0.2">
      <c r="B74" s="33"/>
    </row>
    <row r="75" spans="2:2" x14ac:dyDescent="0.2">
      <c r="B75" s="33"/>
    </row>
    <row r="76" spans="2:2" x14ac:dyDescent="0.2">
      <c r="B76" s="33"/>
    </row>
    <row r="77" spans="2:2" x14ac:dyDescent="0.2">
      <c r="B77" s="32"/>
    </row>
    <row r="78" spans="2:2" ht="175.15" customHeight="1" x14ac:dyDescent="0.2">
      <c r="B78" s="32"/>
    </row>
    <row r="79" spans="2:2" x14ac:dyDescent="0.2">
      <c r="B79" s="32"/>
    </row>
    <row r="80" spans="2:2" ht="148.9" customHeight="1" x14ac:dyDescent="0.2">
      <c r="B80" s="32"/>
    </row>
    <row r="81" spans="2:2" x14ac:dyDescent="0.2">
      <c r="B81" s="32"/>
    </row>
    <row r="82" spans="2:2" x14ac:dyDescent="0.2">
      <c r="B82" s="32"/>
    </row>
    <row r="83" spans="2:2" x14ac:dyDescent="0.2">
      <c r="B83" s="32"/>
    </row>
    <row r="84" spans="2:2" x14ac:dyDescent="0.2">
      <c r="B84" s="32"/>
    </row>
    <row r="85" spans="2:2" x14ac:dyDescent="0.2">
      <c r="B85" s="32"/>
    </row>
    <row r="86" spans="2:2" x14ac:dyDescent="0.2">
      <c r="B86" s="32"/>
    </row>
    <row r="87" spans="2:2" x14ac:dyDescent="0.2">
      <c r="B87" s="32"/>
    </row>
    <row r="88" spans="2:2" x14ac:dyDescent="0.2">
      <c r="B88" s="32"/>
    </row>
    <row r="89" spans="2:2" x14ac:dyDescent="0.2">
      <c r="B89" s="32"/>
    </row>
    <row r="90" spans="2:2" x14ac:dyDescent="0.2">
      <c r="B90" s="32"/>
    </row>
    <row r="91" spans="2:2" x14ac:dyDescent="0.2">
      <c r="B91" s="32"/>
    </row>
    <row r="92" spans="2:2" x14ac:dyDescent="0.2">
      <c r="B92" s="32"/>
    </row>
    <row r="93" spans="2:2" x14ac:dyDescent="0.2">
      <c r="B93" s="32"/>
    </row>
    <row r="94" spans="2:2" x14ac:dyDescent="0.2">
      <c r="B94" s="32"/>
    </row>
    <row r="95" spans="2:2" x14ac:dyDescent="0.2">
      <c r="B95" s="32"/>
    </row>
    <row r="96" spans="2:2" x14ac:dyDescent="0.2">
      <c r="B96" s="32"/>
    </row>
    <row r="97" spans="2:2" x14ac:dyDescent="0.2">
      <c r="B97" s="32"/>
    </row>
    <row r="98" spans="2:2" x14ac:dyDescent="0.2">
      <c r="B98" s="32"/>
    </row>
    <row r="99" spans="2:2" x14ac:dyDescent="0.2">
      <c r="B99" s="32"/>
    </row>
    <row r="100" spans="2:2" x14ac:dyDescent="0.2">
      <c r="B100" s="32"/>
    </row>
    <row r="101" spans="2:2" x14ac:dyDescent="0.2">
      <c r="B101" s="32"/>
    </row>
    <row r="102" spans="2:2" x14ac:dyDescent="0.2">
      <c r="B102" s="32"/>
    </row>
    <row r="103" spans="2:2" x14ac:dyDescent="0.2">
      <c r="B103" s="32"/>
    </row>
    <row r="104" spans="2:2" x14ac:dyDescent="0.2">
      <c r="B104" s="32"/>
    </row>
    <row r="105" spans="2:2" x14ac:dyDescent="0.2">
      <c r="B105" s="32"/>
    </row>
    <row r="106" spans="2:2" x14ac:dyDescent="0.2">
      <c r="B106" s="32"/>
    </row>
    <row r="107" spans="2:2" x14ac:dyDescent="0.2">
      <c r="B107" s="32"/>
    </row>
    <row r="108" spans="2:2" ht="122.25" customHeight="1" x14ac:dyDescent="0.2">
      <c r="B108" s="32"/>
    </row>
    <row r="109" spans="2:2" x14ac:dyDescent="0.2">
      <c r="B109" s="32"/>
    </row>
    <row r="110" spans="2:2" x14ac:dyDescent="0.2">
      <c r="B110" s="32"/>
    </row>
    <row r="111" spans="2:2" x14ac:dyDescent="0.2">
      <c r="B111" s="30"/>
    </row>
  </sheetData>
  <sheetProtection selectLockedCells="1"/>
  <mergeCells count="2">
    <mergeCell ref="B23:E23"/>
    <mergeCell ref="B32:E32"/>
  </mergeCells>
  <pageMargins left="0.74791666666666667" right="0.35416666666666669" top="0.62986111111111109" bottom="0.59027777777777779" header="0.31458333333333333" footer="0.31458333333333333"/>
  <pageSetup paperSize="9" fitToHeight="58" orientation="portrait" horizontalDpi="300" verticalDpi="300"/>
  <headerFooter alignWithMargins="0">
    <oddHeader>&amp;C&amp;"Arial"&amp;10TROŠKOVNIK&amp;R&amp;"Arial"&amp;10Str &amp;P / &amp;N</oddHeader>
    <oddFooter>&amp;LTECHNICA SUPREMA d.o.o. Fažana&amp;R&amp;A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9AF8-207E-434C-8264-FF1BF57514EB}">
  <dimension ref="A1:P92"/>
  <sheetViews>
    <sheetView view="pageBreakPreview" zoomScale="86" zoomScaleNormal="86" zoomScaleSheetLayoutView="86" workbookViewId="0">
      <selection activeCell="B1" sqref="B1"/>
    </sheetView>
  </sheetViews>
  <sheetFormatPr defaultColWidth="9.28515625" defaultRowHeight="14.25" x14ac:dyDescent="0.2"/>
  <cols>
    <col min="1" max="1" width="7.28515625" style="135" customWidth="1"/>
    <col min="2" max="2" width="66.7109375" style="140" customWidth="1"/>
    <col min="3" max="3" width="14.7109375" style="137" customWidth="1"/>
    <col min="4" max="4" width="11.5703125" style="138" bestFit="1" customWidth="1"/>
    <col min="5" max="5" width="18" style="41" customWidth="1"/>
    <col min="6" max="6" width="15.7109375" style="139" customWidth="1"/>
    <col min="7" max="256" width="9.28515625" style="120"/>
    <col min="257" max="257" width="7.28515625" style="120" customWidth="1"/>
    <col min="258" max="258" width="66.7109375" style="120" customWidth="1"/>
    <col min="259" max="259" width="14.7109375" style="120" customWidth="1"/>
    <col min="260" max="260" width="11.5703125" style="120" bestFit="1" customWidth="1"/>
    <col min="261" max="261" width="18" style="120" customWidth="1"/>
    <col min="262" max="262" width="15.7109375" style="120" customWidth="1"/>
    <col min="263" max="512" width="9.28515625" style="120"/>
    <col min="513" max="513" width="7.28515625" style="120" customWidth="1"/>
    <col min="514" max="514" width="66.7109375" style="120" customWidth="1"/>
    <col min="515" max="515" width="14.7109375" style="120" customWidth="1"/>
    <col min="516" max="516" width="11.5703125" style="120" bestFit="1" customWidth="1"/>
    <col min="517" max="517" width="18" style="120" customWidth="1"/>
    <col min="518" max="518" width="15.7109375" style="120" customWidth="1"/>
    <col min="519" max="768" width="9.28515625" style="120"/>
    <col min="769" max="769" width="7.28515625" style="120" customWidth="1"/>
    <col min="770" max="770" width="66.7109375" style="120" customWidth="1"/>
    <col min="771" max="771" width="14.7109375" style="120" customWidth="1"/>
    <col min="772" max="772" width="11.5703125" style="120" bestFit="1" customWidth="1"/>
    <col min="773" max="773" width="18" style="120" customWidth="1"/>
    <col min="774" max="774" width="15.7109375" style="120" customWidth="1"/>
    <col min="775" max="1024" width="9.28515625" style="120"/>
    <col min="1025" max="1025" width="7.28515625" style="120" customWidth="1"/>
    <col min="1026" max="1026" width="66.7109375" style="120" customWidth="1"/>
    <col min="1027" max="1027" width="14.7109375" style="120" customWidth="1"/>
    <col min="1028" max="1028" width="11.5703125" style="120" bestFit="1" customWidth="1"/>
    <col min="1029" max="1029" width="18" style="120" customWidth="1"/>
    <col min="1030" max="1030" width="15.7109375" style="120" customWidth="1"/>
    <col min="1031" max="1280" width="9.28515625" style="120"/>
    <col min="1281" max="1281" width="7.28515625" style="120" customWidth="1"/>
    <col min="1282" max="1282" width="66.7109375" style="120" customWidth="1"/>
    <col min="1283" max="1283" width="14.7109375" style="120" customWidth="1"/>
    <col min="1284" max="1284" width="11.5703125" style="120" bestFit="1" customWidth="1"/>
    <col min="1285" max="1285" width="18" style="120" customWidth="1"/>
    <col min="1286" max="1286" width="15.7109375" style="120" customWidth="1"/>
    <col min="1287" max="1536" width="9.28515625" style="120"/>
    <col min="1537" max="1537" width="7.28515625" style="120" customWidth="1"/>
    <col min="1538" max="1538" width="66.7109375" style="120" customWidth="1"/>
    <col min="1539" max="1539" width="14.7109375" style="120" customWidth="1"/>
    <col min="1540" max="1540" width="11.5703125" style="120" bestFit="1" customWidth="1"/>
    <col min="1541" max="1541" width="18" style="120" customWidth="1"/>
    <col min="1542" max="1542" width="15.7109375" style="120" customWidth="1"/>
    <col min="1543" max="1792" width="9.28515625" style="120"/>
    <col min="1793" max="1793" width="7.28515625" style="120" customWidth="1"/>
    <col min="1794" max="1794" width="66.7109375" style="120" customWidth="1"/>
    <col min="1795" max="1795" width="14.7109375" style="120" customWidth="1"/>
    <col min="1796" max="1796" width="11.5703125" style="120" bestFit="1" customWidth="1"/>
    <col min="1797" max="1797" width="18" style="120" customWidth="1"/>
    <col min="1798" max="1798" width="15.7109375" style="120" customWidth="1"/>
    <col min="1799" max="2048" width="9.28515625" style="120"/>
    <col min="2049" max="2049" width="7.28515625" style="120" customWidth="1"/>
    <col min="2050" max="2050" width="66.7109375" style="120" customWidth="1"/>
    <col min="2051" max="2051" width="14.7109375" style="120" customWidth="1"/>
    <col min="2052" max="2052" width="11.5703125" style="120" bestFit="1" customWidth="1"/>
    <col min="2053" max="2053" width="18" style="120" customWidth="1"/>
    <col min="2054" max="2054" width="15.7109375" style="120" customWidth="1"/>
    <col min="2055" max="2304" width="9.28515625" style="120"/>
    <col min="2305" max="2305" width="7.28515625" style="120" customWidth="1"/>
    <col min="2306" max="2306" width="66.7109375" style="120" customWidth="1"/>
    <col min="2307" max="2307" width="14.7109375" style="120" customWidth="1"/>
    <col min="2308" max="2308" width="11.5703125" style="120" bestFit="1" customWidth="1"/>
    <col min="2309" max="2309" width="18" style="120" customWidth="1"/>
    <col min="2310" max="2310" width="15.7109375" style="120" customWidth="1"/>
    <col min="2311" max="2560" width="9.28515625" style="120"/>
    <col min="2561" max="2561" width="7.28515625" style="120" customWidth="1"/>
    <col min="2562" max="2562" width="66.7109375" style="120" customWidth="1"/>
    <col min="2563" max="2563" width="14.7109375" style="120" customWidth="1"/>
    <col min="2564" max="2564" width="11.5703125" style="120" bestFit="1" customWidth="1"/>
    <col min="2565" max="2565" width="18" style="120" customWidth="1"/>
    <col min="2566" max="2566" width="15.7109375" style="120" customWidth="1"/>
    <col min="2567" max="2816" width="9.28515625" style="120"/>
    <col min="2817" max="2817" width="7.28515625" style="120" customWidth="1"/>
    <col min="2818" max="2818" width="66.7109375" style="120" customWidth="1"/>
    <col min="2819" max="2819" width="14.7109375" style="120" customWidth="1"/>
    <col min="2820" max="2820" width="11.5703125" style="120" bestFit="1" customWidth="1"/>
    <col min="2821" max="2821" width="18" style="120" customWidth="1"/>
    <col min="2822" max="2822" width="15.7109375" style="120" customWidth="1"/>
    <col min="2823" max="3072" width="9.28515625" style="120"/>
    <col min="3073" max="3073" width="7.28515625" style="120" customWidth="1"/>
    <col min="3074" max="3074" width="66.7109375" style="120" customWidth="1"/>
    <col min="3075" max="3075" width="14.7109375" style="120" customWidth="1"/>
    <col min="3076" max="3076" width="11.5703125" style="120" bestFit="1" customWidth="1"/>
    <col min="3077" max="3077" width="18" style="120" customWidth="1"/>
    <col min="3078" max="3078" width="15.7109375" style="120" customWidth="1"/>
    <col min="3079" max="3328" width="9.28515625" style="120"/>
    <col min="3329" max="3329" width="7.28515625" style="120" customWidth="1"/>
    <col min="3330" max="3330" width="66.7109375" style="120" customWidth="1"/>
    <col min="3331" max="3331" width="14.7109375" style="120" customWidth="1"/>
    <col min="3332" max="3332" width="11.5703125" style="120" bestFit="1" customWidth="1"/>
    <col min="3333" max="3333" width="18" style="120" customWidth="1"/>
    <col min="3334" max="3334" width="15.7109375" style="120" customWidth="1"/>
    <col min="3335" max="3584" width="9.28515625" style="120"/>
    <col min="3585" max="3585" width="7.28515625" style="120" customWidth="1"/>
    <col min="3586" max="3586" width="66.7109375" style="120" customWidth="1"/>
    <col min="3587" max="3587" width="14.7109375" style="120" customWidth="1"/>
    <col min="3588" max="3588" width="11.5703125" style="120" bestFit="1" customWidth="1"/>
    <col min="3589" max="3589" width="18" style="120" customWidth="1"/>
    <col min="3590" max="3590" width="15.7109375" style="120" customWidth="1"/>
    <col min="3591" max="3840" width="9.28515625" style="120"/>
    <col min="3841" max="3841" width="7.28515625" style="120" customWidth="1"/>
    <col min="3842" max="3842" width="66.7109375" style="120" customWidth="1"/>
    <col min="3843" max="3843" width="14.7109375" style="120" customWidth="1"/>
    <col min="3844" max="3844" width="11.5703125" style="120" bestFit="1" customWidth="1"/>
    <col min="3845" max="3845" width="18" style="120" customWidth="1"/>
    <col min="3846" max="3846" width="15.7109375" style="120" customWidth="1"/>
    <col min="3847" max="4096" width="9.28515625" style="120"/>
    <col min="4097" max="4097" width="7.28515625" style="120" customWidth="1"/>
    <col min="4098" max="4098" width="66.7109375" style="120" customWidth="1"/>
    <col min="4099" max="4099" width="14.7109375" style="120" customWidth="1"/>
    <col min="4100" max="4100" width="11.5703125" style="120" bestFit="1" customWidth="1"/>
    <col min="4101" max="4101" width="18" style="120" customWidth="1"/>
    <col min="4102" max="4102" width="15.7109375" style="120" customWidth="1"/>
    <col min="4103" max="4352" width="9.28515625" style="120"/>
    <col min="4353" max="4353" width="7.28515625" style="120" customWidth="1"/>
    <col min="4354" max="4354" width="66.7109375" style="120" customWidth="1"/>
    <col min="4355" max="4355" width="14.7109375" style="120" customWidth="1"/>
    <col min="4356" max="4356" width="11.5703125" style="120" bestFit="1" customWidth="1"/>
    <col min="4357" max="4357" width="18" style="120" customWidth="1"/>
    <col min="4358" max="4358" width="15.7109375" style="120" customWidth="1"/>
    <col min="4359" max="4608" width="9.28515625" style="120"/>
    <col min="4609" max="4609" width="7.28515625" style="120" customWidth="1"/>
    <col min="4610" max="4610" width="66.7109375" style="120" customWidth="1"/>
    <col min="4611" max="4611" width="14.7109375" style="120" customWidth="1"/>
    <col min="4612" max="4612" width="11.5703125" style="120" bestFit="1" customWidth="1"/>
    <col min="4613" max="4613" width="18" style="120" customWidth="1"/>
    <col min="4614" max="4614" width="15.7109375" style="120" customWidth="1"/>
    <col min="4615" max="4864" width="9.28515625" style="120"/>
    <col min="4865" max="4865" width="7.28515625" style="120" customWidth="1"/>
    <col min="4866" max="4866" width="66.7109375" style="120" customWidth="1"/>
    <col min="4867" max="4867" width="14.7109375" style="120" customWidth="1"/>
    <col min="4868" max="4868" width="11.5703125" style="120" bestFit="1" customWidth="1"/>
    <col min="4869" max="4869" width="18" style="120" customWidth="1"/>
    <col min="4870" max="4870" width="15.7109375" style="120" customWidth="1"/>
    <col min="4871" max="5120" width="9.28515625" style="120"/>
    <col min="5121" max="5121" width="7.28515625" style="120" customWidth="1"/>
    <col min="5122" max="5122" width="66.7109375" style="120" customWidth="1"/>
    <col min="5123" max="5123" width="14.7109375" style="120" customWidth="1"/>
    <col min="5124" max="5124" width="11.5703125" style="120" bestFit="1" customWidth="1"/>
    <col min="5125" max="5125" width="18" style="120" customWidth="1"/>
    <col min="5126" max="5126" width="15.7109375" style="120" customWidth="1"/>
    <col min="5127" max="5376" width="9.28515625" style="120"/>
    <col min="5377" max="5377" width="7.28515625" style="120" customWidth="1"/>
    <col min="5378" max="5378" width="66.7109375" style="120" customWidth="1"/>
    <col min="5379" max="5379" width="14.7109375" style="120" customWidth="1"/>
    <col min="5380" max="5380" width="11.5703125" style="120" bestFit="1" customWidth="1"/>
    <col min="5381" max="5381" width="18" style="120" customWidth="1"/>
    <col min="5382" max="5382" width="15.7109375" style="120" customWidth="1"/>
    <col min="5383" max="5632" width="9.28515625" style="120"/>
    <col min="5633" max="5633" width="7.28515625" style="120" customWidth="1"/>
    <col min="5634" max="5634" width="66.7109375" style="120" customWidth="1"/>
    <col min="5635" max="5635" width="14.7109375" style="120" customWidth="1"/>
    <col min="5636" max="5636" width="11.5703125" style="120" bestFit="1" customWidth="1"/>
    <col min="5637" max="5637" width="18" style="120" customWidth="1"/>
    <col min="5638" max="5638" width="15.7109375" style="120" customWidth="1"/>
    <col min="5639" max="5888" width="9.28515625" style="120"/>
    <col min="5889" max="5889" width="7.28515625" style="120" customWidth="1"/>
    <col min="5890" max="5890" width="66.7109375" style="120" customWidth="1"/>
    <col min="5891" max="5891" width="14.7109375" style="120" customWidth="1"/>
    <col min="5892" max="5892" width="11.5703125" style="120" bestFit="1" customWidth="1"/>
    <col min="5893" max="5893" width="18" style="120" customWidth="1"/>
    <col min="5894" max="5894" width="15.7109375" style="120" customWidth="1"/>
    <col min="5895" max="6144" width="9.28515625" style="120"/>
    <col min="6145" max="6145" width="7.28515625" style="120" customWidth="1"/>
    <col min="6146" max="6146" width="66.7109375" style="120" customWidth="1"/>
    <col min="6147" max="6147" width="14.7109375" style="120" customWidth="1"/>
    <col min="6148" max="6148" width="11.5703125" style="120" bestFit="1" customWidth="1"/>
    <col min="6149" max="6149" width="18" style="120" customWidth="1"/>
    <col min="6150" max="6150" width="15.7109375" style="120" customWidth="1"/>
    <col min="6151" max="6400" width="9.28515625" style="120"/>
    <col min="6401" max="6401" width="7.28515625" style="120" customWidth="1"/>
    <col min="6402" max="6402" width="66.7109375" style="120" customWidth="1"/>
    <col min="6403" max="6403" width="14.7109375" style="120" customWidth="1"/>
    <col min="6404" max="6404" width="11.5703125" style="120" bestFit="1" customWidth="1"/>
    <col min="6405" max="6405" width="18" style="120" customWidth="1"/>
    <col min="6406" max="6406" width="15.7109375" style="120" customWidth="1"/>
    <col min="6407" max="6656" width="9.28515625" style="120"/>
    <col min="6657" max="6657" width="7.28515625" style="120" customWidth="1"/>
    <col min="6658" max="6658" width="66.7109375" style="120" customWidth="1"/>
    <col min="6659" max="6659" width="14.7109375" style="120" customWidth="1"/>
    <col min="6660" max="6660" width="11.5703125" style="120" bestFit="1" customWidth="1"/>
    <col min="6661" max="6661" width="18" style="120" customWidth="1"/>
    <col min="6662" max="6662" width="15.7109375" style="120" customWidth="1"/>
    <col min="6663" max="6912" width="9.28515625" style="120"/>
    <col min="6913" max="6913" width="7.28515625" style="120" customWidth="1"/>
    <col min="6914" max="6914" width="66.7109375" style="120" customWidth="1"/>
    <col min="6915" max="6915" width="14.7109375" style="120" customWidth="1"/>
    <col min="6916" max="6916" width="11.5703125" style="120" bestFit="1" customWidth="1"/>
    <col min="6917" max="6917" width="18" style="120" customWidth="1"/>
    <col min="6918" max="6918" width="15.7109375" style="120" customWidth="1"/>
    <col min="6919" max="7168" width="9.28515625" style="120"/>
    <col min="7169" max="7169" width="7.28515625" style="120" customWidth="1"/>
    <col min="7170" max="7170" width="66.7109375" style="120" customWidth="1"/>
    <col min="7171" max="7171" width="14.7109375" style="120" customWidth="1"/>
    <col min="7172" max="7172" width="11.5703125" style="120" bestFit="1" customWidth="1"/>
    <col min="7173" max="7173" width="18" style="120" customWidth="1"/>
    <col min="7174" max="7174" width="15.7109375" style="120" customWidth="1"/>
    <col min="7175" max="7424" width="9.28515625" style="120"/>
    <col min="7425" max="7425" width="7.28515625" style="120" customWidth="1"/>
    <col min="7426" max="7426" width="66.7109375" style="120" customWidth="1"/>
    <col min="7427" max="7427" width="14.7109375" style="120" customWidth="1"/>
    <col min="7428" max="7428" width="11.5703125" style="120" bestFit="1" customWidth="1"/>
    <col min="7429" max="7429" width="18" style="120" customWidth="1"/>
    <col min="7430" max="7430" width="15.7109375" style="120" customWidth="1"/>
    <col min="7431" max="7680" width="9.28515625" style="120"/>
    <col min="7681" max="7681" width="7.28515625" style="120" customWidth="1"/>
    <col min="7682" max="7682" width="66.7109375" style="120" customWidth="1"/>
    <col min="7683" max="7683" width="14.7109375" style="120" customWidth="1"/>
    <col min="7684" max="7684" width="11.5703125" style="120" bestFit="1" customWidth="1"/>
    <col min="7685" max="7685" width="18" style="120" customWidth="1"/>
    <col min="7686" max="7686" width="15.7109375" style="120" customWidth="1"/>
    <col min="7687" max="7936" width="9.28515625" style="120"/>
    <col min="7937" max="7937" width="7.28515625" style="120" customWidth="1"/>
    <col min="7938" max="7938" width="66.7109375" style="120" customWidth="1"/>
    <col min="7939" max="7939" width="14.7109375" style="120" customWidth="1"/>
    <col min="7940" max="7940" width="11.5703125" style="120" bestFit="1" customWidth="1"/>
    <col min="7941" max="7941" width="18" style="120" customWidth="1"/>
    <col min="7942" max="7942" width="15.7109375" style="120" customWidth="1"/>
    <col min="7943" max="8192" width="9.28515625" style="120"/>
    <col min="8193" max="8193" width="7.28515625" style="120" customWidth="1"/>
    <col min="8194" max="8194" width="66.7109375" style="120" customWidth="1"/>
    <col min="8195" max="8195" width="14.7109375" style="120" customWidth="1"/>
    <col min="8196" max="8196" width="11.5703125" style="120" bestFit="1" customWidth="1"/>
    <col min="8197" max="8197" width="18" style="120" customWidth="1"/>
    <col min="8198" max="8198" width="15.7109375" style="120" customWidth="1"/>
    <col min="8199" max="8448" width="9.28515625" style="120"/>
    <col min="8449" max="8449" width="7.28515625" style="120" customWidth="1"/>
    <col min="8450" max="8450" width="66.7109375" style="120" customWidth="1"/>
    <col min="8451" max="8451" width="14.7109375" style="120" customWidth="1"/>
    <col min="8452" max="8452" width="11.5703125" style="120" bestFit="1" customWidth="1"/>
    <col min="8453" max="8453" width="18" style="120" customWidth="1"/>
    <col min="8454" max="8454" width="15.7109375" style="120" customWidth="1"/>
    <col min="8455" max="8704" width="9.28515625" style="120"/>
    <col min="8705" max="8705" width="7.28515625" style="120" customWidth="1"/>
    <col min="8706" max="8706" width="66.7109375" style="120" customWidth="1"/>
    <col min="8707" max="8707" width="14.7109375" style="120" customWidth="1"/>
    <col min="8708" max="8708" width="11.5703125" style="120" bestFit="1" customWidth="1"/>
    <col min="8709" max="8709" width="18" style="120" customWidth="1"/>
    <col min="8710" max="8710" width="15.7109375" style="120" customWidth="1"/>
    <col min="8711" max="8960" width="9.28515625" style="120"/>
    <col min="8961" max="8961" width="7.28515625" style="120" customWidth="1"/>
    <col min="8962" max="8962" width="66.7109375" style="120" customWidth="1"/>
    <col min="8963" max="8963" width="14.7109375" style="120" customWidth="1"/>
    <col min="8964" max="8964" width="11.5703125" style="120" bestFit="1" customWidth="1"/>
    <col min="8965" max="8965" width="18" style="120" customWidth="1"/>
    <col min="8966" max="8966" width="15.7109375" style="120" customWidth="1"/>
    <col min="8967" max="9216" width="9.28515625" style="120"/>
    <col min="9217" max="9217" width="7.28515625" style="120" customWidth="1"/>
    <col min="9218" max="9218" width="66.7109375" style="120" customWidth="1"/>
    <col min="9219" max="9219" width="14.7109375" style="120" customWidth="1"/>
    <col min="9220" max="9220" width="11.5703125" style="120" bestFit="1" customWidth="1"/>
    <col min="9221" max="9221" width="18" style="120" customWidth="1"/>
    <col min="9222" max="9222" width="15.7109375" style="120" customWidth="1"/>
    <col min="9223" max="9472" width="9.28515625" style="120"/>
    <col min="9473" max="9473" width="7.28515625" style="120" customWidth="1"/>
    <col min="9474" max="9474" width="66.7109375" style="120" customWidth="1"/>
    <col min="9475" max="9475" width="14.7109375" style="120" customWidth="1"/>
    <col min="9476" max="9476" width="11.5703125" style="120" bestFit="1" customWidth="1"/>
    <col min="9477" max="9477" width="18" style="120" customWidth="1"/>
    <col min="9478" max="9478" width="15.7109375" style="120" customWidth="1"/>
    <col min="9479" max="9728" width="9.28515625" style="120"/>
    <col min="9729" max="9729" width="7.28515625" style="120" customWidth="1"/>
    <col min="9730" max="9730" width="66.7109375" style="120" customWidth="1"/>
    <col min="9731" max="9731" width="14.7109375" style="120" customWidth="1"/>
    <col min="9732" max="9732" width="11.5703125" style="120" bestFit="1" customWidth="1"/>
    <col min="9733" max="9733" width="18" style="120" customWidth="1"/>
    <col min="9734" max="9734" width="15.7109375" style="120" customWidth="1"/>
    <col min="9735" max="9984" width="9.28515625" style="120"/>
    <col min="9985" max="9985" width="7.28515625" style="120" customWidth="1"/>
    <col min="9986" max="9986" width="66.7109375" style="120" customWidth="1"/>
    <col min="9987" max="9987" width="14.7109375" style="120" customWidth="1"/>
    <col min="9988" max="9988" width="11.5703125" style="120" bestFit="1" customWidth="1"/>
    <col min="9989" max="9989" width="18" style="120" customWidth="1"/>
    <col min="9990" max="9990" width="15.7109375" style="120" customWidth="1"/>
    <col min="9991" max="10240" width="9.28515625" style="120"/>
    <col min="10241" max="10241" width="7.28515625" style="120" customWidth="1"/>
    <col min="10242" max="10242" width="66.7109375" style="120" customWidth="1"/>
    <col min="10243" max="10243" width="14.7109375" style="120" customWidth="1"/>
    <col min="10244" max="10244" width="11.5703125" style="120" bestFit="1" customWidth="1"/>
    <col min="10245" max="10245" width="18" style="120" customWidth="1"/>
    <col min="10246" max="10246" width="15.7109375" style="120" customWidth="1"/>
    <col min="10247" max="10496" width="9.28515625" style="120"/>
    <col min="10497" max="10497" width="7.28515625" style="120" customWidth="1"/>
    <col min="10498" max="10498" width="66.7109375" style="120" customWidth="1"/>
    <col min="10499" max="10499" width="14.7109375" style="120" customWidth="1"/>
    <col min="10500" max="10500" width="11.5703125" style="120" bestFit="1" customWidth="1"/>
    <col min="10501" max="10501" width="18" style="120" customWidth="1"/>
    <col min="10502" max="10502" width="15.7109375" style="120" customWidth="1"/>
    <col min="10503" max="10752" width="9.28515625" style="120"/>
    <col min="10753" max="10753" width="7.28515625" style="120" customWidth="1"/>
    <col min="10754" max="10754" width="66.7109375" style="120" customWidth="1"/>
    <col min="10755" max="10755" width="14.7109375" style="120" customWidth="1"/>
    <col min="10756" max="10756" width="11.5703125" style="120" bestFit="1" customWidth="1"/>
    <col min="10757" max="10757" width="18" style="120" customWidth="1"/>
    <col min="10758" max="10758" width="15.7109375" style="120" customWidth="1"/>
    <col min="10759" max="11008" width="9.28515625" style="120"/>
    <col min="11009" max="11009" width="7.28515625" style="120" customWidth="1"/>
    <col min="11010" max="11010" width="66.7109375" style="120" customWidth="1"/>
    <col min="11011" max="11011" width="14.7109375" style="120" customWidth="1"/>
    <col min="11012" max="11012" width="11.5703125" style="120" bestFit="1" customWidth="1"/>
    <col min="11013" max="11013" width="18" style="120" customWidth="1"/>
    <col min="11014" max="11014" width="15.7109375" style="120" customWidth="1"/>
    <col min="11015" max="11264" width="9.28515625" style="120"/>
    <col min="11265" max="11265" width="7.28515625" style="120" customWidth="1"/>
    <col min="11266" max="11266" width="66.7109375" style="120" customWidth="1"/>
    <col min="11267" max="11267" width="14.7109375" style="120" customWidth="1"/>
    <col min="11268" max="11268" width="11.5703125" style="120" bestFit="1" customWidth="1"/>
    <col min="11269" max="11269" width="18" style="120" customWidth="1"/>
    <col min="11270" max="11270" width="15.7109375" style="120" customWidth="1"/>
    <col min="11271" max="11520" width="9.28515625" style="120"/>
    <col min="11521" max="11521" width="7.28515625" style="120" customWidth="1"/>
    <col min="11522" max="11522" width="66.7109375" style="120" customWidth="1"/>
    <col min="11523" max="11523" width="14.7109375" style="120" customWidth="1"/>
    <col min="11524" max="11524" width="11.5703125" style="120" bestFit="1" customWidth="1"/>
    <col min="11525" max="11525" width="18" style="120" customWidth="1"/>
    <col min="11526" max="11526" width="15.7109375" style="120" customWidth="1"/>
    <col min="11527" max="11776" width="9.28515625" style="120"/>
    <col min="11777" max="11777" width="7.28515625" style="120" customWidth="1"/>
    <col min="11778" max="11778" width="66.7109375" style="120" customWidth="1"/>
    <col min="11779" max="11779" width="14.7109375" style="120" customWidth="1"/>
    <col min="11780" max="11780" width="11.5703125" style="120" bestFit="1" customWidth="1"/>
    <col min="11781" max="11781" width="18" style="120" customWidth="1"/>
    <col min="11782" max="11782" width="15.7109375" style="120" customWidth="1"/>
    <col min="11783" max="12032" width="9.28515625" style="120"/>
    <col min="12033" max="12033" width="7.28515625" style="120" customWidth="1"/>
    <col min="12034" max="12034" width="66.7109375" style="120" customWidth="1"/>
    <col min="12035" max="12035" width="14.7109375" style="120" customWidth="1"/>
    <col min="12036" max="12036" width="11.5703125" style="120" bestFit="1" customWidth="1"/>
    <col min="12037" max="12037" width="18" style="120" customWidth="1"/>
    <col min="12038" max="12038" width="15.7109375" style="120" customWidth="1"/>
    <col min="12039" max="12288" width="9.28515625" style="120"/>
    <col min="12289" max="12289" width="7.28515625" style="120" customWidth="1"/>
    <col min="12290" max="12290" width="66.7109375" style="120" customWidth="1"/>
    <col min="12291" max="12291" width="14.7109375" style="120" customWidth="1"/>
    <col min="12292" max="12292" width="11.5703125" style="120" bestFit="1" customWidth="1"/>
    <col min="12293" max="12293" width="18" style="120" customWidth="1"/>
    <col min="12294" max="12294" width="15.7109375" style="120" customWidth="1"/>
    <col min="12295" max="12544" width="9.28515625" style="120"/>
    <col min="12545" max="12545" width="7.28515625" style="120" customWidth="1"/>
    <col min="12546" max="12546" width="66.7109375" style="120" customWidth="1"/>
    <col min="12547" max="12547" width="14.7109375" style="120" customWidth="1"/>
    <col min="12548" max="12548" width="11.5703125" style="120" bestFit="1" customWidth="1"/>
    <col min="12549" max="12549" width="18" style="120" customWidth="1"/>
    <col min="12550" max="12550" width="15.7109375" style="120" customWidth="1"/>
    <col min="12551" max="12800" width="9.28515625" style="120"/>
    <col min="12801" max="12801" width="7.28515625" style="120" customWidth="1"/>
    <col min="12802" max="12802" width="66.7109375" style="120" customWidth="1"/>
    <col min="12803" max="12803" width="14.7109375" style="120" customWidth="1"/>
    <col min="12804" max="12804" width="11.5703125" style="120" bestFit="1" customWidth="1"/>
    <col min="12805" max="12805" width="18" style="120" customWidth="1"/>
    <col min="12806" max="12806" width="15.7109375" style="120" customWidth="1"/>
    <col min="12807" max="13056" width="9.28515625" style="120"/>
    <col min="13057" max="13057" width="7.28515625" style="120" customWidth="1"/>
    <col min="13058" max="13058" width="66.7109375" style="120" customWidth="1"/>
    <col min="13059" max="13059" width="14.7109375" style="120" customWidth="1"/>
    <col min="13060" max="13060" width="11.5703125" style="120" bestFit="1" customWidth="1"/>
    <col min="13061" max="13061" width="18" style="120" customWidth="1"/>
    <col min="13062" max="13062" width="15.7109375" style="120" customWidth="1"/>
    <col min="13063" max="13312" width="9.28515625" style="120"/>
    <col min="13313" max="13313" width="7.28515625" style="120" customWidth="1"/>
    <col min="13314" max="13314" width="66.7109375" style="120" customWidth="1"/>
    <col min="13315" max="13315" width="14.7109375" style="120" customWidth="1"/>
    <col min="13316" max="13316" width="11.5703125" style="120" bestFit="1" customWidth="1"/>
    <col min="13317" max="13317" width="18" style="120" customWidth="1"/>
    <col min="13318" max="13318" width="15.7109375" style="120" customWidth="1"/>
    <col min="13319" max="13568" width="9.28515625" style="120"/>
    <col min="13569" max="13569" width="7.28515625" style="120" customWidth="1"/>
    <col min="13570" max="13570" width="66.7109375" style="120" customWidth="1"/>
    <col min="13571" max="13571" width="14.7109375" style="120" customWidth="1"/>
    <col min="13572" max="13572" width="11.5703125" style="120" bestFit="1" customWidth="1"/>
    <col min="13573" max="13573" width="18" style="120" customWidth="1"/>
    <col min="13574" max="13574" width="15.7109375" style="120" customWidth="1"/>
    <col min="13575" max="13824" width="9.28515625" style="120"/>
    <col min="13825" max="13825" width="7.28515625" style="120" customWidth="1"/>
    <col min="13826" max="13826" width="66.7109375" style="120" customWidth="1"/>
    <col min="13827" max="13827" width="14.7109375" style="120" customWidth="1"/>
    <col min="13828" max="13828" width="11.5703125" style="120" bestFit="1" customWidth="1"/>
    <col min="13829" max="13829" width="18" style="120" customWidth="1"/>
    <col min="13830" max="13830" width="15.7109375" style="120" customWidth="1"/>
    <col min="13831" max="14080" width="9.28515625" style="120"/>
    <col min="14081" max="14081" width="7.28515625" style="120" customWidth="1"/>
    <col min="14082" max="14082" width="66.7109375" style="120" customWidth="1"/>
    <col min="14083" max="14083" width="14.7109375" style="120" customWidth="1"/>
    <col min="14084" max="14084" width="11.5703125" style="120" bestFit="1" customWidth="1"/>
    <col min="14085" max="14085" width="18" style="120" customWidth="1"/>
    <col min="14086" max="14086" width="15.7109375" style="120" customWidth="1"/>
    <col min="14087" max="14336" width="9.28515625" style="120"/>
    <col min="14337" max="14337" width="7.28515625" style="120" customWidth="1"/>
    <col min="14338" max="14338" width="66.7109375" style="120" customWidth="1"/>
    <col min="14339" max="14339" width="14.7109375" style="120" customWidth="1"/>
    <col min="14340" max="14340" width="11.5703125" style="120" bestFit="1" customWidth="1"/>
    <col min="14341" max="14341" width="18" style="120" customWidth="1"/>
    <col min="14342" max="14342" width="15.7109375" style="120" customWidth="1"/>
    <col min="14343" max="14592" width="9.28515625" style="120"/>
    <col min="14593" max="14593" width="7.28515625" style="120" customWidth="1"/>
    <col min="14594" max="14594" width="66.7109375" style="120" customWidth="1"/>
    <col min="14595" max="14595" width="14.7109375" style="120" customWidth="1"/>
    <col min="14596" max="14596" width="11.5703125" style="120" bestFit="1" customWidth="1"/>
    <col min="14597" max="14597" width="18" style="120" customWidth="1"/>
    <col min="14598" max="14598" width="15.7109375" style="120" customWidth="1"/>
    <col min="14599" max="14848" width="9.28515625" style="120"/>
    <col min="14849" max="14849" width="7.28515625" style="120" customWidth="1"/>
    <col min="14850" max="14850" width="66.7109375" style="120" customWidth="1"/>
    <col min="14851" max="14851" width="14.7109375" style="120" customWidth="1"/>
    <col min="14852" max="14852" width="11.5703125" style="120" bestFit="1" customWidth="1"/>
    <col min="14853" max="14853" width="18" style="120" customWidth="1"/>
    <col min="14854" max="14854" width="15.7109375" style="120" customWidth="1"/>
    <col min="14855" max="15104" width="9.28515625" style="120"/>
    <col min="15105" max="15105" width="7.28515625" style="120" customWidth="1"/>
    <col min="15106" max="15106" width="66.7109375" style="120" customWidth="1"/>
    <col min="15107" max="15107" width="14.7109375" style="120" customWidth="1"/>
    <col min="15108" max="15108" width="11.5703125" style="120" bestFit="1" customWidth="1"/>
    <col min="15109" max="15109" width="18" style="120" customWidth="1"/>
    <col min="15110" max="15110" width="15.7109375" style="120" customWidth="1"/>
    <col min="15111" max="15360" width="9.28515625" style="120"/>
    <col min="15361" max="15361" width="7.28515625" style="120" customWidth="1"/>
    <col min="15362" max="15362" width="66.7109375" style="120" customWidth="1"/>
    <col min="15363" max="15363" width="14.7109375" style="120" customWidth="1"/>
    <col min="15364" max="15364" width="11.5703125" style="120" bestFit="1" customWidth="1"/>
    <col min="15365" max="15365" width="18" style="120" customWidth="1"/>
    <col min="15366" max="15366" width="15.7109375" style="120" customWidth="1"/>
    <col min="15367" max="15616" width="9.28515625" style="120"/>
    <col min="15617" max="15617" width="7.28515625" style="120" customWidth="1"/>
    <col min="15618" max="15618" width="66.7109375" style="120" customWidth="1"/>
    <col min="15619" max="15619" width="14.7109375" style="120" customWidth="1"/>
    <col min="15620" max="15620" width="11.5703125" style="120" bestFit="1" customWidth="1"/>
    <col min="15621" max="15621" width="18" style="120" customWidth="1"/>
    <col min="15622" max="15622" width="15.7109375" style="120" customWidth="1"/>
    <col min="15623" max="15872" width="9.28515625" style="120"/>
    <col min="15873" max="15873" width="7.28515625" style="120" customWidth="1"/>
    <col min="15874" max="15874" width="66.7109375" style="120" customWidth="1"/>
    <col min="15875" max="15875" width="14.7109375" style="120" customWidth="1"/>
    <col min="15876" max="15876" width="11.5703125" style="120" bestFit="1" customWidth="1"/>
    <col min="15877" max="15877" width="18" style="120" customWidth="1"/>
    <col min="15878" max="15878" width="15.7109375" style="120" customWidth="1"/>
    <col min="15879" max="16128" width="9.28515625" style="120"/>
    <col min="16129" max="16129" width="7.28515625" style="120" customWidth="1"/>
    <col min="16130" max="16130" width="66.7109375" style="120" customWidth="1"/>
    <col min="16131" max="16131" width="14.7109375" style="120" customWidth="1"/>
    <col min="16132" max="16132" width="11.5703125" style="120" bestFit="1" customWidth="1"/>
    <col min="16133" max="16133" width="18" style="120" customWidth="1"/>
    <col min="16134" max="16134" width="15.7109375" style="120" customWidth="1"/>
    <col min="16135" max="16384" width="9.28515625" style="120"/>
  </cols>
  <sheetData>
    <row r="1" spans="1:16" s="41" customFormat="1" ht="38.25" x14ac:dyDescent="0.2">
      <c r="A1" s="34"/>
      <c r="B1" s="35" t="s">
        <v>0</v>
      </c>
      <c r="C1" s="36"/>
      <c r="D1" s="37"/>
      <c r="E1" s="38"/>
      <c r="F1" s="39"/>
      <c r="G1" s="40"/>
      <c r="H1" s="40"/>
      <c r="I1" s="40"/>
      <c r="J1" s="40"/>
      <c r="K1" s="40"/>
      <c r="L1" s="40"/>
      <c r="M1" s="40"/>
      <c r="N1" s="40"/>
      <c r="O1" s="40"/>
      <c r="P1" s="40"/>
    </row>
    <row r="2" spans="1:16" s="41" customFormat="1" ht="30" x14ac:dyDescent="0.2">
      <c r="A2" s="34"/>
      <c r="B2" s="42" t="s">
        <v>18</v>
      </c>
      <c r="C2" s="43"/>
      <c r="D2" s="37"/>
      <c r="E2" s="44"/>
      <c r="F2" s="39"/>
      <c r="G2" s="40"/>
      <c r="H2" s="40"/>
      <c r="I2" s="40"/>
      <c r="J2" s="40"/>
      <c r="K2" s="40"/>
      <c r="L2" s="40"/>
      <c r="M2" s="40"/>
      <c r="N2" s="40"/>
      <c r="O2" s="40"/>
      <c r="P2" s="40"/>
    </row>
    <row r="3" spans="1:16" s="50" customFormat="1" ht="12" x14ac:dyDescent="0.2">
      <c r="A3" s="45" t="s">
        <v>19</v>
      </c>
      <c r="B3" s="46" t="s">
        <v>20</v>
      </c>
      <c r="C3" s="47" t="s">
        <v>21</v>
      </c>
      <c r="D3" s="48" t="s">
        <v>22</v>
      </c>
      <c r="E3" s="49" t="s">
        <v>23</v>
      </c>
      <c r="F3" s="48" t="s">
        <v>24</v>
      </c>
    </row>
    <row r="4" spans="1:16" s="50" customFormat="1" ht="12" x14ac:dyDescent="0.2">
      <c r="A4" s="51"/>
      <c r="B4" s="52"/>
      <c r="C4" s="53"/>
      <c r="D4" s="54"/>
      <c r="E4" s="55"/>
      <c r="F4" s="54"/>
    </row>
    <row r="5" spans="1:16" s="41" customFormat="1" ht="15" x14ac:dyDescent="0.2">
      <c r="A5" s="56"/>
      <c r="B5" s="57" t="s">
        <v>25</v>
      </c>
      <c r="C5" s="58"/>
      <c r="D5" s="59"/>
      <c r="E5" s="59"/>
      <c r="F5" s="60"/>
    </row>
    <row r="6" spans="1:16" s="41" customFormat="1" ht="15" x14ac:dyDescent="0.2">
      <c r="A6" s="56"/>
      <c r="B6" s="57"/>
      <c r="C6" s="58"/>
      <c r="D6" s="59"/>
      <c r="E6" s="61"/>
      <c r="F6" s="60"/>
    </row>
    <row r="7" spans="1:16" s="41" customFormat="1" ht="15" x14ac:dyDescent="0.2">
      <c r="A7" s="62" t="s">
        <v>26</v>
      </c>
      <c r="B7" s="63" t="s">
        <v>27</v>
      </c>
      <c r="C7" s="64"/>
      <c r="D7" s="65"/>
      <c r="E7" s="65"/>
      <c r="F7" s="66"/>
    </row>
    <row r="8" spans="1:16" s="41" customFormat="1" ht="15" x14ac:dyDescent="0.2">
      <c r="A8" s="67"/>
      <c r="B8" s="68"/>
      <c r="C8" s="69"/>
      <c r="D8" s="70"/>
      <c r="E8" s="71"/>
      <c r="F8" s="72"/>
    </row>
    <row r="9" spans="1:16" s="41" customFormat="1" ht="80.650000000000006" customHeight="1" x14ac:dyDescent="0.2">
      <c r="A9" s="73" t="s">
        <v>26</v>
      </c>
      <c r="B9" s="74" t="s">
        <v>28</v>
      </c>
      <c r="C9" s="69"/>
      <c r="D9" s="70"/>
      <c r="E9" s="71"/>
      <c r="F9" s="72"/>
    </row>
    <row r="10" spans="1:16" s="41" customFormat="1" ht="15" x14ac:dyDescent="0.2">
      <c r="A10" s="67"/>
      <c r="B10" s="74" t="s">
        <v>29</v>
      </c>
      <c r="C10" s="69"/>
      <c r="D10" s="70"/>
      <c r="E10" s="71"/>
      <c r="F10" s="72"/>
    </row>
    <row r="11" spans="1:16" s="75" customFormat="1" ht="12.75" x14ac:dyDescent="0.2">
      <c r="A11" s="74"/>
      <c r="C11" s="76" t="s">
        <v>30</v>
      </c>
      <c r="D11" s="77">
        <v>17</v>
      </c>
      <c r="E11" s="78"/>
      <c r="F11" s="78">
        <f>IF($C11="","",$D11*E11)</f>
        <v>0</v>
      </c>
    </row>
    <row r="12" spans="1:16" s="41" customFormat="1" ht="12.75" x14ac:dyDescent="0.2">
      <c r="A12" s="73"/>
      <c r="B12" s="74"/>
      <c r="C12" s="79"/>
      <c r="D12" s="80"/>
      <c r="E12" s="81"/>
      <c r="F12" s="81"/>
    </row>
    <row r="13" spans="1:16" s="41" customFormat="1" ht="54" customHeight="1" x14ac:dyDescent="0.2">
      <c r="A13" s="73" t="s">
        <v>31</v>
      </c>
      <c r="B13" s="82" t="s">
        <v>32</v>
      </c>
      <c r="C13" s="79"/>
      <c r="D13" s="80"/>
      <c r="E13" s="81"/>
      <c r="F13" s="81"/>
    </row>
    <row r="14" spans="1:16" s="75" customFormat="1" ht="12.75" x14ac:dyDescent="0.2">
      <c r="A14" s="74"/>
      <c r="C14" s="76" t="s">
        <v>30</v>
      </c>
      <c r="D14" s="77">
        <v>3.4</v>
      </c>
      <c r="E14" s="78"/>
      <c r="F14" s="78">
        <f>IF($C14="","",$D14*E14)</f>
        <v>0</v>
      </c>
    </row>
    <row r="15" spans="1:16" s="41" customFormat="1" ht="12.75" x14ac:dyDescent="0.2">
      <c r="A15" s="73"/>
      <c r="B15" s="82"/>
      <c r="C15" s="79"/>
      <c r="D15" s="80"/>
      <c r="E15" s="81"/>
      <c r="F15" s="81"/>
    </row>
    <row r="16" spans="1:16" s="41" customFormat="1" ht="81" customHeight="1" x14ac:dyDescent="0.2">
      <c r="A16" s="73" t="s">
        <v>33</v>
      </c>
      <c r="B16" s="82" t="s">
        <v>34</v>
      </c>
      <c r="C16" s="79"/>
      <c r="D16" s="80"/>
      <c r="E16" s="81"/>
      <c r="F16" s="81"/>
    </row>
    <row r="17" spans="1:6" s="75" customFormat="1" ht="12.75" x14ac:dyDescent="0.2">
      <c r="A17" s="74"/>
      <c r="C17" s="76" t="s">
        <v>30</v>
      </c>
      <c r="D17" s="77">
        <v>12</v>
      </c>
      <c r="E17" s="78"/>
      <c r="F17" s="78">
        <f>IF($C17="","",$D17*E17)</f>
        <v>0</v>
      </c>
    </row>
    <row r="18" spans="1:6" s="41" customFormat="1" ht="12.75" x14ac:dyDescent="0.2">
      <c r="A18" s="73"/>
      <c r="B18" s="82"/>
      <c r="C18" s="79"/>
      <c r="D18" s="80"/>
      <c r="E18" s="81"/>
      <c r="F18" s="81"/>
    </row>
    <row r="19" spans="1:6" s="41" customFormat="1" ht="68.650000000000006" customHeight="1" x14ac:dyDescent="0.2">
      <c r="A19" s="73" t="s">
        <v>35</v>
      </c>
      <c r="B19" s="74" t="s">
        <v>36</v>
      </c>
      <c r="C19" s="79"/>
      <c r="D19" s="80"/>
      <c r="E19" s="81"/>
      <c r="F19" s="81"/>
    </row>
    <row r="20" spans="1:6" s="75" customFormat="1" ht="12.75" x14ac:dyDescent="0.2">
      <c r="A20" s="74"/>
      <c r="C20" s="76" t="s">
        <v>30</v>
      </c>
      <c r="D20" s="83">
        <v>6</v>
      </c>
      <c r="E20" s="78"/>
      <c r="F20" s="78">
        <f>IF($C20="","",$D20*E20)</f>
        <v>0</v>
      </c>
    </row>
    <row r="21" spans="1:6" s="41" customFormat="1" ht="15" customHeight="1" x14ac:dyDescent="0.2">
      <c r="A21" s="73"/>
      <c r="B21" s="74"/>
      <c r="C21" s="79"/>
      <c r="D21" s="80"/>
      <c r="E21" s="81"/>
      <c r="F21" s="81"/>
    </row>
    <row r="22" spans="1:6" s="41" customFormat="1" ht="40.15" customHeight="1" x14ac:dyDescent="0.2">
      <c r="A22" s="73" t="s">
        <v>37</v>
      </c>
      <c r="B22" s="74" t="s">
        <v>38</v>
      </c>
      <c r="C22" s="79"/>
      <c r="D22" s="80"/>
      <c r="E22" s="81"/>
      <c r="F22" s="81"/>
    </row>
    <row r="23" spans="1:6" s="41" customFormat="1" ht="174" customHeight="1" x14ac:dyDescent="0.2">
      <c r="A23" s="73"/>
      <c r="B23" s="74" t="s">
        <v>39</v>
      </c>
      <c r="C23" s="79"/>
      <c r="D23" s="80"/>
      <c r="E23" s="81"/>
      <c r="F23" s="81"/>
    </row>
    <row r="24" spans="1:6" s="41" customFormat="1" ht="15" customHeight="1" x14ac:dyDescent="0.2">
      <c r="A24" s="73"/>
      <c r="B24" s="82" t="s">
        <v>40</v>
      </c>
      <c r="C24" s="79"/>
      <c r="D24" s="80"/>
      <c r="E24" s="81"/>
      <c r="F24" s="81"/>
    </row>
    <row r="25" spans="1:6" s="75" customFormat="1" ht="12.75" x14ac:dyDescent="0.2">
      <c r="A25" s="74"/>
      <c r="C25" s="76" t="s">
        <v>41</v>
      </c>
      <c r="D25" s="83">
        <v>1</v>
      </c>
      <c r="E25" s="78"/>
      <c r="F25" s="78">
        <f>IF($C25="","",$D25*E25)</f>
        <v>0</v>
      </c>
    </row>
    <row r="26" spans="1:6" s="41" customFormat="1" ht="12.75" x14ac:dyDescent="0.2">
      <c r="A26" s="73"/>
      <c r="B26" s="82"/>
      <c r="C26" s="79"/>
      <c r="D26" s="80"/>
      <c r="E26" s="81"/>
      <c r="F26" s="81"/>
    </row>
    <row r="27" spans="1:6" s="41" customFormat="1" ht="25.5" x14ac:dyDescent="0.2">
      <c r="A27" s="73" t="s">
        <v>42</v>
      </c>
      <c r="B27" s="82" t="s">
        <v>43</v>
      </c>
      <c r="C27" s="79"/>
      <c r="D27" s="80"/>
      <c r="E27" s="81"/>
      <c r="F27" s="81"/>
    </row>
    <row r="28" spans="1:6" s="75" customFormat="1" ht="12.75" x14ac:dyDescent="0.2">
      <c r="A28" s="74"/>
      <c r="C28" s="76" t="s">
        <v>44</v>
      </c>
      <c r="D28" s="83">
        <v>1</v>
      </c>
      <c r="E28" s="78"/>
      <c r="F28" s="78">
        <f>IF($C28="","",$D28*E28)</f>
        <v>0</v>
      </c>
    </row>
    <row r="29" spans="1:6" s="41" customFormat="1" ht="12.75" x14ac:dyDescent="0.2">
      <c r="A29" s="73"/>
      <c r="B29" s="82"/>
      <c r="C29" s="79"/>
      <c r="D29" s="80"/>
      <c r="E29" s="81"/>
      <c r="F29" s="81"/>
    </row>
    <row r="30" spans="1:6" s="41" customFormat="1" ht="27.6" customHeight="1" x14ac:dyDescent="0.2">
      <c r="A30" s="73" t="s">
        <v>45</v>
      </c>
      <c r="B30" s="82" t="s">
        <v>46</v>
      </c>
      <c r="C30" s="79"/>
      <c r="D30" s="80"/>
      <c r="E30" s="81"/>
      <c r="F30" s="81"/>
    </row>
    <row r="31" spans="1:6" s="75" customFormat="1" ht="12.75" x14ac:dyDescent="0.2">
      <c r="A31" s="74"/>
      <c r="B31" s="75" t="s">
        <v>47</v>
      </c>
      <c r="C31" s="76" t="s">
        <v>44</v>
      </c>
      <c r="D31" s="83">
        <v>1</v>
      </c>
      <c r="E31" s="78"/>
      <c r="F31" s="78">
        <f>IF($C31="","",$D31*E31)</f>
        <v>0</v>
      </c>
    </row>
    <row r="32" spans="1:6" s="41" customFormat="1" ht="12.75" x14ac:dyDescent="0.2">
      <c r="A32" s="73"/>
      <c r="B32" s="82"/>
      <c r="C32" s="79"/>
      <c r="D32" s="80"/>
      <c r="E32" s="81"/>
      <c r="F32" s="81"/>
    </row>
    <row r="33" spans="1:6" s="41" customFormat="1" ht="54" customHeight="1" x14ac:dyDescent="0.2">
      <c r="A33" s="73" t="s">
        <v>48</v>
      </c>
      <c r="B33" s="82" t="s">
        <v>49</v>
      </c>
      <c r="C33" s="79"/>
      <c r="D33" s="80"/>
      <c r="E33" s="81"/>
      <c r="F33" s="81"/>
    </row>
    <row r="34" spans="1:6" s="75" customFormat="1" ht="12.75" x14ac:dyDescent="0.2">
      <c r="A34" s="74"/>
      <c r="C34" s="76" t="s">
        <v>44</v>
      </c>
      <c r="D34" s="83">
        <v>1</v>
      </c>
      <c r="E34" s="78"/>
      <c r="F34" s="78">
        <f t="shared" ref="F34:F42" si="0">IF($C34="","",$D34*E34)</f>
        <v>0</v>
      </c>
    </row>
    <row r="35" spans="1:6" s="41" customFormat="1" ht="12.75" x14ac:dyDescent="0.2">
      <c r="A35" s="73"/>
      <c r="B35" s="82"/>
      <c r="C35" s="79"/>
      <c r="D35" s="80"/>
      <c r="E35" s="81"/>
      <c r="F35" s="81"/>
    </row>
    <row r="36" spans="1:6" s="75" customFormat="1" ht="69" customHeight="1" x14ac:dyDescent="0.2">
      <c r="A36" s="84" t="s">
        <v>50</v>
      </c>
      <c r="B36" s="74" t="s">
        <v>51</v>
      </c>
      <c r="C36" s="85"/>
      <c r="D36" s="83"/>
      <c r="E36" s="78"/>
      <c r="F36" s="78"/>
    </row>
    <row r="37" spans="1:6" s="75" customFormat="1" ht="12.75" x14ac:dyDescent="0.2">
      <c r="A37" s="84"/>
      <c r="B37" s="86" t="s">
        <v>52</v>
      </c>
      <c r="C37" s="85" t="s">
        <v>53</v>
      </c>
      <c r="D37" s="83">
        <v>10</v>
      </c>
      <c r="E37" s="78"/>
      <c r="F37" s="78">
        <f t="shared" si="0"/>
        <v>0</v>
      </c>
    </row>
    <row r="38" spans="1:6" s="75" customFormat="1" ht="12.75" x14ac:dyDescent="0.2">
      <c r="A38" s="84"/>
      <c r="B38" s="86" t="s">
        <v>54</v>
      </c>
      <c r="C38" s="85" t="s">
        <v>53</v>
      </c>
      <c r="D38" s="83">
        <v>21</v>
      </c>
      <c r="E38" s="78"/>
      <c r="F38" s="78">
        <f t="shared" si="0"/>
        <v>0</v>
      </c>
    </row>
    <row r="39" spans="1:6" s="75" customFormat="1" ht="12.75" x14ac:dyDescent="0.2">
      <c r="A39" s="84"/>
      <c r="B39" s="86" t="s">
        <v>55</v>
      </c>
      <c r="C39" s="85" t="s">
        <v>53</v>
      </c>
      <c r="D39" s="83">
        <v>63</v>
      </c>
      <c r="E39" s="78"/>
      <c r="F39" s="78">
        <f t="shared" si="0"/>
        <v>0</v>
      </c>
    </row>
    <row r="40" spans="1:6" s="75" customFormat="1" ht="12.75" x14ac:dyDescent="0.2">
      <c r="A40" s="84"/>
      <c r="B40" s="86" t="s">
        <v>56</v>
      </c>
      <c r="C40" s="85" t="s">
        <v>53</v>
      </c>
      <c r="D40" s="83">
        <v>50</v>
      </c>
      <c r="E40" s="78"/>
      <c r="F40" s="78">
        <f t="shared" si="0"/>
        <v>0</v>
      </c>
    </row>
    <row r="41" spans="1:6" s="75" customFormat="1" ht="12.75" x14ac:dyDescent="0.2">
      <c r="A41" s="84"/>
      <c r="B41" s="86" t="s">
        <v>57</v>
      </c>
      <c r="C41" s="85" t="s">
        <v>53</v>
      </c>
      <c r="D41" s="83">
        <v>48</v>
      </c>
      <c r="E41" s="78"/>
      <c r="F41" s="78">
        <f t="shared" si="0"/>
        <v>0</v>
      </c>
    </row>
    <row r="42" spans="1:6" s="75" customFormat="1" ht="12.75" x14ac:dyDescent="0.2">
      <c r="A42" s="84"/>
      <c r="B42" s="86" t="s">
        <v>58</v>
      </c>
      <c r="C42" s="85" t="s">
        <v>53</v>
      </c>
      <c r="D42" s="83">
        <v>18</v>
      </c>
      <c r="E42" s="78"/>
      <c r="F42" s="78">
        <f t="shared" si="0"/>
        <v>0</v>
      </c>
    </row>
    <row r="43" spans="1:6" s="75" customFormat="1" ht="12.75" x14ac:dyDescent="0.2">
      <c r="A43" s="84"/>
      <c r="B43" s="86"/>
      <c r="C43" s="85"/>
      <c r="D43" s="83"/>
      <c r="E43" s="78"/>
      <c r="F43" s="78"/>
    </row>
    <row r="44" spans="1:6" s="75" customFormat="1" ht="27.75" customHeight="1" x14ac:dyDescent="0.2">
      <c r="A44" s="84" t="s">
        <v>59</v>
      </c>
      <c r="B44" s="74" t="s">
        <v>60</v>
      </c>
      <c r="C44" s="85" t="s">
        <v>53</v>
      </c>
      <c r="D44" s="83">
        <v>210</v>
      </c>
      <c r="E44" s="78"/>
      <c r="F44" s="78">
        <f t="shared" ref="F44:F49" si="1">IF($C44="","",$D44*E44)</f>
        <v>0</v>
      </c>
    </row>
    <row r="45" spans="1:6" s="75" customFormat="1" ht="12.75" x14ac:dyDescent="0.2">
      <c r="A45" s="84"/>
      <c r="B45" s="74"/>
      <c r="C45" s="85"/>
      <c r="D45" s="83"/>
      <c r="E45" s="78"/>
      <c r="F45" s="78"/>
    </row>
    <row r="46" spans="1:6" s="75" customFormat="1" ht="25.5" x14ac:dyDescent="0.2">
      <c r="A46" s="84" t="s">
        <v>61</v>
      </c>
      <c r="B46" s="74" t="s">
        <v>62</v>
      </c>
      <c r="C46" s="85"/>
      <c r="D46" s="83"/>
      <c r="E46" s="78"/>
      <c r="F46" s="78"/>
    </row>
    <row r="47" spans="1:6" s="75" customFormat="1" ht="12.75" x14ac:dyDescent="0.2">
      <c r="A47" s="84"/>
      <c r="B47" s="86" t="s">
        <v>58</v>
      </c>
      <c r="C47" s="85" t="s">
        <v>44</v>
      </c>
      <c r="D47" s="83">
        <v>10</v>
      </c>
      <c r="E47" s="78"/>
      <c r="F47" s="78">
        <f t="shared" si="1"/>
        <v>0</v>
      </c>
    </row>
    <row r="48" spans="1:6" s="75" customFormat="1" ht="12.75" x14ac:dyDescent="0.2">
      <c r="A48" s="84"/>
      <c r="B48" s="86"/>
      <c r="C48" s="85"/>
      <c r="D48" s="83"/>
      <c r="E48" s="78"/>
      <c r="F48" s="78"/>
    </row>
    <row r="49" spans="1:7" s="75" customFormat="1" ht="51" x14ac:dyDescent="0.2">
      <c r="A49" s="84" t="s">
        <v>63</v>
      </c>
      <c r="B49" s="74" t="s">
        <v>64</v>
      </c>
      <c r="C49" s="85" t="s">
        <v>53</v>
      </c>
      <c r="D49" s="83">
        <v>210</v>
      </c>
      <c r="E49" s="78"/>
      <c r="F49" s="78">
        <f t="shared" si="1"/>
        <v>0</v>
      </c>
    </row>
    <row r="50" spans="1:7" s="75" customFormat="1" ht="12.75" x14ac:dyDescent="0.2">
      <c r="A50" s="84"/>
      <c r="B50" s="74"/>
      <c r="C50" s="85"/>
      <c r="D50" s="83"/>
      <c r="E50" s="78"/>
      <c r="F50" s="78"/>
    </row>
    <row r="51" spans="1:7" s="92" customFormat="1" ht="28.15" customHeight="1" x14ac:dyDescent="0.2">
      <c r="A51" s="84" t="s">
        <v>65</v>
      </c>
      <c r="B51" s="74" t="s">
        <v>66</v>
      </c>
      <c r="C51" s="87"/>
      <c r="D51" s="88"/>
      <c r="E51" s="89"/>
      <c r="F51" s="90"/>
      <c r="G51" s="91"/>
    </row>
    <row r="52" spans="1:7" s="92" customFormat="1" ht="97.9" customHeight="1" x14ac:dyDescent="0.2">
      <c r="A52" s="93"/>
      <c r="B52" s="74" t="s">
        <v>67</v>
      </c>
      <c r="C52" s="87"/>
      <c r="D52" s="88"/>
      <c r="E52" s="89"/>
      <c r="F52" s="90"/>
      <c r="G52" s="91"/>
    </row>
    <row r="53" spans="1:7" s="94" customFormat="1" ht="12.75" customHeight="1" x14ac:dyDescent="0.2">
      <c r="B53" s="95"/>
      <c r="C53" s="85" t="s">
        <v>41</v>
      </c>
      <c r="D53" s="83">
        <v>1</v>
      </c>
      <c r="E53" s="96"/>
      <c r="F53" s="78">
        <f>IF($C53="","",$D53*E53)</f>
        <v>0</v>
      </c>
      <c r="G53" s="97"/>
    </row>
    <row r="54" spans="1:7" s="101" customFormat="1" ht="12.75" x14ac:dyDescent="0.2">
      <c r="A54" s="98"/>
      <c r="B54" s="82"/>
      <c r="C54" s="79"/>
      <c r="D54" s="99"/>
      <c r="E54" s="100"/>
      <c r="F54" s="100"/>
    </row>
    <row r="55" spans="1:7" s="75" customFormat="1" ht="201.75" customHeight="1" x14ac:dyDescent="0.2">
      <c r="A55" s="84" t="s">
        <v>68</v>
      </c>
      <c r="B55" s="86" t="s">
        <v>69</v>
      </c>
      <c r="C55" s="85" t="s">
        <v>41</v>
      </c>
      <c r="D55" s="83">
        <v>9</v>
      </c>
      <c r="E55" s="78"/>
      <c r="F55" s="78">
        <f>IF($C55="","",$D55*E55)</f>
        <v>0</v>
      </c>
    </row>
    <row r="56" spans="1:7" s="75" customFormat="1" ht="16.5" customHeight="1" x14ac:dyDescent="0.2">
      <c r="A56" s="84"/>
      <c r="B56" s="86" t="s">
        <v>70</v>
      </c>
      <c r="C56" s="85"/>
      <c r="D56" s="83"/>
      <c r="E56" s="78"/>
      <c r="F56" s="78"/>
    </row>
    <row r="57" spans="1:7" s="75" customFormat="1" ht="12.75" x14ac:dyDescent="0.2">
      <c r="A57" s="84"/>
      <c r="B57" s="86"/>
      <c r="C57" s="85"/>
      <c r="D57" s="83"/>
      <c r="E57" s="78"/>
      <c r="F57" s="78"/>
    </row>
    <row r="58" spans="1:7" s="102" customFormat="1" ht="45" customHeight="1" x14ac:dyDescent="0.2">
      <c r="A58" s="84" t="s">
        <v>71</v>
      </c>
      <c r="B58" s="74" t="s">
        <v>72</v>
      </c>
      <c r="C58" s="85" t="s">
        <v>41</v>
      </c>
      <c r="D58" s="83">
        <v>9</v>
      </c>
      <c r="E58" s="78"/>
      <c r="F58" s="78">
        <f>IF($C58="","",$D58*E58)</f>
        <v>0</v>
      </c>
    </row>
    <row r="59" spans="1:7" s="102" customFormat="1" ht="15" customHeight="1" x14ac:dyDescent="0.2">
      <c r="A59" s="73"/>
      <c r="B59" s="74"/>
      <c r="C59" s="103"/>
      <c r="D59" s="104"/>
      <c r="E59" s="105"/>
      <c r="F59" s="105"/>
    </row>
    <row r="60" spans="1:7" s="102" customFormat="1" ht="45.6" customHeight="1" x14ac:dyDescent="0.2">
      <c r="A60" s="84" t="s">
        <v>73</v>
      </c>
      <c r="B60" s="74" t="s">
        <v>74</v>
      </c>
      <c r="C60" s="85" t="s">
        <v>41</v>
      </c>
      <c r="D60" s="83">
        <v>2</v>
      </c>
      <c r="E60" s="78"/>
      <c r="F60" s="78">
        <f>IF($C60="","",$D60*E60)</f>
        <v>0</v>
      </c>
    </row>
    <row r="61" spans="1:7" s="75" customFormat="1" ht="12.75" x14ac:dyDescent="0.2">
      <c r="A61" s="84"/>
      <c r="B61" s="86"/>
      <c r="C61" s="85"/>
      <c r="D61" s="83"/>
      <c r="E61" s="78"/>
      <c r="F61" s="78"/>
    </row>
    <row r="62" spans="1:7" s="75" customFormat="1" ht="31.5" customHeight="1" x14ac:dyDescent="0.2">
      <c r="A62" s="84" t="s">
        <v>75</v>
      </c>
      <c r="B62" s="86" t="s">
        <v>76</v>
      </c>
      <c r="C62" s="85" t="s">
        <v>44</v>
      </c>
      <c r="D62" s="83">
        <v>2</v>
      </c>
      <c r="E62" s="78"/>
      <c r="F62" s="78">
        <f>IF($C62="","",$D62*E62)</f>
        <v>0</v>
      </c>
    </row>
    <row r="63" spans="1:7" s="75" customFormat="1" ht="25.5" x14ac:dyDescent="0.2">
      <c r="A63" s="84"/>
      <c r="B63" s="86" t="s">
        <v>77</v>
      </c>
      <c r="C63" s="85"/>
      <c r="D63" s="83"/>
      <c r="E63" s="78"/>
      <c r="F63" s="78"/>
    </row>
    <row r="64" spans="1:7" s="75" customFormat="1" ht="12.75" x14ac:dyDescent="0.2">
      <c r="A64" s="84"/>
      <c r="B64" s="86"/>
      <c r="C64" s="85"/>
      <c r="D64" s="83"/>
      <c r="E64" s="78"/>
      <c r="F64" s="78"/>
    </row>
    <row r="65" spans="1:16" s="75" customFormat="1" ht="25.5" x14ac:dyDescent="0.2">
      <c r="A65" s="84" t="s">
        <v>78</v>
      </c>
      <c r="B65" s="86" t="s">
        <v>79</v>
      </c>
      <c r="C65" s="85" t="s">
        <v>41</v>
      </c>
      <c r="D65" s="83">
        <v>1</v>
      </c>
      <c r="E65" s="78"/>
      <c r="F65" s="78">
        <f>D65*E65</f>
        <v>0</v>
      </c>
    </row>
    <row r="66" spans="1:16" s="75" customFormat="1" ht="124.5" customHeight="1" x14ac:dyDescent="0.2">
      <c r="A66" s="84" t="s">
        <v>80</v>
      </c>
      <c r="B66" s="86" t="s">
        <v>81</v>
      </c>
      <c r="C66" s="85" t="s">
        <v>41</v>
      </c>
      <c r="D66" s="83">
        <v>1</v>
      </c>
      <c r="E66" s="78"/>
      <c r="F66" s="78">
        <f>D66*E66</f>
        <v>0</v>
      </c>
    </row>
    <row r="67" spans="1:16" s="75" customFormat="1" ht="12.75" customHeight="1" x14ac:dyDescent="0.2">
      <c r="A67" s="84"/>
      <c r="B67" s="86" t="s">
        <v>77</v>
      </c>
      <c r="C67" s="85"/>
      <c r="D67" s="83"/>
      <c r="E67" s="78"/>
      <c r="F67" s="78"/>
    </row>
    <row r="68" spans="1:16" s="75" customFormat="1" ht="12.75" x14ac:dyDescent="0.2">
      <c r="A68" s="84"/>
      <c r="B68" s="86"/>
      <c r="C68" s="85"/>
      <c r="D68" s="83"/>
      <c r="E68" s="78"/>
      <c r="F68" s="78"/>
    </row>
    <row r="69" spans="1:16" s="75" customFormat="1" ht="96.75" customHeight="1" x14ac:dyDescent="0.2">
      <c r="A69" s="84" t="s">
        <v>82</v>
      </c>
      <c r="B69" s="86" t="s">
        <v>83</v>
      </c>
      <c r="C69" s="85"/>
      <c r="D69" s="83"/>
      <c r="E69" s="78"/>
      <c r="F69" s="78"/>
    </row>
    <row r="70" spans="1:16" s="75" customFormat="1" ht="78.75" customHeight="1" x14ac:dyDescent="0.2">
      <c r="A70" s="84"/>
      <c r="B70" s="106" t="s">
        <v>84</v>
      </c>
      <c r="C70" s="85"/>
      <c r="D70" s="83"/>
      <c r="E70" s="78"/>
      <c r="F70" s="78"/>
    </row>
    <row r="71" spans="1:16" s="75" customFormat="1" ht="56.25" customHeight="1" x14ac:dyDescent="0.2">
      <c r="A71" s="84"/>
      <c r="B71" s="86" t="s">
        <v>85</v>
      </c>
      <c r="C71" s="85"/>
      <c r="D71" s="83"/>
      <c r="E71" s="78"/>
      <c r="F71" s="78"/>
    </row>
    <row r="72" spans="1:16" s="75" customFormat="1" ht="30" customHeight="1" x14ac:dyDescent="0.2">
      <c r="A72" s="84"/>
      <c r="B72" s="86" t="s">
        <v>86</v>
      </c>
      <c r="C72" s="85"/>
      <c r="D72" s="83"/>
      <c r="E72" s="78"/>
      <c r="F72" s="78"/>
    </row>
    <row r="73" spans="1:16" s="75" customFormat="1" ht="55.9" customHeight="1" x14ac:dyDescent="0.2">
      <c r="A73" s="84"/>
      <c r="B73" s="107" t="s">
        <v>87</v>
      </c>
      <c r="C73" s="85" t="s">
        <v>41</v>
      </c>
      <c r="D73" s="83">
        <v>1</v>
      </c>
      <c r="E73" s="78"/>
      <c r="F73" s="78">
        <f>D73*E73</f>
        <v>0</v>
      </c>
    </row>
    <row r="74" spans="1:16" s="75" customFormat="1" ht="12.75" x14ac:dyDescent="0.2">
      <c r="A74" s="84"/>
      <c r="B74" s="74"/>
      <c r="C74" s="85"/>
      <c r="D74" s="83"/>
      <c r="E74" s="78"/>
      <c r="F74" s="78"/>
      <c r="G74" s="108"/>
      <c r="H74" s="108"/>
      <c r="I74" s="108"/>
      <c r="J74" s="108"/>
      <c r="K74" s="108"/>
      <c r="L74" s="108"/>
      <c r="M74" s="108"/>
      <c r="N74" s="108"/>
      <c r="O74" s="108"/>
      <c r="P74" s="108"/>
    </row>
    <row r="75" spans="1:16" s="75" customFormat="1" ht="27" customHeight="1" x14ac:dyDescent="0.2">
      <c r="A75" s="84" t="s">
        <v>88</v>
      </c>
      <c r="B75" s="86" t="s">
        <v>89</v>
      </c>
      <c r="C75" s="85" t="s">
        <v>41</v>
      </c>
      <c r="D75" s="83">
        <v>1</v>
      </c>
      <c r="E75" s="78"/>
      <c r="F75" s="78">
        <f>D75*E75</f>
        <v>0</v>
      </c>
      <c r="G75" s="108"/>
      <c r="H75" s="108"/>
      <c r="I75" s="108"/>
      <c r="J75" s="108"/>
      <c r="K75" s="108"/>
      <c r="L75" s="108"/>
      <c r="M75" s="108"/>
      <c r="N75" s="108"/>
      <c r="O75" s="108"/>
      <c r="P75" s="108"/>
    </row>
    <row r="76" spans="1:16" s="75" customFormat="1" ht="12.75" x14ac:dyDescent="0.2">
      <c r="A76" s="84"/>
      <c r="B76" s="109"/>
      <c r="C76" s="85"/>
      <c r="D76" s="110"/>
      <c r="E76" s="111"/>
      <c r="F76" s="111"/>
      <c r="G76" s="108"/>
      <c r="H76" s="108"/>
      <c r="I76" s="108"/>
      <c r="J76" s="108"/>
      <c r="K76" s="108"/>
      <c r="L76" s="108"/>
      <c r="M76" s="108"/>
      <c r="N76" s="108"/>
      <c r="O76" s="108"/>
      <c r="P76" s="108"/>
    </row>
    <row r="77" spans="1:16" s="115" customFormat="1" ht="81" customHeight="1" x14ac:dyDescent="0.2">
      <c r="A77" s="84" t="s">
        <v>90</v>
      </c>
      <c r="B77" s="112" t="s">
        <v>91</v>
      </c>
      <c r="C77" s="85" t="s">
        <v>41</v>
      </c>
      <c r="D77" s="83">
        <v>1</v>
      </c>
      <c r="E77" s="113"/>
      <c r="F77" s="113">
        <f>IF($C77="","",$D77*E77)</f>
        <v>0</v>
      </c>
      <c r="G77" s="114"/>
      <c r="H77" s="114"/>
      <c r="I77" s="114"/>
      <c r="J77" s="114"/>
      <c r="K77" s="114"/>
      <c r="L77" s="114"/>
      <c r="M77" s="114"/>
      <c r="N77" s="114"/>
      <c r="O77" s="114"/>
      <c r="P77" s="114"/>
    </row>
    <row r="78" spans="1:16" s="115" customFormat="1" ht="12.75" x14ac:dyDescent="0.2">
      <c r="A78" s="84"/>
      <c r="B78" s="112"/>
      <c r="C78" s="85"/>
      <c r="D78" s="83"/>
      <c r="E78" s="113"/>
      <c r="F78" s="113"/>
      <c r="G78" s="114"/>
      <c r="H78" s="114"/>
      <c r="I78" s="114"/>
      <c r="J78" s="114"/>
      <c r="K78" s="114"/>
      <c r="L78" s="114"/>
      <c r="M78" s="114"/>
      <c r="N78" s="114"/>
      <c r="O78" s="114"/>
      <c r="P78" s="114"/>
    </row>
    <row r="79" spans="1:16" s="116" customFormat="1" ht="102" x14ac:dyDescent="0.2">
      <c r="A79" s="84" t="s">
        <v>92</v>
      </c>
      <c r="B79" s="107" t="s">
        <v>93</v>
      </c>
      <c r="C79" s="85"/>
      <c r="D79" s="83"/>
      <c r="E79" s="113"/>
      <c r="F79" s="113"/>
    </row>
    <row r="80" spans="1:16" s="116" customFormat="1" ht="12.75" x14ac:dyDescent="0.2">
      <c r="A80" s="84"/>
      <c r="B80" s="107"/>
      <c r="C80" s="85" t="s">
        <v>41</v>
      </c>
      <c r="D80" s="83">
        <v>1</v>
      </c>
      <c r="E80" s="113"/>
      <c r="F80" s="113">
        <f>IF($C80="","",$D80*E80)</f>
        <v>0</v>
      </c>
    </row>
    <row r="81" spans="1:16" s="75" customFormat="1" ht="12.75" x14ac:dyDescent="0.2">
      <c r="A81" s="84"/>
      <c r="B81" s="109"/>
      <c r="C81" s="85"/>
      <c r="D81" s="110"/>
      <c r="E81" s="111"/>
      <c r="F81" s="111"/>
      <c r="G81" s="108"/>
      <c r="H81" s="108"/>
      <c r="I81" s="108"/>
      <c r="J81" s="108"/>
      <c r="K81" s="108"/>
      <c r="L81" s="108"/>
      <c r="M81" s="108"/>
      <c r="N81" s="108"/>
      <c r="O81" s="108"/>
      <c r="P81" s="108"/>
    </row>
    <row r="82" spans="1:16" s="75" customFormat="1" ht="51" x14ac:dyDescent="0.2">
      <c r="A82" s="84" t="s">
        <v>94</v>
      </c>
      <c r="B82" s="117" t="s">
        <v>95</v>
      </c>
      <c r="C82" s="85" t="s">
        <v>41</v>
      </c>
      <c r="D82" s="83">
        <v>1</v>
      </c>
      <c r="E82" s="78"/>
      <c r="F82" s="78">
        <f>D82*E82</f>
        <v>0</v>
      </c>
      <c r="G82" s="108"/>
      <c r="H82" s="108"/>
      <c r="I82" s="108"/>
      <c r="J82" s="108"/>
      <c r="K82" s="108"/>
      <c r="L82" s="108"/>
      <c r="M82" s="108"/>
      <c r="N82" s="108"/>
      <c r="O82" s="108"/>
      <c r="P82" s="108"/>
    </row>
    <row r="83" spans="1:16" s="41" customFormat="1" ht="12.75" x14ac:dyDescent="0.2">
      <c r="A83" s="73"/>
      <c r="B83" s="82"/>
      <c r="C83" s="79"/>
      <c r="D83" s="80"/>
      <c r="E83" s="81"/>
      <c r="F83" s="81"/>
    </row>
    <row r="84" spans="1:16" s="41" customFormat="1" ht="12.75" x14ac:dyDescent="0.2">
      <c r="A84" s="73"/>
      <c r="B84" s="82"/>
      <c r="C84" s="79"/>
      <c r="D84" s="80"/>
      <c r="E84" s="81"/>
      <c r="F84" s="81"/>
    </row>
    <row r="85" spans="1:16" s="41" customFormat="1" x14ac:dyDescent="0.2">
      <c r="A85" s="56"/>
      <c r="B85" s="118"/>
      <c r="C85" s="69"/>
      <c r="D85" s="70"/>
      <c r="E85" s="119"/>
      <c r="F85" s="119"/>
      <c r="G85" s="120"/>
      <c r="H85" s="120"/>
      <c r="I85" s="120"/>
      <c r="J85" s="120"/>
      <c r="K85" s="120"/>
      <c r="L85" s="120"/>
      <c r="M85" s="120"/>
      <c r="N85" s="120"/>
      <c r="O85" s="120"/>
      <c r="P85" s="120"/>
    </row>
    <row r="86" spans="1:16" s="41" customFormat="1" ht="15" x14ac:dyDescent="0.25">
      <c r="A86" s="121" t="str">
        <f>A7</f>
        <v>1.</v>
      </c>
      <c r="B86" s="122" t="str">
        <f>B7</f>
        <v>PLINSKA INSTALACIJA</v>
      </c>
      <c r="C86" s="123" t="s">
        <v>96</v>
      </c>
      <c r="D86" s="124"/>
      <c r="E86" s="125"/>
      <c r="F86" s="126">
        <f>SUM(F9:F82)</f>
        <v>0</v>
      </c>
    </row>
    <row r="87" spans="1:16" s="41" customFormat="1" ht="15" x14ac:dyDescent="0.25">
      <c r="A87" s="121"/>
      <c r="B87" s="122"/>
      <c r="C87" s="123" t="s">
        <v>97</v>
      </c>
      <c r="D87" s="124"/>
      <c r="E87" s="125"/>
      <c r="F87" s="127">
        <f>F86*0.25</f>
        <v>0</v>
      </c>
    </row>
    <row r="88" spans="1:16" s="41" customFormat="1" ht="30" x14ac:dyDescent="0.25">
      <c r="A88" s="121"/>
      <c r="B88" s="122"/>
      <c r="C88" s="123" t="s">
        <v>98</v>
      </c>
      <c r="D88" s="124"/>
      <c r="E88" s="125"/>
      <c r="F88" s="127">
        <f>F86+F87</f>
        <v>0</v>
      </c>
    </row>
    <row r="89" spans="1:16" s="41" customFormat="1" ht="15" x14ac:dyDescent="0.2">
      <c r="A89" s="67"/>
      <c r="B89" s="128"/>
      <c r="C89" s="69"/>
      <c r="D89" s="129"/>
      <c r="E89" s="130"/>
      <c r="F89" s="131"/>
      <c r="G89" s="120"/>
      <c r="H89" s="120"/>
      <c r="I89" s="120"/>
      <c r="J89" s="120"/>
      <c r="K89" s="120"/>
      <c r="L89" s="120"/>
      <c r="M89" s="120"/>
      <c r="N89" s="120"/>
      <c r="O89" s="120"/>
      <c r="P89" s="120"/>
    </row>
    <row r="90" spans="1:16" s="41" customFormat="1" ht="29.25" customHeight="1" x14ac:dyDescent="0.2">
      <c r="A90" s="132"/>
      <c r="B90" s="133" t="s">
        <v>99</v>
      </c>
      <c r="C90" s="69"/>
      <c r="D90" s="129"/>
      <c r="E90" s="134"/>
      <c r="F90" s="131"/>
      <c r="G90" s="120"/>
      <c r="H90" s="120"/>
      <c r="I90" s="120"/>
      <c r="J90" s="120"/>
      <c r="K90" s="120"/>
      <c r="L90" s="120"/>
      <c r="M90" s="120"/>
      <c r="N90" s="120"/>
      <c r="O90" s="120"/>
      <c r="P90" s="120"/>
    </row>
    <row r="91" spans="1:16" ht="27" customHeight="1" x14ac:dyDescent="0.2">
      <c r="B91" s="136" t="s">
        <v>100</v>
      </c>
    </row>
    <row r="92" spans="1:16" x14ac:dyDescent="0.2">
      <c r="B92" s="136" t="s">
        <v>101</v>
      </c>
    </row>
  </sheetData>
  <sheetProtection selectLockedCells="1"/>
  <pageMargins left="0.98402777777777772" right="0.47222222222222221" top="0.66736111111111107" bottom="0.66736111111111107" header="0.27500000000000002" footer="0.27500000000000002"/>
  <pageSetup paperSize="9" scale="66" fitToHeight="30" orientation="portrait" horizontalDpi="300" verticalDpi="300" r:id="rId1"/>
  <headerFooter alignWithMargins="0">
    <oddHeader>&amp;C&amp;"Arial"&amp;10
TROŠKOVNIK&amp;R&amp;"Arial"&amp;10Str &amp;P / &amp;N</oddHeader>
    <oddFooter>&amp;LTECHNICA SUPREMA d.o.o. Fažana&amp;R&amp;A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80FA0-7A0B-4CFE-B693-460AC6FC8E42}">
  <dimension ref="A1:IV211"/>
  <sheetViews>
    <sheetView view="pageBreakPreview" zoomScale="85" zoomScaleNormal="110" zoomScaleSheetLayoutView="85" workbookViewId="0">
      <selection activeCell="B1" sqref="B1"/>
    </sheetView>
  </sheetViews>
  <sheetFormatPr defaultColWidth="8.85546875" defaultRowHeight="14.25" x14ac:dyDescent="0.2"/>
  <cols>
    <col min="1" max="1" width="5.42578125" style="84" customWidth="1"/>
    <col min="2" max="2" width="70.7109375" style="194" customWidth="1"/>
    <col min="3" max="3" width="16" style="195" customWidth="1"/>
    <col min="4" max="4" width="8" style="196" customWidth="1"/>
    <col min="5" max="5" width="9.42578125" style="75" customWidth="1"/>
    <col min="6" max="6" width="11.5703125" style="197" customWidth="1"/>
    <col min="7" max="256" width="8.85546875" style="108"/>
    <col min="257" max="257" width="5.42578125" style="108" customWidth="1"/>
    <col min="258" max="258" width="70.7109375" style="108" customWidth="1"/>
    <col min="259" max="259" width="16" style="108" customWidth="1"/>
    <col min="260" max="260" width="8" style="108" customWidth="1"/>
    <col min="261" max="261" width="9.42578125" style="108" customWidth="1"/>
    <col min="262" max="262" width="11.5703125" style="108" customWidth="1"/>
    <col min="263" max="512" width="8.85546875" style="108"/>
    <col min="513" max="513" width="5.42578125" style="108" customWidth="1"/>
    <col min="514" max="514" width="70.7109375" style="108" customWidth="1"/>
    <col min="515" max="515" width="16" style="108" customWidth="1"/>
    <col min="516" max="516" width="8" style="108" customWidth="1"/>
    <col min="517" max="517" width="9.42578125" style="108" customWidth="1"/>
    <col min="518" max="518" width="11.5703125" style="108" customWidth="1"/>
    <col min="519" max="768" width="8.85546875" style="108"/>
    <col min="769" max="769" width="5.42578125" style="108" customWidth="1"/>
    <col min="770" max="770" width="70.7109375" style="108" customWidth="1"/>
    <col min="771" max="771" width="16" style="108" customWidth="1"/>
    <col min="772" max="772" width="8" style="108" customWidth="1"/>
    <col min="773" max="773" width="9.42578125" style="108" customWidth="1"/>
    <col min="774" max="774" width="11.5703125" style="108" customWidth="1"/>
    <col min="775" max="1024" width="8.85546875" style="108"/>
    <col min="1025" max="1025" width="5.42578125" style="108" customWidth="1"/>
    <col min="1026" max="1026" width="70.7109375" style="108" customWidth="1"/>
    <col min="1027" max="1027" width="16" style="108" customWidth="1"/>
    <col min="1028" max="1028" width="8" style="108" customWidth="1"/>
    <col min="1029" max="1029" width="9.42578125" style="108" customWidth="1"/>
    <col min="1030" max="1030" width="11.5703125" style="108" customWidth="1"/>
    <col min="1031" max="1280" width="8.85546875" style="108"/>
    <col min="1281" max="1281" width="5.42578125" style="108" customWidth="1"/>
    <col min="1282" max="1282" width="70.7109375" style="108" customWidth="1"/>
    <col min="1283" max="1283" width="16" style="108" customWidth="1"/>
    <col min="1284" max="1284" width="8" style="108" customWidth="1"/>
    <col min="1285" max="1285" width="9.42578125" style="108" customWidth="1"/>
    <col min="1286" max="1286" width="11.5703125" style="108" customWidth="1"/>
    <col min="1287" max="1536" width="8.85546875" style="108"/>
    <col min="1537" max="1537" width="5.42578125" style="108" customWidth="1"/>
    <col min="1538" max="1538" width="70.7109375" style="108" customWidth="1"/>
    <col min="1539" max="1539" width="16" style="108" customWidth="1"/>
    <col min="1540" max="1540" width="8" style="108" customWidth="1"/>
    <col min="1541" max="1541" width="9.42578125" style="108" customWidth="1"/>
    <col min="1542" max="1542" width="11.5703125" style="108" customWidth="1"/>
    <col min="1543" max="1792" width="8.85546875" style="108"/>
    <col min="1793" max="1793" width="5.42578125" style="108" customWidth="1"/>
    <col min="1794" max="1794" width="70.7109375" style="108" customWidth="1"/>
    <col min="1795" max="1795" width="16" style="108" customWidth="1"/>
    <col min="1796" max="1796" width="8" style="108" customWidth="1"/>
    <col min="1797" max="1797" width="9.42578125" style="108" customWidth="1"/>
    <col min="1798" max="1798" width="11.5703125" style="108" customWidth="1"/>
    <col min="1799" max="2048" width="8.85546875" style="108"/>
    <col min="2049" max="2049" width="5.42578125" style="108" customWidth="1"/>
    <col min="2050" max="2050" width="70.7109375" style="108" customWidth="1"/>
    <col min="2051" max="2051" width="16" style="108" customWidth="1"/>
    <col min="2052" max="2052" width="8" style="108" customWidth="1"/>
    <col min="2053" max="2053" width="9.42578125" style="108" customWidth="1"/>
    <col min="2054" max="2054" width="11.5703125" style="108" customWidth="1"/>
    <col min="2055" max="2304" width="8.85546875" style="108"/>
    <col min="2305" max="2305" width="5.42578125" style="108" customWidth="1"/>
    <col min="2306" max="2306" width="70.7109375" style="108" customWidth="1"/>
    <col min="2307" max="2307" width="16" style="108" customWidth="1"/>
    <col min="2308" max="2308" width="8" style="108" customWidth="1"/>
    <col min="2309" max="2309" width="9.42578125" style="108" customWidth="1"/>
    <col min="2310" max="2310" width="11.5703125" style="108" customWidth="1"/>
    <col min="2311" max="2560" width="8.85546875" style="108"/>
    <col min="2561" max="2561" width="5.42578125" style="108" customWidth="1"/>
    <col min="2562" max="2562" width="70.7109375" style="108" customWidth="1"/>
    <col min="2563" max="2563" width="16" style="108" customWidth="1"/>
    <col min="2564" max="2564" width="8" style="108" customWidth="1"/>
    <col min="2565" max="2565" width="9.42578125" style="108" customWidth="1"/>
    <col min="2566" max="2566" width="11.5703125" style="108" customWidth="1"/>
    <col min="2567" max="2816" width="8.85546875" style="108"/>
    <col min="2817" max="2817" width="5.42578125" style="108" customWidth="1"/>
    <col min="2818" max="2818" width="70.7109375" style="108" customWidth="1"/>
    <col min="2819" max="2819" width="16" style="108" customWidth="1"/>
    <col min="2820" max="2820" width="8" style="108" customWidth="1"/>
    <col min="2821" max="2821" width="9.42578125" style="108" customWidth="1"/>
    <col min="2822" max="2822" width="11.5703125" style="108" customWidth="1"/>
    <col min="2823" max="3072" width="8.85546875" style="108"/>
    <col min="3073" max="3073" width="5.42578125" style="108" customWidth="1"/>
    <col min="3074" max="3074" width="70.7109375" style="108" customWidth="1"/>
    <col min="3075" max="3075" width="16" style="108" customWidth="1"/>
    <col min="3076" max="3076" width="8" style="108" customWidth="1"/>
    <col min="3077" max="3077" width="9.42578125" style="108" customWidth="1"/>
    <col min="3078" max="3078" width="11.5703125" style="108" customWidth="1"/>
    <col min="3079" max="3328" width="8.85546875" style="108"/>
    <col min="3329" max="3329" width="5.42578125" style="108" customWidth="1"/>
    <col min="3330" max="3330" width="70.7109375" style="108" customWidth="1"/>
    <col min="3331" max="3331" width="16" style="108" customWidth="1"/>
    <col min="3332" max="3332" width="8" style="108" customWidth="1"/>
    <col min="3333" max="3333" width="9.42578125" style="108" customWidth="1"/>
    <col min="3334" max="3334" width="11.5703125" style="108" customWidth="1"/>
    <col min="3335" max="3584" width="8.85546875" style="108"/>
    <col min="3585" max="3585" width="5.42578125" style="108" customWidth="1"/>
    <col min="3586" max="3586" width="70.7109375" style="108" customWidth="1"/>
    <col min="3587" max="3587" width="16" style="108" customWidth="1"/>
    <col min="3588" max="3588" width="8" style="108" customWidth="1"/>
    <col min="3589" max="3589" width="9.42578125" style="108" customWidth="1"/>
    <col min="3590" max="3590" width="11.5703125" style="108" customWidth="1"/>
    <col min="3591" max="3840" width="8.85546875" style="108"/>
    <col min="3841" max="3841" width="5.42578125" style="108" customWidth="1"/>
    <col min="3842" max="3842" width="70.7109375" style="108" customWidth="1"/>
    <col min="3843" max="3843" width="16" style="108" customWidth="1"/>
    <col min="3844" max="3844" width="8" style="108" customWidth="1"/>
    <col min="3845" max="3845" width="9.42578125" style="108" customWidth="1"/>
    <col min="3846" max="3846" width="11.5703125" style="108" customWidth="1"/>
    <col min="3847" max="4096" width="8.85546875" style="108"/>
    <col min="4097" max="4097" width="5.42578125" style="108" customWidth="1"/>
    <col min="4098" max="4098" width="70.7109375" style="108" customWidth="1"/>
    <col min="4099" max="4099" width="16" style="108" customWidth="1"/>
    <col min="4100" max="4100" width="8" style="108" customWidth="1"/>
    <col min="4101" max="4101" width="9.42578125" style="108" customWidth="1"/>
    <col min="4102" max="4102" width="11.5703125" style="108" customWidth="1"/>
    <col min="4103" max="4352" width="8.85546875" style="108"/>
    <col min="4353" max="4353" width="5.42578125" style="108" customWidth="1"/>
    <col min="4354" max="4354" width="70.7109375" style="108" customWidth="1"/>
    <col min="4355" max="4355" width="16" style="108" customWidth="1"/>
    <col min="4356" max="4356" width="8" style="108" customWidth="1"/>
    <col min="4357" max="4357" width="9.42578125" style="108" customWidth="1"/>
    <col min="4358" max="4358" width="11.5703125" style="108" customWidth="1"/>
    <col min="4359" max="4608" width="8.85546875" style="108"/>
    <col min="4609" max="4609" width="5.42578125" style="108" customWidth="1"/>
    <col min="4610" max="4610" width="70.7109375" style="108" customWidth="1"/>
    <col min="4611" max="4611" width="16" style="108" customWidth="1"/>
    <col min="4612" max="4612" width="8" style="108" customWidth="1"/>
    <col min="4613" max="4613" width="9.42578125" style="108" customWidth="1"/>
    <col min="4614" max="4614" width="11.5703125" style="108" customWidth="1"/>
    <col min="4615" max="4864" width="8.85546875" style="108"/>
    <col min="4865" max="4865" width="5.42578125" style="108" customWidth="1"/>
    <col min="4866" max="4866" width="70.7109375" style="108" customWidth="1"/>
    <col min="4867" max="4867" width="16" style="108" customWidth="1"/>
    <col min="4868" max="4868" width="8" style="108" customWidth="1"/>
    <col min="4869" max="4869" width="9.42578125" style="108" customWidth="1"/>
    <col min="4870" max="4870" width="11.5703125" style="108" customWidth="1"/>
    <col min="4871" max="5120" width="8.85546875" style="108"/>
    <col min="5121" max="5121" width="5.42578125" style="108" customWidth="1"/>
    <col min="5122" max="5122" width="70.7109375" style="108" customWidth="1"/>
    <col min="5123" max="5123" width="16" style="108" customWidth="1"/>
    <col min="5124" max="5124" width="8" style="108" customWidth="1"/>
    <col min="5125" max="5125" width="9.42578125" style="108" customWidth="1"/>
    <col min="5126" max="5126" width="11.5703125" style="108" customWidth="1"/>
    <col min="5127" max="5376" width="8.85546875" style="108"/>
    <col min="5377" max="5377" width="5.42578125" style="108" customWidth="1"/>
    <col min="5378" max="5378" width="70.7109375" style="108" customWidth="1"/>
    <col min="5379" max="5379" width="16" style="108" customWidth="1"/>
    <col min="5380" max="5380" width="8" style="108" customWidth="1"/>
    <col min="5381" max="5381" width="9.42578125" style="108" customWidth="1"/>
    <col min="5382" max="5382" width="11.5703125" style="108" customWidth="1"/>
    <col min="5383" max="5632" width="8.85546875" style="108"/>
    <col min="5633" max="5633" width="5.42578125" style="108" customWidth="1"/>
    <col min="5634" max="5634" width="70.7109375" style="108" customWidth="1"/>
    <col min="5635" max="5635" width="16" style="108" customWidth="1"/>
    <col min="5636" max="5636" width="8" style="108" customWidth="1"/>
    <col min="5637" max="5637" width="9.42578125" style="108" customWidth="1"/>
    <col min="5638" max="5638" width="11.5703125" style="108" customWidth="1"/>
    <col min="5639" max="5888" width="8.85546875" style="108"/>
    <col min="5889" max="5889" width="5.42578125" style="108" customWidth="1"/>
    <col min="5890" max="5890" width="70.7109375" style="108" customWidth="1"/>
    <col min="5891" max="5891" width="16" style="108" customWidth="1"/>
    <col min="5892" max="5892" width="8" style="108" customWidth="1"/>
    <col min="5893" max="5893" width="9.42578125" style="108" customWidth="1"/>
    <col min="5894" max="5894" width="11.5703125" style="108" customWidth="1"/>
    <col min="5895" max="6144" width="8.85546875" style="108"/>
    <col min="6145" max="6145" width="5.42578125" style="108" customWidth="1"/>
    <col min="6146" max="6146" width="70.7109375" style="108" customWidth="1"/>
    <col min="6147" max="6147" width="16" style="108" customWidth="1"/>
    <col min="6148" max="6148" width="8" style="108" customWidth="1"/>
    <col min="6149" max="6149" width="9.42578125" style="108" customWidth="1"/>
    <col min="6150" max="6150" width="11.5703125" style="108" customWidth="1"/>
    <col min="6151" max="6400" width="8.85546875" style="108"/>
    <col min="6401" max="6401" width="5.42578125" style="108" customWidth="1"/>
    <col min="6402" max="6402" width="70.7109375" style="108" customWidth="1"/>
    <col min="6403" max="6403" width="16" style="108" customWidth="1"/>
    <col min="6404" max="6404" width="8" style="108" customWidth="1"/>
    <col min="6405" max="6405" width="9.42578125" style="108" customWidth="1"/>
    <col min="6406" max="6406" width="11.5703125" style="108" customWidth="1"/>
    <col min="6407" max="6656" width="8.85546875" style="108"/>
    <col min="6657" max="6657" width="5.42578125" style="108" customWidth="1"/>
    <col min="6658" max="6658" width="70.7109375" style="108" customWidth="1"/>
    <col min="6659" max="6659" width="16" style="108" customWidth="1"/>
    <col min="6660" max="6660" width="8" style="108" customWidth="1"/>
    <col min="6661" max="6661" width="9.42578125" style="108" customWidth="1"/>
    <col min="6662" max="6662" width="11.5703125" style="108" customWidth="1"/>
    <col min="6663" max="6912" width="8.85546875" style="108"/>
    <col min="6913" max="6913" width="5.42578125" style="108" customWidth="1"/>
    <col min="6914" max="6914" width="70.7109375" style="108" customWidth="1"/>
    <col min="6915" max="6915" width="16" style="108" customWidth="1"/>
    <col min="6916" max="6916" width="8" style="108" customWidth="1"/>
    <col min="6917" max="6917" width="9.42578125" style="108" customWidth="1"/>
    <col min="6918" max="6918" width="11.5703125" style="108" customWidth="1"/>
    <col min="6919" max="7168" width="8.85546875" style="108"/>
    <col min="7169" max="7169" width="5.42578125" style="108" customWidth="1"/>
    <col min="7170" max="7170" width="70.7109375" style="108" customWidth="1"/>
    <col min="7171" max="7171" width="16" style="108" customWidth="1"/>
    <col min="7172" max="7172" width="8" style="108" customWidth="1"/>
    <col min="7173" max="7173" width="9.42578125" style="108" customWidth="1"/>
    <col min="7174" max="7174" width="11.5703125" style="108" customWidth="1"/>
    <col min="7175" max="7424" width="8.85546875" style="108"/>
    <col min="7425" max="7425" width="5.42578125" style="108" customWidth="1"/>
    <col min="7426" max="7426" width="70.7109375" style="108" customWidth="1"/>
    <col min="7427" max="7427" width="16" style="108" customWidth="1"/>
    <col min="7428" max="7428" width="8" style="108" customWidth="1"/>
    <col min="7429" max="7429" width="9.42578125" style="108" customWidth="1"/>
    <col min="7430" max="7430" width="11.5703125" style="108" customWidth="1"/>
    <col min="7431" max="7680" width="8.85546875" style="108"/>
    <col min="7681" max="7681" width="5.42578125" style="108" customWidth="1"/>
    <col min="7682" max="7682" width="70.7109375" style="108" customWidth="1"/>
    <col min="7683" max="7683" width="16" style="108" customWidth="1"/>
    <col min="7684" max="7684" width="8" style="108" customWidth="1"/>
    <col min="7685" max="7685" width="9.42578125" style="108" customWidth="1"/>
    <col min="7686" max="7686" width="11.5703125" style="108" customWidth="1"/>
    <col min="7687" max="7936" width="8.85546875" style="108"/>
    <col min="7937" max="7937" width="5.42578125" style="108" customWidth="1"/>
    <col min="7938" max="7938" width="70.7109375" style="108" customWidth="1"/>
    <col min="7939" max="7939" width="16" style="108" customWidth="1"/>
    <col min="7940" max="7940" width="8" style="108" customWidth="1"/>
    <col min="7941" max="7941" width="9.42578125" style="108" customWidth="1"/>
    <col min="7942" max="7942" width="11.5703125" style="108" customWidth="1"/>
    <col min="7943" max="8192" width="8.85546875" style="108"/>
    <col min="8193" max="8193" width="5.42578125" style="108" customWidth="1"/>
    <col min="8194" max="8194" width="70.7109375" style="108" customWidth="1"/>
    <col min="8195" max="8195" width="16" style="108" customWidth="1"/>
    <col min="8196" max="8196" width="8" style="108" customWidth="1"/>
    <col min="8197" max="8197" width="9.42578125" style="108" customWidth="1"/>
    <col min="8198" max="8198" width="11.5703125" style="108" customWidth="1"/>
    <col min="8199" max="8448" width="8.85546875" style="108"/>
    <col min="8449" max="8449" width="5.42578125" style="108" customWidth="1"/>
    <col min="8450" max="8450" width="70.7109375" style="108" customWidth="1"/>
    <col min="8451" max="8451" width="16" style="108" customWidth="1"/>
    <col min="8452" max="8452" width="8" style="108" customWidth="1"/>
    <col min="8453" max="8453" width="9.42578125" style="108" customWidth="1"/>
    <col min="8454" max="8454" width="11.5703125" style="108" customWidth="1"/>
    <col min="8455" max="8704" width="8.85546875" style="108"/>
    <col min="8705" max="8705" width="5.42578125" style="108" customWidth="1"/>
    <col min="8706" max="8706" width="70.7109375" style="108" customWidth="1"/>
    <col min="8707" max="8707" width="16" style="108" customWidth="1"/>
    <col min="8708" max="8708" width="8" style="108" customWidth="1"/>
    <col min="8709" max="8709" width="9.42578125" style="108" customWidth="1"/>
    <col min="8710" max="8710" width="11.5703125" style="108" customWidth="1"/>
    <col min="8711" max="8960" width="8.85546875" style="108"/>
    <col min="8961" max="8961" width="5.42578125" style="108" customWidth="1"/>
    <col min="8962" max="8962" width="70.7109375" style="108" customWidth="1"/>
    <col min="8963" max="8963" width="16" style="108" customWidth="1"/>
    <col min="8964" max="8964" width="8" style="108" customWidth="1"/>
    <col min="8965" max="8965" width="9.42578125" style="108" customWidth="1"/>
    <col min="8966" max="8966" width="11.5703125" style="108" customWidth="1"/>
    <col min="8967" max="9216" width="8.85546875" style="108"/>
    <col min="9217" max="9217" width="5.42578125" style="108" customWidth="1"/>
    <col min="9218" max="9218" width="70.7109375" style="108" customWidth="1"/>
    <col min="9219" max="9219" width="16" style="108" customWidth="1"/>
    <col min="9220" max="9220" width="8" style="108" customWidth="1"/>
    <col min="9221" max="9221" width="9.42578125" style="108" customWidth="1"/>
    <col min="9222" max="9222" width="11.5703125" style="108" customWidth="1"/>
    <col min="9223" max="9472" width="8.85546875" style="108"/>
    <col min="9473" max="9473" width="5.42578125" style="108" customWidth="1"/>
    <col min="9474" max="9474" width="70.7109375" style="108" customWidth="1"/>
    <col min="9475" max="9475" width="16" style="108" customWidth="1"/>
    <col min="9476" max="9476" width="8" style="108" customWidth="1"/>
    <col min="9477" max="9477" width="9.42578125" style="108" customWidth="1"/>
    <col min="9478" max="9478" width="11.5703125" style="108" customWidth="1"/>
    <col min="9479" max="9728" width="8.85546875" style="108"/>
    <col min="9729" max="9729" width="5.42578125" style="108" customWidth="1"/>
    <col min="9730" max="9730" width="70.7109375" style="108" customWidth="1"/>
    <col min="9731" max="9731" width="16" style="108" customWidth="1"/>
    <col min="9732" max="9732" width="8" style="108" customWidth="1"/>
    <col min="9733" max="9733" width="9.42578125" style="108" customWidth="1"/>
    <col min="9734" max="9734" width="11.5703125" style="108" customWidth="1"/>
    <col min="9735" max="9984" width="8.85546875" style="108"/>
    <col min="9985" max="9985" width="5.42578125" style="108" customWidth="1"/>
    <col min="9986" max="9986" width="70.7109375" style="108" customWidth="1"/>
    <col min="9987" max="9987" width="16" style="108" customWidth="1"/>
    <col min="9988" max="9988" width="8" style="108" customWidth="1"/>
    <col min="9989" max="9989" width="9.42578125" style="108" customWidth="1"/>
    <col min="9990" max="9990" width="11.5703125" style="108" customWidth="1"/>
    <col min="9991" max="10240" width="8.85546875" style="108"/>
    <col min="10241" max="10241" width="5.42578125" style="108" customWidth="1"/>
    <col min="10242" max="10242" width="70.7109375" style="108" customWidth="1"/>
    <col min="10243" max="10243" width="16" style="108" customWidth="1"/>
    <col min="10244" max="10244" width="8" style="108" customWidth="1"/>
    <col min="10245" max="10245" width="9.42578125" style="108" customWidth="1"/>
    <col min="10246" max="10246" width="11.5703125" style="108" customWidth="1"/>
    <col min="10247" max="10496" width="8.85546875" style="108"/>
    <col min="10497" max="10497" width="5.42578125" style="108" customWidth="1"/>
    <col min="10498" max="10498" width="70.7109375" style="108" customWidth="1"/>
    <col min="10499" max="10499" width="16" style="108" customWidth="1"/>
    <col min="10500" max="10500" width="8" style="108" customWidth="1"/>
    <col min="10501" max="10501" width="9.42578125" style="108" customWidth="1"/>
    <col min="10502" max="10502" width="11.5703125" style="108" customWidth="1"/>
    <col min="10503" max="10752" width="8.85546875" style="108"/>
    <col min="10753" max="10753" width="5.42578125" style="108" customWidth="1"/>
    <col min="10754" max="10754" width="70.7109375" style="108" customWidth="1"/>
    <col min="10755" max="10755" width="16" style="108" customWidth="1"/>
    <col min="10756" max="10756" width="8" style="108" customWidth="1"/>
    <col min="10757" max="10757" width="9.42578125" style="108" customWidth="1"/>
    <col min="10758" max="10758" width="11.5703125" style="108" customWidth="1"/>
    <col min="10759" max="11008" width="8.85546875" style="108"/>
    <col min="11009" max="11009" width="5.42578125" style="108" customWidth="1"/>
    <col min="11010" max="11010" width="70.7109375" style="108" customWidth="1"/>
    <col min="11011" max="11011" width="16" style="108" customWidth="1"/>
    <col min="11012" max="11012" width="8" style="108" customWidth="1"/>
    <col min="11013" max="11013" width="9.42578125" style="108" customWidth="1"/>
    <col min="11014" max="11014" width="11.5703125" style="108" customWidth="1"/>
    <col min="11015" max="11264" width="8.85546875" style="108"/>
    <col min="11265" max="11265" width="5.42578125" style="108" customWidth="1"/>
    <col min="11266" max="11266" width="70.7109375" style="108" customWidth="1"/>
    <col min="11267" max="11267" width="16" style="108" customWidth="1"/>
    <col min="11268" max="11268" width="8" style="108" customWidth="1"/>
    <col min="11269" max="11269" width="9.42578125" style="108" customWidth="1"/>
    <col min="11270" max="11270" width="11.5703125" style="108" customWidth="1"/>
    <col min="11271" max="11520" width="8.85546875" style="108"/>
    <col min="11521" max="11521" width="5.42578125" style="108" customWidth="1"/>
    <col min="11522" max="11522" width="70.7109375" style="108" customWidth="1"/>
    <col min="11523" max="11523" width="16" style="108" customWidth="1"/>
    <col min="11524" max="11524" width="8" style="108" customWidth="1"/>
    <col min="11525" max="11525" width="9.42578125" style="108" customWidth="1"/>
    <col min="11526" max="11526" width="11.5703125" style="108" customWidth="1"/>
    <col min="11527" max="11776" width="8.85546875" style="108"/>
    <col min="11777" max="11777" width="5.42578125" style="108" customWidth="1"/>
    <col min="11778" max="11778" width="70.7109375" style="108" customWidth="1"/>
    <col min="11779" max="11779" width="16" style="108" customWidth="1"/>
    <col min="11780" max="11780" width="8" style="108" customWidth="1"/>
    <col min="11781" max="11781" width="9.42578125" style="108" customWidth="1"/>
    <col min="11782" max="11782" width="11.5703125" style="108" customWidth="1"/>
    <col min="11783" max="12032" width="8.85546875" style="108"/>
    <col min="12033" max="12033" width="5.42578125" style="108" customWidth="1"/>
    <col min="12034" max="12034" width="70.7109375" style="108" customWidth="1"/>
    <col min="12035" max="12035" width="16" style="108" customWidth="1"/>
    <col min="12036" max="12036" width="8" style="108" customWidth="1"/>
    <col min="12037" max="12037" width="9.42578125" style="108" customWidth="1"/>
    <col min="12038" max="12038" width="11.5703125" style="108" customWidth="1"/>
    <col min="12039" max="12288" width="8.85546875" style="108"/>
    <col min="12289" max="12289" width="5.42578125" style="108" customWidth="1"/>
    <col min="12290" max="12290" width="70.7109375" style="108" customWidth="1"/>
    <col min="12291" max="12291" width="16" style="108" customWidth="1"/>
    <col min="12292" max="12292" width="8" style="108" customWidth="1"/>
    <col min="12293" max="12293" width="9.42578125" style="108" customWidth="1"/>
    <col min="12294" max="12294" width="11.5703125" style="108" customWidth="1"/>
    <col min="12295" max="12544" width="8.85546875" style="108"/>
    <col min="12545" max="12545" width="5.42578125" style="108" customWidth="1"/>
    <col min="12546" max="12546" width="70.7109375" style="108" customWidth="1"/>
    <col min="12547" max="12547" width="16" style="108" customWidth="1"/>
    <col min="12548" max="12548" width="8" style="108" customWidth="1"/>
    <col min="12549" max="12549" width="9.42578125" style="108" customWidth="1"/>
    <col min="12550" max="12550" width="11.5703125" style="108" customWidth="1"/>
    <col min="12551" max="12800" width="8.85546875" style="108"/>
    <col min="12801" max="12801" width="5.42578125" style="108" customWidth="1"/>
    <col min="12802" max="12802" width="70.7109375" style="108" customWidth="1"/>
    <col min="12803" max="12803" width="16" style="108" customWidth="1"/>
    <col min="12804" max="12804" width="8" style="108" customWidth="1"/>
    <col min="12805" max="12805" width="9.42578125" style="108" customWidth="1"/>
    <col min="12806" max="12806" width="11.5703125" style="108" customWidth="1"/>
    <col min="12807" max="13056" width="8.85546875" style="108"/>
    <col min="13057" max="13057" width="5.42578125" style="108" customWidth="1"/>
    <col min="13058" max="13058" width="70.7109375" style="108" customWidth="1"/>
    <col min="13059" max="13059" width="16" style="108" customWidth="1"/>
    <col min="13060" max="13060" width="8" style="108" customWidth="1"/>
    <col min="13061" max="13061" width="9.42578125" style="108" customWidth="1"/>
    <col min="13062" max="13062" width="11.5703125" style="108" customWidth="1"/>
    <col min="13063" max="13312" width="8.85546875" style="108"/>
    <col min="13313" max="13313" width="5.42578125" style="108" customWidth="1"/>
    <col min="13314" max="13314" width="70.7109375" style="108" customWidth="1"/>
    <col min="13315" max="13315" width="16" style="108" customWidth="1"/>
    <col min="13316" max="13316" width="8" style="108" customWidth="1"/>
    <col min="13317" max="13317" width="9.42578125" style="108" customWidth="1"/>
    <col min="13318" max="13318" width="11.5703125" style="108" customWidth="1"/>
    <col min="13319" max="13568" width="8.85546875" style="108"/>
    <col min="13569" max="13569" width="5.42578125" style="108" customWidth="1"/>
    <col min="13570" max="13570" width="70.7109375" style="108" customWidth="1"/>
    <col min="13571" max="13571" width="16" style="108" customWidth="1"/>
    <col min="13572" max="13572" width="8" style="108" customWidth="1"/>
    <col min="13573" max="13573" width="9.42578125" style="108" customWidth="1"/>
    <col min="13574" max="13574" width="11.5703125" style="108" customWidth="1"/>
    <col min="13575" max="13824" width="8.85546875" style="108"/>
    <col min="13825" max="13825" width="5.42578125" style="108" customWidth="1"/>
    <col min="13826" max="13826" width="70.7109375" style="108" customWidth="1"/>
    <col min="13827" max="13827" width="16" style="108" customWidth="1"/>
    <col min="13828" max="13828" width="8" style="108" customWidth="1"/>
    <col min="13829" max="13829" width="9.42578125" style="108" customWidth="1"/>
    <col min="13830" max="13830" width="11.5703125" style="108" customWidth="1"/>
    <col min="13831" max="14080" width="8.85546875" style="108"/>
    <col min="14081" max="14081" width="5.42578125" style="108" customWidth="1"/>
    <col min="14082" max="14082" width="70.7109375" style="108" customWidth="1"/>
    <col min="14083" max="14083" width="16" style="108" customWidth="1"/>
    <col min="14084" max="14084" width="8" style="108" customWidth="1"/>
    <col min="14085" max="14085" width="9.42578125" style="108" customWidth="1"/>
    <col min="14086" max="14086" width="11.5703125" style="108" customWidth="1"/>
    <col min="14087" max="14336" width="8.85546875" style="108"/>
    <col min="14337" max="14337" width="5.42578125" style="108" customWidth="1"/>
    <col min="14338" max="14338" width="70.7109375" style="108" customWidth="1"/>
    <col min="14339" max="14339" width="16" style="108" customWidth="1"/>
    <col min="14340" max="14340" width="8" style="108" customWidth="1"/>
    <col min="14341" max="14341" width="9.42578125" style="108" customWidth="1"/>
    <col min="14342" max="14342" width="11.5703125" style="108" customWidth="1"/>
    <col min="14343" max="14592" width="8.85546875" style="108"/>
    <col min="14593" max="14593" width="5.42578125" style="108" customWidth="1"/>
    <col min="14594" max="14594" width="70.7109375" style="108" customWidth="1"/>
    <col min="14595" max="14595" width="16" style="108" customWidth="1"/>
    <col min="14596" max="14596" width="8" style="108" customWidth="1"/>
    <col min="14597" max="14597" width="9.42578125" style="108" customWidth="1"/>
    <col min="14598" max="14598" width="11.5703125" style="108" customWidth="1"/>
    <col min="14599" max="14848" width="8.85546875" style="108"/>
    <col min="14849" max="14849" width="5.42578125" style="108" customWidth="1"/>
    <col min="14850" max="14850" width="70.7109375" style="108" customWidth="1"/>
    <col min="14851" max="14851" width="16" style="108" customWidth="1"/>
    <col min="14852" max="14852" width="8" style="108" customWidth="1"/>
    <col min="14853" max="14853" width="9.42578125" style="108" customWidth="1"/>
    <col min="14854" max="14854" width="11.5703125" style="108" customWidth="1"/>
    <col min="14855" max="15104" width="8.85546875" style="108"/>
    <col min="15105" max="15105" width="5.42578125" style="108" customWidth="1"/>
    <col min="15106" max="15106" width="70.7109375" style="108" customWidth="1"/>
    <col min="15107" max="15107" width="16" style="108" customWidth="1"/>
    <col min="15108" max="15108" width="8" style="108" customWidth="1"/>
    <col min="15109" max="15109" width="9.42578125" style="108" customWidth="1"/>
    <col min="15110" max="15110" width="11.5703125" style="108" customWidth="1"/>
    <col min="15111" max="15360" width="8.85546875" style="108"/>
    <col min="15361" max="15361" width="5.42578125" style="108" customWidth="1"/>
    <col min="15362" max="15362" width="70.7109375" style="108" customWidth="1"/>
    <col min="15363" max="15363" width="16" style="108" customWidth="1"/>
    <col min="15364" max="15364" width="8" style="108" customWidth="1"/>
    <col min="15365" max="15365" width="9.42578125" style="108" customWidth="1"/>
    <col min="15366" max="15366" width="11.5703125" style="108" customWidth="1"/>
    <col min="15367" max="15616" width="8.85546875" style="108"/>
    <col min="15617" max="15617" width="5.42578125" style="108" customWidth="1"/>
    <col min="15618" max="15618" width="70.7109375" style="108" customWidth="1"/>
    <col min="15619" max="15619" width="16" style="108" customWidth="1"/>
    <col min="15620" max="15620" width="8" style="108" customWidth="1"/>
    <col min="15621" max="15621" width="9.42578125" style="108" customWidth="1"/>
    <col min="15622" max="15622" width="11.5703125" style="108" customWidth="1"/>
    <col min="15623" max="15872" width="8.85546875" style="108"/>
    <col min="15873" max="15873" width="5.42578125" style="108" customWidth="1"/>
    <col min="15874" max="15874" width="70.7109375" style="108" customWidth="1"/>
    <col min="15875" max="15875" width="16" style="108" customWidth="1"/>
    <col min="15876" max="15876" width="8" style="108" customWidth="1"/>
    <col min="15877" max="15877" width="9.42578125" style="108" customWidth="1"/>
    <col min="15878" max="15878" width="11.5703125" style="108" customWidth="1"/>
    <col min="15879" max="16128" width="8.85546875" style="108"/>
    <col min="16129" max="16129" width="5.42578125" style="108" customWidth="1"/>
    <col min="16130" max="16130" width="70.7109375" style="108" customWidth="1"/>
    <col min="16131" max="16131" width="16" style="108" customWidth="1"/>
    <col min="16132" max="16132" width="8" style="108" customWidth="1"/>
    <col min="16133" max="16133" width="9.42578125" style="108" customWidth="1"/>
    <col min="16134" max="16134" width="11.5703125" style="108" customWidth="1"/>
    <col min="16135" max="16384" width="8.85546875" style="108"/>
  </cols>
  <sheetData>
    <row r="1" spans="1:16" s="75" customFormat="1" ht="38.25" x14ac:dyDescent="0.2">
      <c r="A1" s="84"/>
      <c r="B1" s="35" t="s">
        <v>0</v>
      </c>
      <c r="C1" s="141"/>
      <c r="D1" s="142"/>
      <c r="E1" s="141"/>
      <c r="F1" s="143"/>
      <c r="G1" s="144"/>
      <c r="H1" s="144"/>
      <c r="I1" s="144"/>
      <c r="J1" s="144"/>
      <c r="K1" s="144"/>
      <c r="L1" s="144"/>
      <c r="M1" s="144"/>
      <c r="N1" s="144"/>
      <c r="O1" s="144"/>
      <c r="P1" s="144"/>
    </row>
    <row r="2" spans="1:16" s="75" customFormat="1" ht="30" x14ac:dyDescent="0.2">
      <c r="A2" s="84"/>
      <c r="B2" s="42" t="s">
        <v>18</v>
      </c>
      <c r="C2" s="43"/>
      <c r="D2" s="142"/>
      <c r="E2" s="145"/>
      <c r="F2" s="143"/>
      <c r="G2" s="144"/>
      <c r="H2" s="144"/>
      <c r="I2" s="144"/>
      <c r="J2" s="144"/>
      <c r="K2" s="144"/>
      <c r="L2" s="144"/>
      <c r="M2" s="144"/>
      <c r="N2" s="144"/>
      <c r="O2" s="144"/>
      <c r="P2" s="144"/>
    </row>
    <row r="3" spans="1:16" s="150" customFormat="1" ht="12.75" x14ac:dyDescent="0.2">
      <c r="A3" s="84" t="s">
        <v>19</v>
      </c>
      <c r="B3" s="146" t="s">
        <v>20</v>
      </c>
      <c r="C3" s="147" t="s">
        <v>21</v>
      </c>
      <c r="D3" s="148" t="s">
        <v>22</v>
      </c>
      <c r="E3" s="149" t="s">
        <v>23</v>
      </c>
      <c r="F3" s="148" t="s">
        <v>24</v>
      </c>
    </row>
    <row r="4" spans="1:16" s="150" customFormat="1" ht="12.75" x14ac:dyDescent="0.2">
      <c r="A4" s="84"/>
      <c r="B4" s="151"/>
      <c r="C4" s="152"/>
      <c r="D4" s="153"/>
      <c r="E4" s="154"/>
      <c r="F4" s="155"/>
    </row>
    <row r="5" spans="1:16" s="75" customFormat="1" ht="15" x14ac:dyDescent="0.2">
      <c r="A5" s="84"/>
      <c r="B5" s="156" t="s">
        <v>25</v>
      </c>
      <c r="C5" s="157"/>
      <c r="D5" s="158"/>
      <c r="E5" s="159"/>
      <c r="F5" s="159"/>
    </row>
    <row r="6" spans="1:16" s="75" customFormat="1" ht="15" x14ac:dyDescent="0.2">
      <c r="A6" s="84"/>
      <c r="B6" s="156"/>
      <c r="C6" s="157"/>
      <c r="D6" s="158"/>
      <c r="E6" s="78"/>
      <c r="F6" s="159"/>
    </row>
    <row r="7" spans="1:16" s="75" customFormat="1" ht="15" x14ac:dyDescent="0.2">
      <c r="A7" s="160" t="s">
        <v>31</v>
      </c>
      <c r="B7" s="160" t="s">
        <v>102</v>
      </c>
      <c r="C7" s="161"/>
      <c r="D7" s="162"/>
      <c r="E7" s="163"/>
      <c r="F7" s="164"/>
    </row>
    <row r="8" spans="1:16" s="75" customFormat="1" ht="15" x14ac:dyDescent="0.2">
      <c r="A8" s="84"/>
      <c r="B8" s="165"/>
      <c r="C8" s="166"/>
      <c r="D8" s="167"/>
      <c r="E8" s="168"/>
      <c r="F8" s="169"/>
    </row>
    <row r="9" spans="1:16" s="75" customFormat="1" ht="15" x14ac:dyDescent="0.2">
      <c r="A9" s="84"/>
      <c r="B9" s="165"/>
      <c r="C9" s="166"/>
      <c r="D9" s="167"/>
      <c r="E9" s="168"/>
      <c r="F9" s="169"/>
    </row>
    <row r="10" spans="1:16" s="75" customFormat="1" ht="51" x14ac:dyDescent="0.2">
      <c r="A10" s="84" t="s">
        <v>26</v>
      </c>
      <c r="B10" s="170" t="s">
        <v>103</v>
      </c>
      <c r="C10" s="166"/>
      <c r="D10" s="167"/>
      <c r="E10" s="168"/>
      <c r="F10" s="169"/>
    </row>
    <row r="11" spans="1:16" s="75" customFormat="1" ht="30" customHeight="1" x14ac:dyDescent="0.2">
      <c r="A11" s="84"/>
      <c r="B11" s="171" t="s">
        <v>104</v>
      </c>
      <c r="C11" s="166"/>
      <c r="D11" s="167"/>
      <c r="E11" s="168"/>
      <c r="F11" s="169"/>
    </row>
    <row r="12" spans="1:16" s="75" customFormat="1" x14ac:dyDescent="0.2">
      <c r="A12" s="84"/>
      <c r="B12" s="171" t="s">
        <v>105</v>
      </c>
      <c r="C12" s="166"/>
      <c r="D12" s="167"/>
      <c r="E12" s="168"/>
      <c r="F12" s="169"/>
    </row>
    <row r="13" spans="1:16" s="75" customFormat="1" ht="25.5" x14ac:dyDescent="0.2">
      <c r="A13" s="84"/>
      <c r="B13" s="171" t="s">
        <v>106</v>
      </c>
      <c r="C13" s="166"/>
      <c r="D13" s="167"/>
      <c r="E13" s="168"/>
      <c r="F13" s="169"/>
    </row>
    <row r="14" spans="1:16" s="75" customFormat="1" ht="25.5" x14ac:dyDescent="0.2">
      <c r="A14" s="84"/>
      <c r="B14" s="171" t="s">
        <v>107</v>
      </c>
      <c r="C14" s="166"/>
      <c r="D14" s="167"/>
      <c r="E14" s="168"/>
      <c r="F14" s="169"/>
    </row>
    <row r="15" spans="1:16" s="75" customFormat="1" x14ac:dyDescent="0.2">
      <c r="A15" s="84"/>
      <c r="B15" s="171" t="s">
        <v>108</v>
      </c>
      <c r="C15" s="166"/>
      <c r="D15" s="167"/>
      <c r="E15" s="168"/>
      <c r="F15" s="169"/>
    </row>
    <row r="16" spans="1:16" s="75" customFormat="1" x14ac:dyDescent="0.2">
      <c r="A16" s="84"/>
      <c r="B16" s="171" t="s">
        <v>109</v>
      </c>
      <c r="C16" s="166"/>
      <c r="D16" s="167"/>
      <c r="E16" s="168"/>
      <c r="F16" s="169"/>
    </row>
    <row r="17" spans="1:6" s="75" customFormat="1" x14ac:dyDescent="0.2">
      <c r="A17" s="84"/>
      <c r="B17" s="171" t="s">
        <v>110</v>
      </c>
      <c r="C17" s="166"/>
      <c r="D17" s="167"/>
      <c r="E17" s="168"/>
      <c r="F17" s="169"/>
    </row>
    <row r="18" spans="1:6" s="75" customFormat="1" x14ac:dyDescent="0.2">
      <c r="A18" s="84"/>
      <c r="B18" s="171" t="s">
        <v>111</v>
      </c>
      <c r="C18" s="166"/>
      <c r="D18" s="167"/>
      <c r="E18" s="168"/>
      <c r="F18" s="169"/>
    </row>
    <row r="19" spans="1:6" s="75" customFormat="1" x14ac:dyDescent="0.2">
      <c r="A19" s="84"/>
      <c r="B19" s="171" t="s">
        <v>112</v>
      </c>
      <c r="C19" s="166"/>
      <c r="D19" s="167"/>
      <c r="E19" s="168"/>
      <c r="F19" s="169"/>
    </row>
    <row r="20" spans="1:6" s="75" customFormat="1" x14ac:dyDescent="0.2">
      <c r="A20" s="84"/>
      <c r="B20" s="171" t="s">
        <v>113</v>
      </c>
      <c r="C20" s="166"/>
      <c r="D20" s="167"/>
      <c r="E20" s="168"/>
      <c r="F20" s="169"/>
    </row>
    <row r="21" spans="1:6" s="75" customFormat="1" x14ac:dyDescent="0.2">
      <c r="A21" s="84"/>
      <c r="B21" s="171" t="s">
        <v>114</v>
      </c>
      <c r="C21" s="166"/>
      <c r="D21" s="167"/>
      <c r="E21" s="168"/>
      <c r="F21" s="169"/>
    </row>
    <row r="22" spans="1:6" s="75" customFormat="1" x14ac:dyDescent="0.2">
      <c r="A22" s="84"/>
      <c r="B22" s="171" t="s">
        <v>115</v>
      </c>
      <c r="C22" s="166"/>
      <c r="D22" s="167"/>
      <c r="E22" s="168"/>
      <c r="F22" s="169"/>
    </row>
    <row r="23" spans="1:6" s="75" customFormat="1" x14ac:dyDescent="0.2">
      <c r="A23" s="84"/>
      <c r="B23" s="171" t="s">
        <v>116</v>
      </c>
      <c r="C23" s="166"/>
      <c r="D23" s="167"/>
      <c r="E23" s="168"/>
      <c r="F23" s="169"/>
    </row>
    <row r="24" spans="1:6" s="75" customFormat="1" x14ac:dyDescent="0.2">
      <c r="A24" s="84"/>
      <c r="B24" s="171" t="s">
        <v>117</v>
      </c>
      <c r="C24" s="166"/>
      <c r="D24" s="167"/>
      <c r="E24" s="168"/>
      <c r="F24" s="169"/>
    </row>
    <row r="25" spans="1:6" s="75" customFormat="1" x14ac:dyDescent="0.2">
      <c r="A25" s="84"/>
      <c r="B25" s="171" t="s">
        <v>118</v>
      </c>
      <c r="C25" s="166"/>
      <c r="D25" s="167"/>
      <c r="E25" s="168"/>
      <c r="F25" s="169"/>
    </row>
    <row r="26" spans="1:6" s="75" customFormat="1" x14ac:dyDescent="0.2">
      <c r="A26" s="84"/>
      <c r="B26" s="171" t="s">
        <v>119</v>
      </c>
      <c r="C26" s="166"/>
      <c r="D26" s="167"/>
      <c r="E26" s="168"/>
      <c r="F26" s="169"/>
    </row>
    <row r="27" spans="1:6" s="75" customFormat="1" x14ac:dyDescent="0.2">
      <c r="A27" s="84"/>
      <c r="B27" s="171" t="s">
        <v>120</v>
      </c>
      <c r="C27" s="166"/>
      <c r="D27" s="167"/>
      <c r="E27" s="168"/>
      <c r="F27" s="169"/>
    </row>
    <row r="28" spans="1:6" s="75" customFormat="1" x14ac:dyDescent="0.2">
      <c r="A28" s="84"/>
      <c r="B28" s="171" t="s">
        <v>121</v>
      </c>
      <c r="C28" s="166"/>
      <c r="D28" s="167"/>
      <c r="E28" s="168"/>
      <c r="F28" s="169"/>
    </row>
    <row r="29" spans="1:6" s="75" customFormat="1" x14ac:dyDescent="0.2">
      <c r="A29" s="84"/>
      <c r="B29" s="171" t="s">
        <v>122</v>
      </c>
      <c r="C29" s="166"/>
      <c r="D29" s="167"/>
      <c r="E29" s="168"/>
      <c r="F29" s="169"/>
    </row>
    <row r="30" spans="1:6" s="75" customFormat="1" x14ac:dyDescent="0.2">
      <c r="A30" s="84"/>
      <c r="B30" s="171" t="s">
        <v>123</v>
      </c>
      <c r="C30" s="166"/>
      <c r="D30" s="167"/>
      <c r="E30" s="168"/>
      <c r="F30" s="169"/>
    </row>
    <row r="31" spans="1:6" s="75" customFormat="1" x14ac:dyDescent="0.2">
      <c r="A31" s="84"/>
      <c r="B31" s="171" t="s">
        <v>124</v>
      </c>
      <c r="C31" s="166"/>
      <c r="D31" s="167"/>
      <c r="E31" s="168"/>
      <c r="F31" s="169"/>
    </row>
    <row r="32" spans="1:6" s="75" customFormat="1" x14ac:dyDescent="0.2">
      <c r="A32" s="84"/>
      <c r="B32" s="171" t="s">
        <v>125</v>
      </c>
      <c r="C32" s="166"/>
      <c r="D32" s="167"/>
      <c r="E32" s="168"/>
      <c r="F32" s="169"/>
    </row>
    <row r="33" spans="1:6" s="75" customFormat="1" x14ac:dyDescent="0.2">
      <c r="A33" s="84"/>
      <c r="B33" s="171" t="s">
        <v>126</v>
      </c>
      <c r="C33" s="166"/>
      <c r="D33" s="167"/>
      <c r="E33" s="168"/>
      <c r="F33" s="169"/>
    </row>
    <row r="34" spans="1:6" s="75" customFormat="1" x14ac:dyDescent="0.2">
      <c r="A34" s="84"/>
      <c r="B34" s="171" t="s">
        <v>127</v>
      </c>
      <c r="C34" s="166"/>
      <c r="D34" s="167"/>
      <c r="E34" s="168"/>
      <c r="F34" s="169"/>
    </row>
    <row r="35" spans="1:6" s="75" customFormat="1" x14ac:dyDescent="0.2">
      <c r="A35" s="84"/>
      <c r="B35" s="171" t="s">
        <v>128</v>
      </c>
      <c r="C35" s="166"/>
      <c r="D35" s="167"/>
      <c r="E35" s="168"/>
      <c r="F35" s="169"/>
    </row>
    <row r="36" spans="1:6" s="75" customFormat="1" x14ac:dyDescent="0.2">
      <c r="A36" s="84"/>
      <c r="B36" s="171" t="s">
        <v>129</v>
      </c>
      <c r="C36" s="166"/>
      <c r="D36" s="167"/>
      <c r="E36" s="168"/>
      <c r="F36" s="169"/>
    </row>
    <row r="37" spans="1:6" s="172" customFormat="1" ht="12.75" x14ac:dyDescent="0.2">
      <c r="A37" s="84"/>
      <c r="B37" s="171" t="s">
        <v>130</v>
      </c>
      <c r="C37" s="85" t="s">
        <v>44</v>
      </c>
      <c r="D37" s="83">
        <v>1</v>
      </c>
      <c r="E37" s="78"/>
      <c r="F37" s="78">
        <f>IF($C37="","",$D37*E37)</f>
        <v>0</v>
      </c>
    </row>
    <row r="38" spans="1:6" s="172" customFormat="1" ht="15.75" customHeight="1" x14ac:dyDescent="0.2">
      <c r="A38" s="84"/>
      <c r="B38" s="171" t="s">
        <v>131</v>
      </c>
      <c r="C38" s="85"/>
      <c r="D38" s="83"/>
      <c r="E38" s="78"/>
      <c r="F38" s="78"/>
    </row>
    <row r="39" spans="1:6" s="75" customFormat="1" ht="15" x14ac:dyDescent="0.2">
      <c r="A39" s="84"/>
      <c r="B39" s="165"/>
      <c r="C39" s="166"/>
      <c r="D39" s="167"/>
      <c r="E39" s="168"/>
      <c r="F39" s="169"/>
    </row>
    <row r="40" spans="1:6" s="75" customFormat="1" ht="79.5" customHeight="1" x14ac:dyDescent="0.2">
      <c r="A40" s="84" t="s">
        <v>31</v>
      </c>
      <c r="B40" s="171" t="s">
        <v>132</v>
      </c>
      <c r="C40" s="166"/>
      <c r="D40" s="167"/>
      <c r="E40" s="168"/>
      <c r="F40" s="169"/>
    </row>
    <row r="41" spans="1:6" s="75" customFormat="1" ht="30" customHeight="1" x14ac:dyDescent="0.2">
      <c r="A41" s="84"/>
      <c r="B41" s="171" t="s">
        <v>133</v>
      </c>
      <c r="C41" s="166"/>
      <c r="D41" s="167"/>
      <c r="E41" s="168"/>
      <c r="F41" s="169"/>
    </row>
    <row r="42" spans="1:6" s="75" customFormat="1" x14ac:dyDescent="0.2">
      <c r="A42" s="84"/>
      <c r="B42" s="171" t="s">
        <v>134</v>
      </c>
      <c r="C42" s="166"/>
      <c r="D42" s="167"/>
      <c r="E42" s="168"/>
      <c r="F42" s="169"/>
    </row>
    <row r="43" spans="1:6" s="75" customFormat="1" ht="25.5" x14ac:dyDescent="0.2">
      <c r="A43" s="84"/>
      <c r="B43" s="171" t="s">
        <v>107</v>
      </c>
      <c r="C43" s="166"/>
      <c r="D43" s="167"/>
      <c r="E43" s="168"/>
      <c r="F43" s="169"/>
    </row>
    <row r="44" spans="1:6" s="75" customFormat="1" x14ac:dyDescent="0.2">
      <c r="A44" s="84"/>
      <c r="B44" s="171" t="s">
        <v>108</v>
      </c>
      <c r="C44" s="166"/>
      <c r="D44" s="167"/>
      <c r="E44" s="168"/>
      <c r="F44" s="169"/>
    </row>
    <row r="45" spans="1:6" s="75" customFormat="1" x14ac:dyDescent="0.2">
      <c r="A45" s="84"/>
      <c r="B45" s="171" t="s">
        <v>109</v>
      </c>
      <c r="C45" s="166"/>
      <c r="D45" s="167"/>
      <c r="E45" s="168"/>
      <c r="F45" s="169"/>
    </row>
    <row r="46" spans="1:6" s="75" customFormat="1" x14ac:dyDescent="0.2">
      <c r="A46" s="84"/>
      <c r="B46" s="171" t="s">
        <v>110</v>
      </c>
      <c r="C46" s="166"/>
      <c r="D46" s="167"/>
      <c r="E46" s="168"/>
      <c r="F46" s="169"/>
    </row>
    <row r="47" spans="1:6" s="75" customFormat="1" x14ac:dyDescent="0.2">
      <c r="A47" s="84"/>
      <c r="B47" s="171" t="s">
        <v>111</v>
      </c>
      <c r="C47" s="166"/>
      <c r="D47" s="167"/>
      <c r="E47" s="168"/>
      <c r="F47" s="169"/>
    </row>
    <row r="48" spans="1:6" s="75" customFormat="1" x14ac:dyDescent="0.2">
      <c r="A48" s="84"/>
      <c r="B48" s="171" t="s">
        <v>112</v>
      </c>
      <c r="C48" s="166"/>
      <c r="D48" s="167"/>
      <c r="E48" s="168"/>
      <c r="F48" s="169"/>
    </row>
    <row r="49" spans="1:6" s="75" customFormat="1" x14ac:dyDescent="0.2">
      <c r="A49" s="84"/>
      <c r="B49" s="171" t="s">
        <v>113</v>
      </c>
      <c r="C49" s="166"/>
      <c r="D49" s="167"/>
      <c r="E49" s="168"/>
      <c r="F49" s="169"/>
    </row>
    <row r="50" spans="1:6" s="75" customFormat="1" x14ac:dyDescent="0.2">
      <c r="A50" s="84"/>
      <c r="B50" s="171" t="s">
        <v>114</v>
      </c>
      <c r="C50" s="166"/>
      <c r="D50" s="167"/>
      <c r="E50" s="168"/>
      <c r="F50" s="169"/>
    </row>
    <row r="51" spans="1:6" s="75" customFormat="1" x14ac:dyDescent="0.2">
      <c r="A51" s="84"/>
      <c r="B51" s="171" t="s">
        <v>115</v>
      </c>
      <c r="C51" s="166"/>
      <c r="D51" s="167"/>
      <c r="E51" s="168"/>
      <c r="F51" s="169"/>
    </row>
    <row r="52" spans="1:6" s="75" customFormat="1" x14ac:dyDescent="0.2">
      <c r="A52" s="84"/>
      <c r="B52" s="171" t="s">
        <v>116</v>
      </c>
      <c r="C52" s="166"/>
      <c r="D52" s="167"/>
      <c r="E52" s="168"/>
      <c r="F52" s="169"/>
    </row>
    <row r="53" spans="1:6" s="75" customFormat="1" x14ac:dyDescent="0.2">
      <c r="A53" s="84"/>
      <c r="B53" s="171" t="s">
        <v>117</v>
      </c>
      <c r="C53" s="166"/>
      <c r="D53" s="167"/>
      <c r="E53" s="168"/>
      <c r="F53" s="169"/>
    </row>
    <row r="54" spans="1:6" s="75" customFormat="1" x14ac:dyDescent="0.2">
      <c r="A54" s="84"/>
      <c r="B54" s="171" t="s">
        <v>118</v>
      </c>
      <c r="C54" s="166"/>
      <c r="D54" s="167"/>
      <c r="E54" s="168"/>
      <c r="F54" s="169"/>
    </row>
    <row r="55" spans="1:6" s="75" customFormat="1" x14ac:dyDescent="0.2">
      <c r="A55" s="84"/>
      <c r="B55" s="171" t="s">
        <v>119</v>
      </c>
      <c r="C55" s="166"/>
      <c r="D55" s="167"/>
      <c r="E55" s="168"/>
      <c r="F55" s="169"/>
    </row>
    <row r="56" spans="1:6" s="75" customFormat="1" x14ac:dyDescent="0.2">
      <c r="A56" s="84"/>
      <c r="B56" s="171" t="s">
        <v>120</v>
      </c>
      <c r="C56" s="166"/>
      <c r="D56" s="167"/>
      <c r="E56" s="168"/>
      <c r="F56" s="169"/>
    </row>
    <row r="57" spans="1:6" s="75" customFormat="1" x14ac:dyDescent="0.2">
      <c r="A57" s="84"/>
      <c r="B57" s="171" t="s">
        <v>121</v>
      </c>
      <c r="C57" s="166"/>
      <c r="D57" s="167"/>
      <c r="E57" s="168"/>
      <c r="F57" s="169"/>
    </row>
    <row r="58" spans="1:6" s="75" customFormat="1" x14ac:dyDescent="0.2">
      <c r="A58" s="84"/>
      <c r="B58" s="171" t="s">
        <v>122</v>
      </c>
      <c r="C58" s="166"/>
      <c r="D58" s="167"/>
      <c r="E58" s="168"/>
      <c r="F58" s="169"/>
    </row>
    <row r="59" spans="1:6" s="75" customFormat="1" x14ac:dyDescent="0.2">
      <c r="A59" s="84"/>
      <c r="B59" s="171" t="s">
        <v>123</v>
      </c>
      <c r="C59" s="166"/>
      <c r="D59" s="167"/>
      <c r="E59" s="168"/>
      <c r="F59" s="169"/>
    </row>
    <row r="60" spans="1:6" s="75" customFormat="1" x14ac:dyDescent="0.2">
      <c r="A60" s="84"/>
      <c r="B60" s="171" t="s">
        <v>124</v>
      </c>
      <c r="C60" s="166"/>
      <c r="D60" s="167"/>
      <c r="E60" s="168"/>
      <c r="F60" s="169"/>
    </row>
    <row r="61" spans="1:6" s="75" customFormat="1" x14ac:dyDescent="0.2">
      <c r="A61" s="84"/>
      <c r="B61" s="171" t="s">
        <v>135</v>
      </c>
      <c r="C61" s="166"/>
      <c r="D61" s="167"/>
      <c r="E61" s="168"/>
      <c r="F61" s="169"/>
    </row>
    <row r="62" spans="1:6" s="75" customFormat="1" x14ac:dyDescent="0.2">
      <c r="A62" s="84"/>
      <c r="B62" s="171" t="s">
        <v>136</v>
      </c>
      <c r="C62" s="166"/>
      <c r="D62" s="167"/>
      <c r="E62" s="168"/>
      <c r="F62" s="169"/>
    </row>
    <row r="63" spans="1:6" s="75" customFormat="1" x14ac:dyDescent="0.2">
      <c r="A63" s="84"/>
      <c r="B63" s="171" t="s">
        <v>137</v>
      </c>
      <c r="C63" s="166"/>
      <c r="D63" s="167"/>
      <c r="E63" s="168"/>
      <c r="F63" s="169"/>
    </row>
    <row r="64" spans="1:6" s="75" customFormat="1" x14ac:dyDescent="0.2">
      <c r="A64" s="84"/>
      <c r="B64" s="171" t="s">
        <v>138</v>
      </c>
      <c r="C64" s="166"/>
      <c r="D64" s="167"/>
      <c r="E64" s="168"/>
      <c r="F64" s="169"/>
    </row>
    <row r="65" spans="1:6" s="75" customFormat="1" x14ac:dyDescent="0.2">
      <c r="A65" s="84"/>
      <c r="B65" s="171" t="s">
        <v>128</v>
      </c>
      <c r="C65" s="166"/>
      <c r="D65" s="167"/>
      <c r="E65" s="168"/>
      <c r="F65" s="169"/>
    </row>
    <row r="66" spans="1:6" s="172" customFormat="1" ht="12.75" x14ac:dyDescent="0.2">
      <c r="A66" s="84"/>
      <c r="B66" s="171" t="s">
        <v>139</v>
      </c>
      <c r="E66" s="173"/>
      <c r="F66" s="173"/>
    </row>
    <row r="67" spans="1:6" s="75" customFormat="1" ht="12.75" x14ac:dyDescent="0.2">
      <c r="A67" s="84"/>
      <c r="B67" s="171" t="s">
        <v>130</v>
      </c>
      <c r="C67" s="85" t="s">
        <v>44</v>
      </c>
      <c r="D67" s="83">
        <v>1</v>
      </c>
      <c r="E67" s="78"/>
      <c r="F67" s="78">
        <f>IF($C67="","",$D67*E67)</f>
        <v>0</v>
      </c>
    </row>
    <row r="68" spans="1:6" s="75" customFormat="1" ht="15" customHeight="1" x14ac:dyDescent="0.2">
      <c r="A68" s="84"/>
      <c r="B68" s="171" t="s">
        <v>131</v>
      </c>
      <c r="C68" s="85"/>
      <c r="D68" s="83"/>
      <c r="E68" s="78"/>
      <c r="F68" s="78"/>
    </row>
    <row r="69" spans="1:6" s="75" customFormat="1" x14ac:dyDescent="0.2">
      <c r="A69" s="84"/>
      <c r="B69" s="112"/>
      <c r="C69" s="166"/>
      <c r="D69" s="167"/>
      <c r="E69" s="168"/>
      <c r="F69" s="169"/>
    </row>
    <row r="70" spans="1:6" s="75" customFormat="1" ht="79.900000000000006" customHeight="1" x14ac:dyDescent="0.2">
      <c r="A70" s="84" t="s">
        <v>33</v>
      </c>
      <c r="B70" s="170" t="s">
        <v>140</v>
      </c>
      <c r="C70" s="166"/>
      <c r="D70" s="167"/>
      <c r="E70" s="168"/>
      <c r="F70" s="169"/>
    </row>
    <row r="71" spans="1:6" s="75" customFormat="1" ht="30" customHeight="1" x14ac:dyDescent="0.2">
      <c r="A71" s="84"/>
      <c r="B71" s="171" t="s">
        <v>141</v>
      </c>
      <c r="C71" s="166"/>
      <c r="D71" s="167"/>
      <c r="E71" s="168"/>
      <c r="F71" s="169"/>
    </row>
    <row r="72" spans="1:6" s="75" customFormat="1" x14ac:dyDescent="0.2">
      <c r="A72" s="84"/>
      <c r="B72" s="171" t="s">
        <v>142</v>
      </c>
      <c r="C72" s="166"/>
      <c r="D72" s="167"/>
      <c r="E72" s="168"/>
      <c r="F72" s="169"/>
    </row>
    <row r="73" spans="1:6" s="75" customFormat="1" x14ac:dyDescent="0.2">
      <c r="A73" s="84"/>
      <c r="B73" s="171" t="s">
        <v>143</v>
      </c>
      <c r="C73" s="166"/>
      <c r="D73" s="167"/>
      <c r="E73" s="168"/>
      <c r="F73" s="169"/>
    </row>
    <row r="74" spans="1:6" s="75" customFormat="1" x14ac:dyDescent="0.2">
      <c r="A74" s="84"/>
      <c r="B74" s="171" t="s">
        <v>144</v>
      </c>
      <c r="C74" s="166"/>
      <c r="D74" s="167"/>
      <c r="E74" s="168"/>
      <c r="F74" s="169"/>
    </row>
    <row r="75" spans="1:6" s="172" customFormat="1" ht="12.75" x14ac:dyDescent="0.2">
      <c r="A75" s="84"/>
      <c r="B75" s="171" t="s">
        <v>145</v>
      </c>
      <c r="E75" s="173"/>
      <c r="F75" s="173"/>
    </row>
    <row r="76" spans="1:6" s="172" customFormat="1" ht="12.75" x14ac:dyDescent="0.2">
      <c r="A76" s="84"/>
      <c r="B76" s="171" t="s">
        <v>146</v>
      </c>
      <c r="C76" s="85"/>
      <c r="D76" s="83"/>
      <c r="E76" s="78"/>
      <c r="F76" s="78"/>
    </row>
    <row r="77" spans="1:6" s="172" customFormat="1" ht="12.75" x14ac:dyDescent="0.2">
      <c r="A77" s="84"/>
      <c r="B77" s="171" t="s">
        <v>147</v>
      </c>
      <c r="C77" s="85"/>
      <c r="D77" s="83"/>
      <c r="E77" s="78"/>
      <c r="F77" s="78"/>
    </row>
    <row r="78" spans="1:6" s="172" customFormat="1" ht="12.75" x14ac:dyDescent="0.2">
      <c r="A78" s="84"/>
      <c r="B78" s="171" t="s">
        <v>148</v>
      </c>
      <c r="C78" s="85"/>
      <c r="D78" s="83"/>
      <c r="E78" s="78"/>
      <c r="F78" s="78"/>
    </row>
    <row r="79" spans="1:6" s="172" customFormat="1" ht="12.75" x14ac:dyDescent="0.2">
      <c r="A79" s="84"/>
      <c r="B79" s="171" t="s">
        <v>149</v>
      </c>
      <c r="C79" s="85"/>
      <c r="D79" s="83"/>
      <c r="E79" s="78"/>
      <c r="F79" s="78"/>
    </row>
    <row r="80" spans="1:6" s="172" customFormat="1" ht="12.75" x14ac:dyDescent="0.2">
      <c r="A80" s="84"/>
      <c r="B80" s="171" t="s">
        <v>150</v>
      </c>
      <c r="C80" s="85"/>
      <c r="D80" s="83"/>
      <c r="E80" s="78"/>
      <c r="F80" s="78"/>
    </row>
    <row r="81" spans="1:6" s="172" customFormat="1" ht="12.75" x14ac:dyDescent="0.2">
      <c r="A81" s="84"/>
      <c r="B81" s="171" t="s">
        <v>151</v>
      </c>
      <c r="C81" s="85"/>
      <c r="D81" s="83"/>
      <c r="E81" s="78"/>
      <c r="F81" s="78"/>
    </row>
    <row r="82" spans="1:6" s="172" customFormat="1" ht="12.75" x14ac:dyDescent="0.2">
      <c r="A82" s="84"/>
      <c r="B82" s="171" t="s">
        <v>152</v>
      </c>
      <c r="C82" s="85"/>
      <c r="D82" s="83"/>
      <c r="E82" s="78"/>
      <c r="F82" s="78"/>
    </row>
    <row r="83" spans="1:6" s="172" customFormat="1" ht="12.75" x14ac:dyDescent="0.2">
      <c r="A83" s="84"/>
      <c r="B83" s="171" t="s">
        <v>153</v>
      </c>
      <c r="C83" s="85"/>
      <c r="D83" s="83"/>
      <c r="E83" s="78"/>
      <c r="F83" s="78"/>
    </row>
    <row r="84" spans="1:6" s="172" customFormat="1" ht="12.75" x14ac:dyDescent="0.2">
      <c r="A84" s="84"/>
      <c r="B84" s="171" t="s">
        <v>154</v>
      </c>
      <c r="C84" s="85"/>
      <c r="D84" s="83"/>
      <c r="E84" s="78"/>
      <c r="F84" s="78"/>
    </row>
    <row r="85" spans="1:6" s="172" customFormat="1" ht="12.75" x14ac:dyDescent="0.2">
      <c r="A85" s="84"/>
      <c r="B85" s="171" t="s">
        <v>155</v>
      </c>
      <c r="C85" s="85" t="s">
        <v>44</v>
      </c>
      <c r="D85" s="83">
        <v>4</v>
      </c>
      <c r="E85" s="78"/>
      <c r="F85" s="78">
        <f>IF($C85="","",$D85*E85)</f>
        <v>0</v>
      </c>
    </row>
    <row r="86" spans="1:6" s="172" customFormat="1" ht="14.25" customHeight="1" x14ac:dyDescent="0.2">
      <c r="A86" s="84"/>
      <c r="B86" s="171" t="s">
        <v>131</v>
      </c>
      <c r="C86" s="85"/>
      <c r="D86" s="83"/>
      <c r="E86" s="78"/>
      <c r="F86" s="78"/>
    </row>
    <row r="87" spans="1:6" s="75" customFormat="1" x14ac:dyDescent="0.2">
      <c r="A87" s="84"/>
      <c r="B87" s="112"/>
      <c r="C87" s="166"/>
      <c r="D87" s="167"/>
      <c r="E87" s="168"/>
      <c r="F87" s="169"/>
    </row>
    <row r="88" spans="1:6" s="75" customFormat="1" ht="79.900000000000006" customHeight="1" x14ac:dyDescent="0.2">
      <c r="A88" s="84" t="s">
        <v>35</v>
      </c>
      <c r="B88" s="170" t="s">
        <v>140</v>
      </c>
      <c r="C88" s="166"/>
      <c r="D88" s="167"/>
      <c r="E88" s="168"/>
      <c r="F88" s="169"/>
    </row>
    <row r="89" spans="1:6" s="75" customFormat="1" ht="29.65" customHeight="1" x14ac:dyDescent="0.2">
      <c r="A89" s="84"/>
      <c r="B89" s="171" t="s">
        <v>156</v>
      </c>
      <c r="C89" s="166"/>
      <c r="D89" s="167"/>
      <c r="E89" s="168"/>
      <c r="F89" s="169"/>
    </row>
    <row r="90" spans="1:6" s="75" customFormat="1" x14ac:dyDescent="0.2">
      <c r="A90" s="84"/>
      <c r="B90" s="171" t="s">
        <v>142</v>
      </c>
      <c r="C90" s="166"/>
      <c r="D90" s="167"/>
      <c r="E90" s="168"/>
      <c r="F90" s="169"/>
    </row>
    <row r="91" spans="1:6" s="75" customFormat="1" x14ac:dyDescent="0.2">
      <c r="A91" s="84"/>
      <c r="B91" s="171" t="s">
        <v>157</v>
      </c>
      <c r="C91" s="166"/>
      <c r="D91" s="167"/>
      <c r="E91" s="168"/>
      <c r="F91" s="169"/>
    </row>
    <row r="92" spans="1:6" s="75" customFormat="1" x14ac:dyDescent="0.2">
      <c r="A92" s="84"/>
      <c r="B92" s="171" t="s">
        <v>158</v>
      </c>
      <c r="C92" s="166"/>
      <c r="D92" s="167"/>
      <c r="E92" s="168"/>
      <c r="F92" s="169"/>
    </row>
    <row r="93" spans="1:6" s="172" customFormat="1" ht="12.75" x14ac:dyDescent="0.2">
      <c r="A93" s="84"/>
      <c r="B93" s="171" t="s">
        <v>159</v>
      </c>
      <c r="E93" s="173"/>
      <c r="F93" s="173"/>
    </row>
    <row r="94" spans="1:6" s="172" customFormat="1" ht="12.75" x14ac:dyDescent="0.2">
      <c r="A94" s="84"/>
      <c r="B94" s="171" t="s">
        <v>160</v>
      </c>
      <c r="C94" s="85"/>
      <c r="D94" s="83"/>
      <c r="E94" s="78"/>
      <c r="F94" s="78"/>
    </row>
    <row r="95" spans="1:6" s="172" customFormat="1" ht="12.75" x14ac:dyDescent="0.2">
      <c r="A95" s="84"/>
      <c r="B95" s="171" t="s">
        <v>161</v>
      </c>
      <c r="C95" s="85"/>
      <c r="D95" s="83"/>
      <c r="E95" s="78"/>
      <c r="F95" s="78"/>
    </row>
    <row r="96" spans="1:6" s="172" customFormat="1" ht="12.75" x14ac:dyDescent="0.2">
      <c r="A96" s="84"/>
      <c r="B96" s="171" t="s">
        <v>162</v>
      </c>
      <c r="C96" s="85"/>
      <c r="D96" s="83"/>
      <c r="E96" s="78"/>
      <c r="F96" s="78"/>
    </row>
    <row r="97" spans="1:6" s="172" customFormat="1" ht="12.75" x14ac:dyDescent="0.2">
      <c r="A97" s="84"/>
      <c r="B97" s="171" t="s">
        <v>149</v>
      </c>
      <c r="C97" s="85"/>
      <c r="D97" s="83"/>
      <c r="E97" s="78"/>
      <c r="F97" s="78"/>
    </row>
    <row r="98" spans="1:6" s="172" customFormat="1" ht="12.75" x14ac:dyDescent="0.2">
      <c r="A98" s="84"/>
      <c r="B98" s="171" t="s">
        <v>150</v>
      </c>
      <c r="C98" s="85"/>
      <c r="D98" s="83"/>
      <c r="E98" s="78"/>
      <c r="F98" s="78"/>
    </row>
    <row r="99" spans="1:6" s="172" customFormat="1" ht="12.75" x14ac:dyDescent="0.2">
      <c r="A99" s="84"/>
      <c r="B99" s="171" t="s">
        <v>151</v>
      </c>
      <c r="C99" s="85"/>
      <c r="D99" s="83"/>
      <c r="E99" s="78"/>
      <c r="F99" s="78"/>
    </row>
    <row r="100" spans="1:6" s="172" customFormat="1" ht="12.75" x14ac:dyDescent="0.2">
      <c r="A100" s="84"/>
      <c r="B100" s="171" t="s">
        <v>163</v>
      </c>
      <c r="C100" s="85"/>
      <c r="D100" s="83"/>
      <c r="E100" s="78"/>
      <c r="F100" s="78"/>
    </row>
    <row r="101" spans="1:6" s="172" customFormat="1" ht="12.75" x14ac:dyDescent="0.2">
      <c r="A101" s="84"/>
      <c r="B101" s="171" t="s">
        <v>153</v>
      </c>
      <c r="C101" s="85"/>
      <c r="D101" s="83"/>
      <c r="E101" s="78"/>
      <c r="F101" s="78"/>
    </row>
    <row r="102" spans="1:6" s="172" customFormat="1" ht="12.75" x14ac:dyDescent="0.2">
      <c r="A102" s="84"/>
      <c r="B102" s="171" t="s">
        <v>164</v>
      </c>
      <c r="C102" s="85"/>
      <c r="D102" s="83"/>
      <c r="E102" s="78"/>
      <c r="F102" s="78"/>
    </row>
    <row r="103" spans="1:6" s="172" customFormat="1" ht="12.75" x14ac:dyDescent="0.2">
      <c r="A103" s="84"/>
      <c r="B103" s="171" t="s">
        <v>155</v>
      </c>
      <c r="C103" s="85" t="s">
        <v>44</v>
      </c>
      <c r="D103" s="83">
        <v>2</v>
      </c>
      <c r="E103" s="78"/>
      <c r="F103" s="78">
        <f>IF($C103="","",$D103*E103)</f>
        <v>0</v>
      </c>
    </row>
    <row r="104" spans="1:6" s="172" customFormat="1" ht="15.75" customHeight="1" x14ac:dyDescent="0.2">
      <c r="A104" s="84"/>
      <c r="B104" s="171" t="s">
        <v>131</v>
      </c>
      <c r="C104" s="85"/>
      <c r="D104" s="83"/>
      <c r="E104" s="78"/>
      <c r="F104" s="78"/>
    </row>
    <row r="105" spans="1:6" s="172" customFormat="1" ht="12.75" x14ac:dyDescent="0.2">
      <c r="A105" s="84"/>
      <c r="B105" s="171"/>
      <c r="C105" s="85"/>
      <c r="D105" s="83"/>
      <c r="E105" s="78"/>
      <c r="F105" s="78"/>
    </row>
    <row r="106" spans="1:6" s="75" customFormat="1" x14ac:dyDescent="0.2">
      <c r="A106" s="84" t="s">
        <v>37</v>
      </c>
      <c r="B106" s="170" t="s">
        <v>165</v>
      </c>
      <c r="C106" s="166"/>
      <c r="D106" s="167"/>
      <c r="E106" s="168"/>
      <c r="F106" s="169"/>
    </row>
    <row r="107" spans="1:6" s="75" customFormat="1" ht="114.75" x14ac:dyDescent="0.2">
      <c r="A107" s="84"/>
      <c r="B107" s="174" t="s">
        <v>166</v>
      </c>
      <c r="C107" s="166"/>
      <c r="D107" s="167"/>
      <c r="E107" s="168"/>
      <c r="F107" s="169"/>
    </row>
    <row r="108" spans="1:6" s="75" customFormat="1" ht="51" x14ac:dyDescent="0.2">
      <c r="A108" s="84"/>
      <c r="B108" s="174" t="s">
        <v>167</v>
      </c>
      <c r="C108" s="166"/>
      <c r="D108" s="167"/>
      <c r="E108" s="168"/>
      <c r="F108" s="169"/>
    </row>
    <row r="109" spans="1:6" s="75" customFormat="1" x14ac:dyDescent="0.2">
      <c r="A109" s="84"/>
      <c r="B109" s="175" t="s">
        <v>168</v>
      </c>
      <c r="C109" s="166"/>
      <c r="D109" s="167"/>
      <c r="E109" s="168"/>
      <c r="F109" s="169"/>
    </row>
    <row r="110" spans="1:6" s="75" customFormat="1" x14ac:dyDescent="0.2">
      <c r="A110" s="84"/>
      <c r="B110" s="175" t="s">
        <v>169</v>
      </c>
      <c r="C110" s="166"/>
      <c r="D110" s="167"/>
      <c r="E110" s="168"/>
      <c r="F110" s="169"/>
    </row>
    <row r="111" spans="1:6" s="75" customFormat="1" x14ac:dyDescent="0.2">
      <c r="A111" s="84"/>
      <c r="B111" s="175" t="s">
        <v>170</v>
      </c>
      <c r="C111" s="166"/>
      <c r="D111" s="167"/>
      <c r="E111" s="168"/>
      <c r="F111" s="169"/>
    </row>
    <row r="112" spans="1:6" s="172" customFormat="1" ht="12.75" x14ac:dyDescent="0.2">
      <c r="A112" s="84"/>
      <c r="B112" s="175" t="s">
        <v>171</v>
      </c>
      <c r="E112" s="173"/>
      <c r="F112" s="173"/>
    </row>
    <row r="113" spans="1:6" s="172" customFormat="1" ht="12.75" x14ac:dyDescent="0.2">
      <c r="A113" s="84"/>
      <c r="B113" s="175" t="s">
        <v>172</v>
      </c>
      <c r="C113" s="85"/>
      <c r="D113" s="83"/>
      <c r="E113" s="78"/>
      <c r="F113" s="78"/>
    </row>
    <row r="114" spans="1:6" s="172" customFormat="1" ht="12.75" x14ac:dyDescent="0.2">
      <c r="A114" s="84"/>
      <c r="B114" s="175" t="s">
        <v>173</v>
      </c>
      <c r="C114" s="85"/>
      <c r="D114" s="83"/>
      <c r="E114" s="78"/>
      <c r="F114" s="78"/>
    </row>
    <row r="115" spans="1:6" s="172" customFormat="1" ht="12.75" x14ac:dyDescent="0.2">
      <c r="A115" s="84"/>
      <c r="B115" s="175" t="s">
        <v>174</v>
      </c>
      <c r="C115" s="85"/>
      <c r="D115" s="83"/>
      <c r="E115" s="78"/>
      <c r="F115" s="78"/>
    </row>
    <row r="116" spans="1:6" s="172" customFormat="1" ht="12.75" x14ac:dyDescent="0.2">
      <c r="A116" s="84"/>
      <c r="B116" s="175" t="s">
        <v>175</v>
      </c>
      <c r="C116" s="85"/>
      <c r="D116" s="83"/>
      <c r="E116" s="78"/>
      <c r="F116" s="78"/>
    </row>
    <row r="117" spans="1:6" s="172" customFormat="1" ht="12.75" x14ac:dyDescent="0.2">
      <c r="A117" s="84"/>
      <c r="B117" s="175" t="s">
        <v>176</v>
      </c>
      <c r="C117" s="85"/>
      <c r="D117" s="83"/>
      <c r="E117" s="78"/>
      <c r="F117" s="78"/>
    </row>
    <row r="118" spans="1:6" s="172" customFormat="1" ht="12.75" x14ac:dyDescent="0.2">
      <c r="A118" s="84"/>
      <c r="B118" s="175" t="s">
        <v>177</v>
      </c>
      <c r="C118" s="85"/>
      <c r="D118" s="83"/>
      <c r="E118" s="78"/>
      <c r="F118" s="78"/>
    </row>
    <row r="119" spans="1:6" s="172" customFormat="1" ht="12.75" x14ac:dyDescent="0.2">
      <c r="A119" s="84"/>
      <c r="B119" s="175" t="s">
        <v>173</v>
      </c>
      <c r="C119" s="85"/>
      <c r="D119" s="83"/>
      <c r="E119" s="78"/>
      <c r="F119" s="78"/>
    </row>
    <row r="120" spans="1:6" s="172" customFormat="1" ht="12.75" x14ac:dyDescent="0.2">
      <c r="A120" s="84"/>
      <c r="B120" s="175" t="s">
        <v>178</v>
      </c>
      <c r="C120" s="85"/>
      <c r="D120" s="83"/>
      <c r="E120" s="78"/>
      <c r="F120" s="78"/>
    </row>
    <row r="121" spans="1:6" s="172" customFormat="1" ht="12.75" x14ac:dyDescent="0.2">
      <c r="A121" s="84"/>
      <c r="B121" s="175" t="s">
        <v>179</v>
      </c>
      <c r="C121" s="85"/>
      <c r="D121" s="83"/>
      <c r="E121" s="78"/>
      <c r="F121" s="78"/>
    </row>
    <row r="122" spans="1:6" s="172" customFormat="1" ht="12.75" x14ac:dyDescent="0.2">
      <c r="A122" s="84"/>
      <c r="B122" s="175" t="s">
        <v>134</v>
      </c>
      <c r="C122" s="85"/>
      <c r="D122" s="83"/>
      <c r="E122" s="78"/>
      <c r="F122" s="78"/>
    </row>
    <row r="123" spans="1:6" s="75" customFormat="1" x14ac:dyDescent="0.2">
      <c r="A123" s="84"/>
      <c r="B123" s="175" t="s">
        <v>170</v>
      </c>
      <c r="C123" s="166"/>
      <c r="D123" s="167"/>
      <c r="E123" s="168"/>
      <c r="F123" s="169"/>
    </row>
    <row r="124" spans="1:6" s="75" customFormat="1" x14ac:dyDescent="0.2">
      <c r="A124" s="84"/>
      <c r="B124" s="175" t="s">
        <v>180</v>
      </c>
      <c r="C124" s="166"/>
      <c r="D124" s="167"/>
      <c r="E124" s="168"/>
      <c r="F124" s="169"/>
    </row>
    <row r="125" spans="1:6" s="75" customFormat="1" x14ac:dyDescent="0.2">
      <c r="A125" s="84"/>
      <c r="B125" s="175" t="s">
        <v>181</v>
      </c>
      <c r="C125" s="166"/>
      <c r="D125" s="167"/>
      <c r="E125" s="168"/>
      <c r="F125" s="169"/>
    </row>
    <row r="126" spans="1:6" s="75" customFormat="1" x14ac:dyDescent="0.2">
      <c r="A126" s="84"/>
      <c r="B126" s="175" t="s">
        <v>182</v>
      </c>
      <c r="C126" s="166"/>
      <c r="D126" s="167"/>
      <c r="E126" s="168"/>
      <c r="F126" s="169"/>
    </row>
    <row r="127" spans="1:6" s="75" customFormat="1" x14ac:dyDescent="0.2">
      <c r="A127" s="84"/>
      <c r="B127" s="175" t="s">
        <v>183</v>
      </c>
      <c r="C127" s="166"/>
      <c r="D127" s="167"/>
      <c r="E127" s="168"/>
      <c r="F127" s="169"/>
    </row>
    <row r="128" spans="1:6" s="75" customFormat="1" x14ac:dyDescent="0.2">
      <c r="A128" s="84"/>
      <c r="B128" s="175" t="s">
        <v>175</v>
      </c>
      <c r="C128" s="166"/>
      <c r="D128" s="167"/>
      <c r="E128" s="168"/>
      <c r="F128" s="169"/>
    </row>
    <row r="129" spans="1:6" s="75" customFormat="1" x14ac:dyDescent="0.2">
      <c r="A129" s="84"/>
      <c r="B129" s="175" t="s">
        <v>180</v>
      </c>
      <c r="C129" s="166"/>
      <c r="D129" s="167"/>
      <c r="E129" s="168"/>
      <c r="F129" s="169"/>
    </row>
    <row r="130" spans="1:6" s="172" customFormat="1" ht="12.75" x14ac:dyDescent="0.2">
      <c r="A130" s="84"/>
      <c r="B130" s="175" t="s">
        <v>184</v>
      </c>
      <c r="E130" s="173"/>
      <c r="F130" s="173"/>
    </row>
    <row r="131" spans="1:6" s="172" customFormat="1" ht="12.75" x14ac:dyDescent="0.2">
      <c r="A131" s="84"/>
      <c r="B131" s="175" t="s">
        <v>182</v>
      </c>
      <c r="C131" s="85"/>
      <c r="D131" s="83"/>
      <c r="E131" s="78"/>
      <c r="F131" s="78"/>
    </row>
    <row r="132" spans="1:6" s="172" customFormat="1" ht="12.75" x14ac:dyDescent="0.2">
      <c r="A132" s="84"/>
      <c r="B132" s="175" t="s">
        <v>185</v>
      </c>
      <c r="C132" s="85"/>
      <c r="D132" s="83"/>
      <c r="E132" s="78"/>
      <c r="F132" s="78"/>
    </row>
    <row r="133" spans="1:6" s="172" customFormat="1" ht="12.75" x14ac:dyDescent="0.2">
      <c r="A133" s="84"/>
      <c r="B133" s="175" t="s">
        <v>139</v>
      </c>
      <c r="C133" s="85"/>
      <c r="D133" s="83"/>
      <c r="E133" s="78"/>
      <c r="F133" s="78"/>
    </row>
    <row r="134" spans="1:6" s="172" customFormat="1" ht="12.75" x14ac:dyDescent="0.2">
      <c r="A134" s="84"/>
      <c r="B134" s="175" t="s">
        <v>128</v>
      </c>
      <c r="C134" s="85"/>
      <c r="D134" s="83"/>
      <c r="E134" s="78"/>
      <c r="F134" s="78"/>
    </row>
    <row r="135" spans="1:6" s="172" customFormat="1" ht="12.75" x14ac:dyDescent="0.2">
      <c r="A135" s="84"/>
      <c r="B135" s="175" t="s">
        <v>186</v>
      </c>
      <c r="C135" s="85"/>
      <c r="D135" s="83"/>
      <c r="E135" s="78"/>
      <c r="F135" s="78"/>
    </row>
    <row r="136" spans="1:6" s="172" customFormat="1" ht="29.65" customHeight="1" x14ac:dyDescent="0.2">
      <c r="A136" s="84"/>
      <c r="B136" s="175" t="s">
        <v>187</v>
      </c>
      <c r="C136" s="85"/>
      <c r="D136" s="83"/>
      <c r="E136" s="78"/>
      <c r="F136" s="78"/>
    </row>
    <row r="137" spans="1:6" s="75" customFormat="1" ht="15.6" customHeight="1" x14ac:dyDescent="0.2">
      <c r="A137" s="84"/>
      <c r="B137" s="171" t="s">
        <v>131</v>
      </c>
      <c r="C137" s="166"/>
      <c r="D137" s="167"/>
      <c r="E137" s="168"/>
      <c r="F137" s="169"/>
    </row>
    <row r="138" spans="1:6" s="172" customFormat="1" ht="12.75" x14ac:dyDescent="0.2">
      <c r="A138" s="84"/>
      <c r="B138" s="175" t="s">
        <v>188</v>
      </c>
      <c r="C138" s="85"/>
      <c r="D138" s="83"/>
      <c r="E138" s="78"/>
      <c r="F138" s="78"/>
    </row>
    <row r="139" spans="1:6" s="172" customFormat="1" ht="12.75" x14ac:dyDescent="0.2">
      <c r="A139" s="84"/>
      <c r="B139" s="175" t="s">
        <v>189</v>
      </c>
      <c r="C139" s="85"/>
      <c r="D139" s="83"/>
      <c r="E139" s="78"/>
      <c r="F139" s="78"/>
    </row>
    <row r="140" spans="1:6" s="172" customFormat="1" ht="12.75" x14ac:dyDescent="0.2">
      <c r="A140" s="84"/>
      <c r="B140" s="175" t="s">
        <v>190</v>
      </c>
      <c r="C140" s="85"/>
      <c r="D140" s="83"/>
      <c r="E140" s="78"/>
      <c r="F140" s="78"/>
    </row>
    <row r="141" spans="1:6" s="172" customFormat="1" ht="12.75" x14ac:dyDescent="0.2">
      <c r="A141" s="84"/>
      <c r="B141" s="175" t="s">
        <v>191</v>
      </c>
      <c r="C141" s="85"/>
      <c r="D141" s="83"/>
      <c r="E141" s="78"/>
      <c r="F141" s="78"/>
    </row>
    <row r="142" spans="1:6" s="172" customFormat="1" ht="12.75" x14ac:dyDescent="0.2">
      <c r="A142" s="84"/>
      <c r="B142" s="175" t="s">
        <v>192</v>
      </c>
      <c r="C142" s="85"/>
      <c r="D142" s="83"/>
      <c r="E142" s="78"/>
      <c r="F142" s="78"/>
    </row>
    <row r="143" spans="1:6" s="172" customFormat="1" ht="12.75" x14ac:dyDescent="0.2">
      <c r="A143" s="84"/>
      <c r="B143" s="175" t="s">
        <v>193</v>
      </c>
      <c r="C143" s="85"/>
      <c r="D143" s="83"/>
      <c r="E143" s="78"/>
      <c r="F143" s="78"/>
    </row>
    <row r="144" spans="1:6" s="172" customFormat="1" ht="12.75" x14ac:dyDescent="0.2">
      <c r="A144" s="84"/>
      <c r="B144" s="175" t="s">
        <v>194</v>
      </c>
      <c r="C144" s="85"/>
      <c r="D144" s="83"/>
      <c r="E144" s="78"/>
      <c r="F144" s="78"/>
    </row>
    <row r="145" spans="1:6" s="172" customFormat="1" ht="12.75" x14ac:dyDescent="0.2">
      <c r="A145" s="84"/>
      <c r="B145" s="175" t="s">
        <v>163</v>
      </c>
      <c r="C145" s="85"/>
      <c r="D145" s="83"/>
      <c r="E145" s="78"/>
      <c r="F145" s="78"/>
    </row>
    <row r="146" spans="1:6" s="172" customFormat="1" ht="12.75" x14ac:dyDescent="0.2">
      <c r="A146" s="84"/>
      <c r="B146" s="175" t="s">
        <v>153</v>
      </c>
      <c r="C146" s="85"/>
      <c r="D146" s="83"/>
      <c r="E146" s="78"/>
      <c r="F146" s="78"/>
    </row>
    <row r="147" spans="1:6" s="172" customFormat="1" ht="12.75" x14ac:dyDescent="0.2">
      <c r="A147" s="84"/>
      <c r="B147" s="175" t="s">
        <v>195</v>
      </c>
      <c r="C147" s="85"/>
      <c r="D147" s="83"/>
      <c r="E147" s="78"/>
      <c r="F147" s="78"/>
    </row>
    <row r="148" spans="1:6" s="172" customFormat="1" ht="12.75" x14ac:dyDescent="0.2">
      <c r="A148" s="84"/>
      <c r="B148" s="175" t="s">
        <v>196</v>
      </c>
      <c r="E148" s="173"/>
      <c r="F148" s="173"/>
    </row>
    <row r="149" spans="1:6" s="75" customFormat="1" ht="30.6" customHeight="1" x14ac:dyDescent="0.2">
      <c r="A149" s="84"/>
      <c r="B149" s="175" t="s">
        <v>197</v>
      </c>
      <c r="C149" s="166"/>
      <c r="D149" s="167"/>
      <c r="E149" s="168"/>
      <c r="F149" s="169"/>
    </row>
    <row r="150" spans="1:6" s="75" customFormat="1" x14ac:dyDescent="0.2">
      <c r="A150" s="84"/>
      <c r="B150" s="175" t="s">
        <v>198</v>
      </c>
      <c r="C150" s="166"/>
      <c r="D150" s="167"/>
      <c r="E150" s="168"/>
      <c r="F150" s="169"/>
    </row>
    <row r="151" spans="1:6" s="75" customFormat="1" x14ac:dyDescent="0.2">
      <c r="A151" s="84"/>
      <c r="B151" s="175" t="s">
        <v>199</v>
      </c>
      <c r="C151" s="166"/>
      <c r="D151" s="167"/>
      <c r="E151" s="168"/>
      <c r="F151" s="169"/>
    </row>
    <row r="152" spans="1:6" s="75" customFormat="1" x14ac:dyDescent="0.2">
      <c r="A152" s="84"/>
      <c r="B152" s="175" t="s">
        <v>200</v>
      </c>
      <c r="C152" s="166"/>
      <c r="D152" s="167"/>
      <c r="E152" s="168"/>
      <c r="F152" s="169"/>
    </row>
    <row r="153" spans="1:6" s="75" customFormat="1" x14ac:dyDescent="0.2">
      <c r="A153" s="84"/>
      <c r="B153" s="175" t="s">
        <v>201</v>
      </c>
      <c r="C153" s="166"/>
      <c r="D153" s="167"/>
      <c r="E153" s="168"/>
      <c r="F153" s="169"/>
    </row>
    <row r="154" spans="1:6" s="75" customFormat="1" x14ac:dyDescent="0.2">
      <c r="A154" s="84"/>
      <c r="B154" s="175" t="s">
        <v>202</v>
      </c>
      <c r="C154" s="166"/>
      <c r="D154" s="167"/>
      <c r="E154" s="168"/>
      <c r="F154" s="169"/>
    </row>
    <row r="155" spans="1:6" s="172" customFormat="1" ht="12.75" x14ac:dyDescent="0.2">
      <c r="A155" s="84"/>
      <c r="B155" s="175" t="s">
        <v>203</v>
      </c>
      <c r="E155" s="173"/>
      <c r="F155" s="173"/>
    </row>
    <row r="156" spans="1:6" s="172" customFormat="1" ht="12.75" x14ac:dyDescent="0.2">
      <c r="A156" s="84"/>
      <c r="B156" s="175" t="s">
        <v>204</v>
      </c>
      <c r="C156" s="85"/>
      <c r="D156" s="83"/>
      <c r="E156" s="78"/>
      <c r="F156" s="78"/>
    </row>
    <row r="157" spans="1:6" s="172" customFormat="1" ht="25.5" x14ac:dyDescent="0.2">
      <c r="A157" s="84"/>
      <c r="B157" s="175" t="s">
        <v>205</v>
      </c>
      <c r="C157" s="85"/>
      <c r="D157" s="83"/>
      <c r="E157" s="78"/>
      <c r="F157" s="78"/>
    </row>
    <row r="158" spans="1:6" s="172" customFormat="1" ht="12.75" x14ac:dyDescent="0.2">
      <c r="A158" s="84"/>
      <c r="B158" s="175" t="s">
        <v>153</v>
      </c>
      <c r="C158" s="85"/>
      <c r="D158" s="83"/>
      <c r="E158" s="78"/>
      <c r="F158" s="78"/>
    </row>
    <row r="159" spans="1:6" s="172" customFormat="1" ht="12.75" x14ac:dyDescent="0.2">
      <c r="A159" s="84"/>
      <c r="B159" s="175" t="s">
        <v>195</v>
      </c>
      <c r="C159" s="85"/>
      <c r="D159" s="83"/>
      <c r="E159" s="78"/>
      <c r="F159" s="78"/>
    </row>
    <row r="160" spans="1:6" s="172" customFormat="1" ht="12.75" x14ac:dyDescent="0.2">
      <c r="A160" s="84"/>
      <c r="B160" s="175" t="s">
        <v>206</v>
      </c>
      <c r="C160" s="85"/>
      <c r="D160" s="83"/>
      <c r="E160" s="78"/>
      <c r="F160" s="78"/>
    </row>
    <row r="161" spans="1:256" s="172" customFormat="1" ht="12.75" x14ac:dyDescent="0.2">
      <c r="A161" s="84"/>
      <c r="B161" s="175" t="s">
        <v>155</v>
      </c>
      <c r="C161" s="85" t="s">
        <v>41</v>
      </c>
      <c r="D161" s="83">
        <v>1</v>
      </c>
      <c r="E161" s="78"/>
      <c r="F161" s="78">
        <f>IF($C161="","",$D161*E161)</f>
        <v>0</v>
      </c>
    </row>
    <row r="162" spans="1:256" s="172" customFormat="1" ht="12.75" x14ac:dyDescent="0.2">
      <c r="A162" s="84"/>
      <c r="B162" s="171" t="s">
        <v>131</v>
      </c>
      <c r="C162" s="85"/>
      <c r="D162" s="83"/>
      <c r="E162" s="78"/>
      <c r="F162" s="78"/>
    </row>
    <row r="163" spans="1:256" s="172" customFormat="1" ht="12.75" x14ac:dyDescent="0.2">
      <c r="A163" s="84"/>
      <c r="B163" s="171"/>
      <c r="C163" s="85"/>
      <c r="D163" s="83"/>
      <c r="E163" s="78"/>
      <c r="F163" s="78"/>
    </row>
    <row r="164" spans="1:256" s="75" customFormat="1" ht="89.25" x14ac:dyDescent="0.2">
      <c r="A164" s="84" t="s">
        <v>42</v>
      </c>
      <c r="B164" s="112" t="s">
        <v>207</v>
      </c>
      <c r="C164" s="176"/>
      <c r="D164" s="177"/>
      <c r="E164" s="111"/>
      <c r="F164" s="111"/>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108"/>
      <c r="AM164" s="108"/>
      <c r="AN164" s="108"/>
      <c r="AO164" s="108"/>
      <c r="AP164" s="108"/>
      <c r="AQ164" s="108"/>
      <c r="AR164" s="108"/>
      <c r="AS164" s="108"/>
      <c r="AT164" s="108"/>
      <c r="AU164" s="108"/>
      <c r="AV164" s="108"/>
      <c r="AW164" s="108"/>
      <c r="AX164" s="108"/>
      <c r="AY164" s="108"/>
      <c r="AZ164" s="108"/>
      <c r="BA164" s="108"/>
      <c r="BB164" s="108"/>
      <c r="BC164" s="108"/>
      <c r="BD164" s="108"/>
      <c r="BE164" s="108"/>
      <c r="BF164" s="108"/>
      <c r="BG164" s="108"/>
      <c r="BH164" s="108"/>
      <c r="BI164" s="108"/>
      <c r="BJ164" s="108"/>
      <c r="BK164" s="108"/>
      <c r="BL164" s="108"/>
      <c r="BM164" s="108"/>
      <c r="BN164" s="108"/>
      <c r="BO164" s="108"/>
      <c r="BP164" s="108"/>
      <c r="BQ164" s="108"/>
      <c r="BR164" s="108"/>
      <c r="BS164" s="108"/>
      <c r="BT164" s="108"/>
      <c r="BU164" s="108"/>
      <c r="BV164" s="108"/>
      <c r="BW164" s="108"/>
      <c r="BX164" s="108"/>
      <c r="BY164" s="108"/>
      <c r="BZ164" s="108"/>
      <c r="CA164" s="108"/>
      <c r="CB164" s="108"/>
      <c r="CC164" s="108"/>
      <c r="CD164" s="108"/>
      <c r="CE164" s="108"/>
      <c r="CF164" s="108"/>
      <c r="CG164" s="108"/>
      <c r="CH164" s="108"/>
      <c r="CI164" s="108"/>
      <c r="CJ164" s="108"/>
      <c r="CK164" s="108"/>
      <c r="CL164" s="108"/>
      <c r="CM164" s="108"/>
      <c r="CN164" s="108"/>
      <c r="CO164" s="108"/>
      <c r="CP164" s="108"/>
      <c r="CQ164" s="108"/>
      <c r="CR164" s="108"/>
      <c r="CS164" s="108"/>
      <c r="CT164" s="108"/>
      <c r="CU164" s="108"/>
      <c r="CV164" s="108"/>
      <c r="CW164" s="108"/>
      <c r="CX164" s="108"/>
      <c r="CY164" s="108"/>
      <c r="CZ164" s="108"/>
      <c r="DA164" s="108"/>
      <c r="DB164" s="108"/>
      <c r="DC164" s="108"/>
      <c r="DD164" s="108"/>
      <c r="DE164" s="108"/>
      <c r="DF164" s="108"/>
      <c r="DG164" s="108"/>
      <c r="DH164" s="108"/>
      <c r="DI164" s="108"/>
      <c r="DJ164" s="108"/>
      <c r="DK164" s="108"/>
      <c r="DL164" s="108"/>
      <c r="DM164" s="108"/>
      <c r="DN164" s="108"/>
      <c r="DO164" s="108"/>
      <c r="DP164" s="108"/>
      <c r="DQ164" s="108"/>
      <c r="DR164" s="108"/>
      <c r="DS164" s="108"/>
      <c r="DT164" s="108"/>
      <c r="DU164" s="108"/>
      <c r="DV164" s="108"/>
      <c r="DW164" s="108"/>
      <c r="DX164" s="108"/>
      <c r="DY164" s="108"/>
      <c r="DZ164" s="108"/>
      <c r="EA164" s="108"/>
      <c r="EB164" s="108"/>
      <c r="EC164" s="108"/>
      <c r="ED164" s="108"/>
      <c r="EE164" s="108"/>
      <c r="EF164" s="108"/>
      <c r="EG164" s="108"/>
      <c r="EH164" s="108"/>
      <c r="EI164" s="108"/>
      <c r="EJ164" s="108"/>
      <c r="EK164" s="108"/>
      <c r="EL164" s="108"/>
      <c r="EM164" s="108"/>
      <c r="EN164" s="108"/>
      <c r="EO164" s="108"/>
      <c r="EP164" s="108"/>
      <c r="EQ164" s="108"/>
      <c r="ER164" s="108"/>
      <c r="ES164" s="108"/>
      <c r="ET164" s="108"/>
      <c r="EU164" s="108"/>
      <c r="EV164" s="108"/>
      <c r="EW164" s="108"/>
      <c r="EX164" s="108"/>
      <c r="EY164" s="108"/>
      <c r="EZ164" s="108"/>
      <c r="FA164" s="108"/>
      <c r="FB164" s="108"/>
      <c r="FC164" s="108"/>
      <c r="FD164" s="108"/>
      <c r="FE164" s="108"/>
      <c r="FF164" s="108"/>
      <c r="FG164" s="108"/>
      <c r="FH164" s="108"/>
      <c r="FI164" s="108"/>
      <c r="FJ164" s="108"/>
      <c r="FK164" s="108"/>
      <c r="FL164" s="108"/>
      <c r="FM164" s="108"/>
      <c r="FN164" s="108"/>
      <c r="FO164" s="108"/>
      <c r="FP164" s="108"/>
      <c r="FQ164" s="108"/>
      <c r="FR164" s="108"/>
      <c r="FS164" s="108"/>
      <c r="FT164" s="108"/>
      <c r="FU164" s="108"/>
      <c r="FV164" s="108"/>
      <c r="FW164" s="108"/>
      <c r="FX164" s="108"/>
      <c r="FY164" s="108"/>
      <c r="FZ164" s="108"/>
      <c r="GA164" s="108"/>
      <c r="GB164" s="108"/>
      <c r="GC164" s="108"/>
      <c r="GD164" s="108"/>
      <c r="GE164" s="108"/>
      <c r="GF164" s="108"/>
      <c r="GG164" s="108"/>
      <c r="GH164" s="108"/>
      <c r="GI164" s="108"/>
      <c r="GJ164" s="108"/>
      <c r="GK164" s="108"/>
      <c r="GL164" s="108"/>
      <c r="GM164" s="108"/>
      <c r="GN164" s="108"/>
      <c r="GO164" s="108"/>
      <c r="GP164" s="108"/>
      <c r="GQ164" s="108"/>
      <c r="GR164" s="108"/>
      <c r="GS164" s="108"/>
      <c r="GT164" s="108"/>
      <c r="GU164" s="108"/>
      <c r="GV164" s="108"/>
      <c r="GW164" s="108"/>
      <c r="GX164" s="108"/>
      <c r="GY164" s="108"/>
      <c r="GZ164" s="108"/>
      <c r="HA164" s="108"/>
      <c r="HB164" s="108"/>
      <c r="HC164" s="108"/>
      <c r="HD164" s="108"/>
      <c r="HE164" s="108"/>
      <c r="HF164" s="108"/>
      <c r="HG164" s="108"/>
      <c r="HH164" s="108"/>
      <c r="HI164" s="108"/>
      <c r="HJ164" s="108"/>
      <c r="HK164" s="108"/>
      <c r="HL164" s="108"/>
      <c r="HM164" s="108"/>
      <c r="HN164" s="108"/>
      <c r="HO164" s="108"/>
      <c r="HP164" s="108"/>
      <c r="HQ164" s="108"/>
      <c r="HR164" s="108"/>
      <c r="HS164" s="108"/>
      <c r="HT164" s="108"/>
      <c r="HU164" s="108"/>
      <c r="HV164" s="108"/>
      <c r="HW164" s="108"/>
      <c r="HX164" s="108"/>
      <c r="HY164" s="108"/>
      <c r="HZ164" s="108"/>
      <c r="IA164" s="108"/>
      <c r="IB164" s="108"/>
      <c r="IC164" s="108"/>
      <c r="ID164" s="108"/>
      <c r="IE164" s="108"/>
      <c r="IF164" s="108"/>
      <c r="IG164" s="108"/>
      <c r="IH164" s="108"/>
      <c r="II164" s="108"/>
      <c r="IJ164" s="108"/>
      <c r="IK164" s="108"/>
      <c r="IL164" s="108"/>
      <c r="IM164" s="108"/>
      <c r="IN164" s="108"/>
      <c r="IO164" s="108"/>
      <c r="IP164" s="108"/>
      <c r="IQ164" s="108"/>
      <c r="IR164" s="108"/>
      <c r="IS164" s="108"/>
      <c r="IT164" s="108"/>
      <c r="IU164" s="108"/>
      <c r="IV164" s="108"/>
    </row>
    <row r="165" spans="1:256" s="75" customFormat="1" ht="12.75" x14ac:dyDescent="0.2">
      <c r="A165" s="84"/>
      <c r="B165" s="178" t="s">
        <v>208</v>
      </c>
      <c r="C165" s="85" t="s">
        <v>53</v>
      </c>
      <c r="D165" s="83">
        <v>166</v>
      </c>
      <c r="E165" s="78"/>
      <c r="F165" s="78">
        <f>IF($C165="","",$D165*E165)</f>
        <v>0</v>
      </c>
      <c r="G165" s="108"/>
      <c r="H165" s="108"/>
      <c r="I165" s="108"/>
      <c r="J165" s="108"/>
      <c r="K165" s="108"/>
      <c r="L165" s="108"/>
      <c r="M165" s="108"/>
      <c r="N165" s="108"/>
      <c r="O165" s="108"/>
      <c r="P165" s="108"/>
    </row>
    <row r="166" spans="1:256" s="75" customFormat="1" ht="12.75" x14ac:dyDescent="0.2">
      <c r="A166" s="84"/>
      <c r="B166" s="178" t="s">
        <v>209</v>
      </c>
      <c r="C166" s="85" t="s">
        <v>53</v>
      </c>
      <c r="D166" s="83">
        <v>166</v>
      </c>
      <c r="E166" s="78"/>
      <c r="F166" s="78">
        <f>IF($C166="","",$D166*E166)</f>
        <v>0</v>
      </c>
      <c r="G166" s="108"/>
      <c r="H166" s="108"/>
      <c r="I166" s="108"/>
      <c r="J166" s="108"/>
      <c r="K166" s="108"/>
      <c r="L166" s="108"/>
      <c r="M166" s="108"/>
      <c r="N166" s="108"/>
      <c r="O166" s="108"/>
      <c r="P166" s="108"/>
    </row>
    <row r="167" spans="1:256" s="75" customFormat="1" ht="12.75" x14ac:dyDescent="0.2">
      <c r="A167" s="84"/>
      <c r="B167" s="178"/>
      <c r="C167" s="85"/>
      <c r="D167" s="83"/>
      <c r="E167" s="78"/>
      <c r="F167" s="78"/>
      <c r="G167" s="108"/>
      <c r="H167" s="108"/>
      <c r="I167" s="108"/>
      <c r="J167" s="108"/>
      <c r="K167" s="108"/>
      <c r="L167" s="108"/>
      <c r="M167" s="108"/>
      <c r="N167" s="108"/>
      <c r="O167" s="108"/>
      <c r="P167" s="108"/>
    </row>
    <row r="168" spans="1:256" s="75" customFormat="1" ht="30" customHeight="1" x14ac:dyDescent="0.2">
      <c r="A168" s="84" t="s">
        <v>45</v>
      </c>
      <c r="B168" s="74" t="s">
        <v>210</v>
      </c>
      <c r="C168" s="176"/>
      <c r="D168" s="177"/>
      <c r="E168" s="111"/>
      <c r="F168" s="111"/>
      <c r="G168" s="108"/>
      <c r="H168" s="108"/>
      <c r="I168" s="108"/>
      <c r="J168" s="108"/>
      <c r="K168" s="108"/>
      <c r="L168" s="108"/>
      <c r="M168" s="108"/>
      <c r="N168" s="108"/>
      <c r="O168" s="108"/>
      <c r="P168" s="108"/>
    </row>
    <row r="169" spans="1:256" s="75" customFormat="1" ht="12.75" x14ac:dyDescent="0.2">
      <c r="A169" s="84"/>
      <c r="B169" s="179" t="s">
        <v>211</v>
      </c>
      <c r="C169" s="85" t="s">
        <v>53</v>
      </c>
      <c r="D169" s="83">
        <v>36</v>
      </c>
      <c r="E169" s="78"/>
      <c r="F169" s="78">
        <f>IF($C169="","",$D169*E169)</f>
        <v>0</v>
      </c>
      <c r="G169" s="108"/>
      <c r="H169" s="108"/>
      <c r="I169" s="108"/>
      <c r="J169" s="108"/>
      <c r="K169" s="108"/>
      <c r="L169" s="108"/>
      <c r="M169" s="108"/>
      <c r="N169" s="108"/>
      <c r="O169" s="108"/>
      <c r="P169" s="108"/>
    </row>
    <row r="170" spans="1:256" s="75" customFormat="1" ht="12.75" x14ac:dyDescent="0.2">
      <c r="A170" s="84"/>
      <c r="B170" s="179"/>
      <c r="C170" s="85"/>
      <c r="D170" s="83"/>
      <c r="E170" s="78"/>
      <c r="F170" s="78"/>
      <c r="G170" s="108"/>
      <c r="H170" s="108"/>
      <c r="I170" s="108"/>
      <c r="J170" s="108"/>
      <c r="K170" s="108"/>
      <c r="L170" s="108"/>
      <c r="M170" s="108"/>
      <c r="N170" s="108"/>
      <c r="O170" s="108"/>
      <c r="P170" s="108"/>
    </row>
    <row r="171" spans="1:256" s="75" customFormat="1" ht="12.75" x14ac:dyDescent="0.2">
      <c r="A171" s="84" t="s">
        <v>48</v>
      </c>
      <c r="B171" s="179" t="s">
        <v>212</v>
      </c>
      <c r="C171" s="85" t="s">
        <v>44</v>
      </c>
      <c r="D171" s="83">
        <v>1</v>
      </c>
      <c r="E171" s="78"/>
      <c r="F171" s="78">
        <f>IF($C171="","",$D171*E171)</f>
        <v>0</v>
      </c>
      <c r="G171" s="108"/>
      <c r="H171" s="108"/>
      <c r="I171" s="108"/>
      <c r="J171" s="108"/>
      <c r="K171" s="108"/>
      <c r="L171" s="108"/>
      <c r="M171" s="108"/>
      <c r="N171" s="108"/>
      <c r="O171" s="108"/>
      <c r="P171" s="108"/>
    </row>
    <row r="172" spans="1:256" s="75" customFormat="1" ht="14.25" customHeight="1" x14ac:dyDescent="0.2">
      <c r="A172" s="84"/>
      <c r="B172" s="178"/>
      <c r="C172" s="176"/>
      <c r="D172" s="177"/>
      <c r="E172" s="111"/>
      <c r="F172" s="111"/>
      <c r="G172" s="108"/>
      <c r="H172" s="108"/>
      <c r="I172" s="108"/>
      <c r="J172" s="108"/>
      <c r="K172" s="108"/>
      <c r="L172" s="108"/>
      <c r="M172" s="108"/>
      <c r="N172" s="108"/>
      <c r="O172" s="108"/>
      <c r="P172" s="108"/>
    </row>
    <row r="173" spans="1:256" ht="82.15" customHeight="1" x14ac:dyDescent="0.2">
      <c r="A173" s="84" t="s">
        <v>50</v>
      </c>
      <c r="B173" s="74" t="s">
        <v>213</v>
      </c>
      <c r="C173" s="108"/>
      <c r="D173" s="108"/>
      <c r="E173" s="180"/>
      <c r="F173" s="180"/>
    </row>
    <row r="174" spans="1:256" s="75" customFormat="1" ht="15.6" customHeight="1" x14ac:dyDescent="0.2">
      <c r="A174" s="84"/>
      <c r="B174" s="171" t="s">
        <v>131</v>
      </c>
      <c r="C174" s="85" t="s">
        <v>44</v>
      </c>
      <c r="D174" s="83">
        <v>7</v>
      </c>
      <c r="E174" s="78"/>
      <c r="F174" s="78">
        <f>IF($C174="","",$D174*E174)</f>
        <v>0</v>
      </c>
    </row>
    <row r="175" spans="1:256" x14ac:dyDescent="0.2">
      <c r="A175" s="181"/>
      <c r="B175" s="182"/>
      <c r="C175" s="176"/>
      <c r="D175" s="183"/>
      <c r="E175" s="78"/>
      <c r="F175" s="78"/>
    </row>
    <row r="176" spans="1:256" ht="66.75" customHeight="1" x14ac:dyDescent="0.2">
      <c r="A176" s="84" t="s">
        <v>59</v>
      </c>
      <c r="B176" s="74" t="s">
        <v>214</v>
      </c>
      <c r="C176" s="108"/>
      <c r="D176" s="108"/>
      <c r="E176" s="180"/>
      <c r="F176" s="180"/>
    </row>
    <row r="177" spans="1:256" s="75" customFormat="1" ht="15.6" customHeight="1" x14ac:dyDescent="0.2">
      <c r="A177" s="84"/>
      <c r="B177" s="171" t="s">
        <v>131</v>
      </c>
      <c r="C177" s="85" t="s">
        <v>44</v>
      </c>
      <c r="D177" s="83">
        <v>7</v>
      </c>
      <c r="E177" s="78"/>
      <c r="F177" s="78">
        <f>IF($C177="","",$D177*E177)</f>
        <v>0</v>
      </c>
    </row>
    <row r="178" spans="1:256" s="75" customFormat="1" ht="15.6" customHeight="1" x14ac:dyDescent="0.2">
      <c r="A178" s="84"/>
      <c r="B178" s="171"/>
      <c r="C178" s="166"/>
      <c r="D178" s="167"/>
      <c r="E178" s="168"/>
      <c r="F178" s="169"/>
    </row>
    <row r="179" spans="1:256" s="75" customFormat="1" ht="12.75" x14ac:dyDescent="0.2">
      <c r="A179" s="84" t="s">
        <v>61</v>
      </c>
      <c r="B179" s="182" t="s">
        <v>215</v>
      </c>
      <c r="C179" s="85" t="s">
        <v>41</v>
      </c>
      <c r="D179" s="83">
        <v>1</v>
      </c>
      <c r="E179" s="78"/>
      <c r="F179" s="78">
        <f>IF($C179="","",$D179*E179)</f>
        <v>0</v>
      </c>
      <c r="G179" s="108"/>
      <c r="H179" s="108"/>
      <c r="I179" s="108"/>
      <c r="J179" s="108"/>
      <c r="K179" s="108"/>
      <c r="L179" s="108"/>
      <c r="M179" s="108"/>
      <c r="N179" s="108"/>
      <c r="O179" s="108"/>
      <c r="P179" s="108"/>
    </row>
    <row r="180" spans="1:256" s="75" customFormat="1" x14ac:dyDescent="0.2">
      <c r="A180" s="84"/>
      <c r="B180" s="182"/>
      <c r="C180" s="176"/>
      <c r="D180" s="183"/>
      <c r="E180" s="78"/>
      <c r="F180" s="78"/>
      <c r="G180" s="108"/>
      <c r="H180" s="108"/>
      <c r="I180" s="108"/>
      <c r="J180" s="108"/>
      <c r="K180" s="108"/>
      <c r="L180" s="108"/>
      <c r="M180" s="108"/>
      <c r="N180" s="108"/>
      <c r="O180" s="108"/>
      <c r="P180" s="108"/>
    </row>
    <row r="181" spans="1:256" s="75" customFormat="1" ht="38.25" x14ac:dyDescent="0.2">
      <c r="A181" s="84" t="s">
        <v>63</v>
      </c>
      <c r="B181" s="179" t="s">
        <v>216</v>
      </c>
      <c r="C181" s="85" t="s">
        <v>41</v>
      </c>
      <c r="D181" s="83">
        <v>3</v>
      </c>
      <c r="E181" s="78"/>
      <c r="F181" s="78">
        <f>IF($C181="","",$D181*E181)</f>
        <v>0</v>
      </c>
      <c r="G181" s="108"/>
      <c r="H181" s="108"/>
      <c r="I181" s="108"/>
      <c r="J181" s="108"/>
      <c r="K181" s="108"/>
      <c r="L181" s="108"/>
      <c r="M181" s="108"/>
      <c r="N181" s="108"/>
      <c r="O181" s="108"/>
      <c r="P181" s="108"/>
    </row>
    <row r="182" spans="1:256" s="75" customFormat="1" x14ac:dyDescent="0.2">
      <c r="A182" s="84"/>
      <c r="B182" s="184"/>
      <c r="C182" s="176"/>
      <c r="D182" s="177"/>
      <c r="E182" s="111"/>
      <c r="F182" s="111"/>
      <c r="G182" s="108"/>
      <c r="H182" s="108"/>
      <c r="I182" s="108"/>
      <c r="J182" s="108"/>
      <c r="K182" s="108"/>
      <c r="L182" s="108"/>
      <c r="M182" s="108"/>
      <c r="N182" s="108"/>
      <c r="O182" s="108"/>
      <c r="P182" s="108"/>
    </row>
    <row r="183" spans="1:256" ht="25.5" x14ac:dyDescent="0.2">
      <c r="A183" s="84" t="s">
        <v>65</v>
      </c>
      <c r="B183" s="112" t="s">
        <v>217</v>
      </c>
      <c r="C183" s="85" t="s">
        <v>218</v>
      </c>
      <c r="D183" s="83">
        <v>60</v>
      </c>
      <c r="E183" s="78"/>
      <c r="F183" s="78">
        <f>IF($C183="","",$D183*E183)</f>
        <v>0</v>
      </c>
    </row>
    <row r="184" spans="1:256" s="75" customFormat="1" x14ac:dyDescent="0.2">
      <c r="A184" s="181"/>
      <c r="B184" s="112"/>
      <c r="C184" s="176"/>
      <c r="D184" s="177"/>
      <c r="E184" s="111"/>
      <c r="F184" s="111"/>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8"/>
      <c r="BB184" s="108"/>
      <c r="BC184" s="108"/>
      <c r="BD184" s="108"/>
      <c r="BE184" s="108"/>
      <c r="BF184" s="108"/>
      <c r="BG184" s="108"/>
      <c r="BH184" s="108"/>
      <c r="BI184" s="108"/>
      <c r="BJ184" s="108"/>
      <c r="BK184" s="108"/>
      <c r="BL184" s="108"/>
      <c r="BM184" s="108"/>
      <c r="BN184" s="108"/>
      <c r="BO184" s="108"/>
      <c r="BP184" s="108"/>
      <c r="BQ184" s="108"/>
      <c r="BR184" s="108"/>
      <c r="BS184" s="108"/>
      <c r="BT184" s="108"/>
      <c r="BU184" s="108"/>
      <c r="BV184" s="108"/>
      <c r="BW184" s="108"/>
      <c r="BX184" s="108"/>
      <c r="BY184" s="108"/>
      <c r="BZ184" s="108"/>
      <c r="CA184" s="108"/>
      <c r="CB184" s="108"/>
      <c r="CC184" s="108"/>
      <c r="CD184" s="108"/>
      <c r="CE184" s="108"/>
      <c r="CF184" s="108"/>
      <c r="CG184" s="108"/>
      <c r="CH184" s="108"/>
      <c r="CI184" s="108"/>
      <c r="CJ184" s="108"/>
      <c r="CK184" s="108"/>
      <c r="CL184" s="108"/>
      <c r="CM184" s="108"/>
      <c r="CN184" s="108"/>
      <c r="CO184" s="108"/>
      <c r="CP184" s="108"/>
      <c r="CQ184" s="108"/>
      <c r="CR184" s="108"/>
      <c r="CS184" s="108"/>
      <c r="CT184" s="108"/>
      <c r="CU184" s="108"/>
      <c r="CV184" s="108"/>
      <c r="CW184" s="108"/>
      <c r="CX184" s="108"/>
      <c r="CY184" s="108"/>
      <c r="CZ184" s="108"/>
      <c r="DA184" s="108"/>
      <c r="DB184" s="108"/>
      <c r="DC184" s="108"/>
      <c r="DD184" s="108"/>
      <c r="DE184" s="108"/>
      <c r="DF184" s="108"/>
      <c r="DG184" s="108"/>
      <c r="DH184" s="108"/>
      <c r="DI184" s="108"/>
      <c r="DJ184" s="108"/>
      <c r="DK184" s="108"/>
      <c r="DL184" s="108"/>
      <c r="DM184" s="108"/>
      <c r="DN184" s="108"/>
      <c r="DO184" s="108"/>
      <c r="DP184" s="108"/>
      <c r="DQ184" s="108"/>
      <c r="DR184" s="108"/>
      <c r="DS184" s="108"/>
      <c r="DT184" s="108"/>
      <c r="DU184" s="108"/>
      <c r="DV184" s="108"/>
      <c r="DW184" s="108"/>
      <c r="DX184" s="108"/>
      <c r="DY184" s="108"/>
      <c r="DZ184" s="108"/>
      <c r="EA184" s="108"/>
      <c r="EB184" s="108"/>
      <c r="EC184" s="108"/>
      <c r="ED184" s="108"/>
      <c r="EE184" s="108"/>
      <c r="EF184" s="108"/>
      <c r="EG184" s="108"/>
      <c r="EH184" s="108"/>
      <c r="EI184" s="108"/>
      <c r="EJ184" s="108"/>
      <c r="EK184" s="108"/>
      <c r="EL184" s="108"/>
      <c r="EM184" s="108"/>
      <c r="EN184" s="108"/>
      <c r="EO184" s="108"/>
      <c r="EP184" s="108"/>
      <c r="EQ184" s="108"/>
      <c r="ER184" s="108"/>
      <c r="ES184" s="108"/>
      <c r="ET184" s="108"/>
      <c r="EU184" s="108"/>
      <c r="EV184" s="108"/>
      <c r="EW184" s="108"/>
      <c r="EX184" s="108"/>
      <c r="EY184" s="108"/>
      <c r="EZ184" s="108"/>
      <c r="FA184" s="108"/>
      <c r="FB184" s="108"/>
      <c r="FC184" s="108"/>
      <c r="FD184" s="108"/>
      <c r="FE184" s="108"/>
      <c r="FF184" s="108"/>
      <c r="FG184" s="108"/>
      <c r="FH184" s="108"/>
      <c r="FI184" s="108"/>
      <c r="FJ184" s="108"/>
      <c r="FK184" s="108"/>
      <c r="FL184" s="108"/>
      <c r="FM184" s="108"/>
      <c r="FN184" s="108"/>
      <c r="FO184" s="108"/>
      <c r="FP184" s="108"/>
      <c r="FQ184" s="108"/>
      <c r="FR184" s="108"/>
      <c r="FS184" s="108"/>
      <c r="FT184" s="108"/>
      <c r="FU184" s="108"/>
      <c r="FV184" s="108"/>
      <c r="FW184" s="108"/>
      <c r="FX184" s="108"/>
      <c r="FY184" s="108"/>
      <c r="FZ184" s="108"/>
      <c r="GA184" s="108"/>
      <c r="GB184" s="108"/>
      <c r="GC184" s="108"/>
      <c r="GD184" s="108"/>
      <c r="GE184" s="108"/>
      <c r="GF184" s="108"/>
      <c r="GG184" s="108"/>
      <c r="GH184" s="108"/>
      <c r="GI184" s="108"/>
      <c r="GJ184" s="108"/>
      <c r="GK184" s="108"/>
      <c r="GL184" s="108"/>
      <c r="GM184" s="108"/>
      <c r="GN184" s="108"/>
      <c r="GO184" s="108"/>
      <c r="GP184" s="108"/>
      <c r="GQ184" s="108"/>
      <c r="GR184" s="108"/>
      <c r="GS184" s="108"/>
      <c r="GT184" s="108"/>
      <c r="GU184" s="108"/>
      <c r="GV184" s="108"/>
      <c r="GW184" s="108"/>
      <c r="GX184" s="108"/>
      <c r="GY184" s="108"/>
      <c r="GZ184" s="108"/>
      <c r="HA184" s="108"/>
      <c r="HB184" s="108"/>
      <c r="HC184" s="108"/>
      <c r="HD184" s="108"/>
      <c r="HE184" s="108"/>
      <c r="HF184" s="108"/>
      <c r="HG184" s="108"/>
      <c r="HH184" s="108"/>
      <c r="HI184" s="108"/>
      <c r="HJ184" s="108"/>
      <c r="HK184" s="108"/>
      <c r="HL184" s="108"/>
      <c r="HM184" s="108"/>
      <c r="HN184" s="108"/>
      <c r="HO184" s="108"/>
      <c r="HP184" s="108"/>
      <c r="HQ184" s="108"/>
      <c r="HR184" s="108"/>
      <c r="HS184" s="108"/>
      <c r="HT184" s="108"/>
      <c r="HU184" s="108"/>
      <c r="HV184" s="108"/>
      <c r="HW184" s="108"/>
      <c r="HX184" s="108"/>
      <c r="HY184" s="108"/>
      <c r="HZ184" s="108"/>
      <c r="IA184" s="108"/>
      <c r="IB184" s="108"/>
      <c r="IC184" s="108"/>
      <c r="ID184" s="108"/>
      <c r="IE184" s="108"/>
      <c r="IF184" s="108"/>
      <c r="IG184" s="108"/>
      <c r="IH184" s="108"/>
      <c r="II184" s="108"/>
      <c r="IJ184" s="108"/>
      <c r="IK184" s="108"/>
      <c r="IL184" s="108"/>
      <c r="IM184" s="108"/>
      <c r="IN184" s="108"/>
      <c r="IO184" s="108"/>
      <c r="IP184" s="108"/>
      <c r="IQ184" s="108"/>
      <c r="IR184" s="108"/>
      <c r="IS184" s="108"/>
      <c r="IT184" s="108"/>
      <c r="IU184" s="108"/>
      <c r="IV184" s="108"/>
    </row>
    <row r="185" spans="1:256" ht="76.5" x14ac:dyDescent="0.2">
      <c r="A185" s="84" t="s">
        <v>68</v>
      </c>
      <c r="B185" s="74" t="s">
        <v>219</v>
      </c>
      <c r="C185" s="79" t="s">
        <v>220</v>
      </c>
      <c r="D185" s="99">
        <v>1</v>
      </c>
      <c r="E185" s="100"/>
      <c r="F185" s="100">
        <f>D185*E185</f>
        <v>0</v>
      </c>
    </row>
    <row r="186" spans="1:256" s="75" customFormat="1" x14ac:dyDescent="0.2">
      <c r="A186" s="181"/>
      <c r="B186" s="170"/>
      <c r="C186" s="176"/>
      <c r="D186" s="177"/>
      <c r="E186" s="111"/>
      <c r="F186" s="111"/>
      <c r="G186" s="108"/>
      <c r="H186" s="108"/>
      <c r="I186" s="108"/>
      <c r="J186" s="108"/>
      <c r="K186" s="108"/>
      <c r="L186" s="108"/>
      <c r="M186" s="108"/>
      <c r="N186" s="108"/>
      <c r="O186" s="108"/>
      <c r="P186" s="108"/>
      <c r="Q186" s="108"/>
      <c r="R186" s="108"/>
      <c r="S186" s="108"/>
      <c r="T186" s="108"/>
      <c r="U186" s="108"/>
      <c r="V186" s="108"/>
      <c r="W186" s="108"/>
      <c r="X186" s="108"/>
      <c r="Y186" s="108"/>
      <c r="Z186" s="108"/>
      <c r="AA186" s="108"/>
      <c r="AB186" s="108"/>
      <c r="AC186" s="108"/>
      <c r="AD186" s="108"/>
      <c r="AE186" s="108"/>
      <c r="AF186" s="108"/>
      <c r="AG186" s="108"/>
      <c r="AH186" s="108"/>
      <c r="AI186" s="108"/>
      <c r="AJ186" s="108"/>
      <c r="AK186" s="108"/>
      <c r="AL186" s="108"/>
      <c r="AM186" s="108"/>
      <c r="AN186" s="108"/>
      <c r="AO186" s="108"/>
      <c r="AP186" s="108"/>
      <c r="AQ186" s="108"/>
      <c r="AR186" s="108"/>
      <c r="AS186" s="108"/>
      <c r="AT186" s="108"/>
      <c r="AU186" s="108"/>
      <c r="AV186" s="108"/>
      <c r="AW186" s="108"/>
      <c r="AX186" s="108"/>
      <c r="AY186" s="108"/>
      <c r="AZ186" s="108"/>
      <c r="BA186" s="108"/>
      <c r="BB186" s="108"/>
      <c r="BC186" s="108"/>
      <c r="BD186" s="108"/>
      <c r="BE186" s="108"/>
      <c r="BF186" s="108"/>
      <c r="BG186" s="108"/>
      <c r="BH186" s="108"/>
      <c r="BI186" s="108"/>
      <c r="BJ186" s="108"/>
      <c r="BK186" s="108"/>
      <c r="BL186" s="108"/>
      <c r="BM186" s="108"/>
      <c r="BN186" s="108"/>
      <c r="BO186" s="108"/>
      <c r="BP186" s="108"/>
      <c r="BQ186" s="108"/>
      <c r="BR186" s="108"/>
      <c r="BS186" s="108"/>
      <c r="BT186" s="108"/>
      <c r="BU186" s="108"/>
      <c r="BV186" s="108"/>
      <c r="BW186" s="108"/>
      <c r="BX186" s="108"/>
      <c r="BY186" s="108"/>
      <c r="BZ186" s="108"/>
      <c r="CA186" s="108"/>
      <c r="CB186" s="108"/>
      <c r="CC186" s="108"/>
      <c r="CD186" s="108"/>
      <c r="CE186" s="108"/>
      <c r="CF186" s="108"/>
      <c r="CG186" s="108"/>
      <c r="CH186" s="108"/>
      <c r="CI186" s="108"/>
      <c r="CJ186" s="108"/>
      <c r="CK186" s="108"/>
      <c r="CL186" s="108"/>
      <c r="CM186" s="108"/>
      <c r="CN186" s="108"/>
      <c r="CO186" s="108"/>
      <c r="CP186" s="108"/>
      <c r="CQ186" s="108"/>
      <c r="CR186" s="108"/>
      <c r="CS186" s="108"/>
      <c r="CT186" s="108"/>
      <c r="CU186" s="108"/>
      <c r="CV186" s="108"/>
      <c r="CW186" s="108"/>
      <c r="CX186" s="108"/>
      <c r="CY186" s="108"/>
      <c r="CZ186" s="108"/>
      <c r="DA186" s="108"/>
      <c r="DB186" s="108"/>
      <c r="DC186" s="108"/>
      <c r="DD186" s="108"/>
      <c r="DE186" s="108"/>
      <c r="DF186" s="108"/>
      <c r="DG186" s="108"/>
      <c r="DH186" s="108"/>
      <c r="DI186" s="108"/>
      <c r="DJ186" s="108"/>
      <c r="DK186" s="108"/>
      <c r="DL186" s="108"/>
      <c r="DM186" s="108"/>
      <c r="DN186" s="108"/>
      <c r="DO186" s="108"/>
      <c r="DP186" s="108"/>
      <c r="DQ186" s="108"/>
      <c r="DR186" s="108"/>
      <c r="DS186" s="108"/>
      <c r="DT186" s="108"/>
      <c r="DU186" s="108"/>
      <c r="DV186" s="108"/>
      <c r="DW186" s="108"/>
      <c r="DX186" s="108"/>
      <c r="DY186" s="108"/>
      <c r="DZ186" s="108"/>
      <c r="EA186" s="108"/>
      <c r="EB186" s="108"/>
      <c r="EC186" s="108"/>
      <c r="ED186" s="108"/>
      <c r="EE186" s="108"/>
      <c r="EF186" s="108"/>
      <c r="EG186" s="108"/>
      <c r="EH186" s="108"/>
      <c r="EI186" s="108"/>
      <c r="EJ186" s="108"/>
      <c r="EK186" s="108"/>
      <c r="EL186" s="108"/>
      <c r="EM186" s="108"/>
      <c r="EN186" s="108"/>
      <c r="EO186" s="108"/>
      <c r="EP186" s="108"/>
      <c r="EQ186" s="108"/>
      <c r="ER186" s="108"/>
      <c r="ES186" s="108"/>
      <c r="ET186" s="108"/>
      <c r="EU186" s="108"/>
      <c r="EV186" s="108"/>
      <c r="EW186" s="108"/>
      <c r="EX186" s="108"/>
      <c r="EY186" s="108"/>
      <c r="EZ186" s="108"/>
      <c r="FA186" s="108"/>
      <c r="FB186" s="108"/>
      <c r="FC186" s="108"/>
      <c r="FD186" s="108"/>
      <c r="FE186" s="108"/>
      <c r="FF186" s="108"/>
      <c r="FG186" s="108"/>
      <c r="FH186" s="108"/>
      <c r="FI186" s="108"/>
      <c r="FJ186" s="108"/>
      <c r="FK186" s="108"/>
      <c r="FL186" s="108"/>
      <c r="FM186" s="108"/>
      <c r="FN186" s="108"/>
      <c r="FO186" s="108"/>
      <c r="FP186" s="108"/>
      <c r="FQ186" s="108"/>
      <c r="FR186" s="108"/>
      <c r="FS186" s="108"/>
      <c r="FT186" s="108"/>
      <c r="FU186" s="108"/>
      <c r="FV186" s="108"/>
      <c r="FW186" s="108"/>
      <c r="FX186" s="108"/>
      <c r="FY186" s="108"/>
      <c r="FZ186" s="108"/>
      <c r="GA186" s="108"/>
      <c r="GB186" s="108"/>
      <c r="GC186" s="108"/>
      <c r="GD186" s="108"/>
      <c r="GE186" s="108"/>
      <c r="GF186" s="108"/>
      <c r="GG186" s="108"/>
      <c r="GH186" s="108"/>
      <c r="GI186" s="108"/>
      <c r="GJ186" s="108"/>
      <c r="GK186" s="108"/>
      <c r="GL186" s="108"/>
      <c r="GM186" s="108"/>
      <c r="GN186" s="108"/>
      <c r="GO186" s="108"/>
      <c r="GP186" s="108"/>
      <c r="GQ186" s="108"/>
      <c r="GR186" s="108"/>
      <c r="GS186" s="108"/>
      <c r="GT186" s="108"/>
      <c r="GU186" s="108"/>
      <c r="GV186" s="108"/>
      <c r="GW186" s="108"/>
      <c r="GX186" s="108"/>
      <c r="GY186" s="108"/>
      <c r="GZ186" s="108"/>
      <c r="HA186" s="108"/>
      <c r="HB186" s="108"/>
      <c r="HC186" s="108"/>
      <c r="HD186" s="108"/>
      <c r="HE186" s="108"/>
      <c r="HF186" s="108"/>
      <c r="HG186" s="108"/>
      <c r="HH186" s="108"/>
      <c r="HI186" s="108"/>
      <c r="HJ186" s="108"/>
      <c r="HK186" s="108"/>
      <c r="HL186" s="108"/>
      <c r="HM186" s="108"/>
      <c r="HN186" s="108"/>
      <c r="HO186" s="108"/>
      <c r="HP186" s="108"/>
      <c r="HQ186" s="108"/>
      <c r="HR186" s="108"/>
      <c r="HS186" s="108"/>
      <c r="HT186" s="108"/>
      <c r="HU186" s="108"/>
      <c r="HV186" s="108"/>
      <c r="HW186" s="108"/>
      <c r="HX186" s="108"/>
      <c r="HY186" s="108"/>
      <c r="HZ186" s="108"/>
      <c r="IA186" s="108"/>
      <c r="IB186" s="108"/>
      <c r="IC186" s="108"/>
      <c r="ID186" s="108"/>
      <c r="IE186" s="108"/>
      <c r="IF186" s="108"/>
      <c r="IG186" s="108"/>
      <c r="IH186" s="108"/>
      <c r="II186" s="108"/>
      <c r="IJ186" s="108"/>
      <c r="IK186" s="108"/>
      <c r="IL186" s="108"/>
      <c r="IM186" s="108"/>
      <c r="IN186" s="108"/>
      <c r="IO186" s="108"/>
      <c r="IP186" s="108"/>
      <c r="IQ186" s="108"/>
      <c r="IR186" s="108"/>
      <c r="IS186" s="108"/>
      <c r="IT186" s="108"/>
      <c r="IU186" s="108"/>
      <c r="IV186" s="108"/>
    </row>
    <row r="187" spans="1:256" s="115" customFormat="1" ht="70.900000000000006" customHeight="1" x14ac:dyDescent="0.2">
      <c r="A187" s="84" t="s">
        <v>71</v>
      </c>
      <c r="B187" s="117" t="s">
        <v>221</v>
      </c>
      <c r="C187" s="85"/>
      <c r="D187" s="83"/>
      <c r="E187" s="113"/>
      <c r="F187" s="113"/>
      <c r="G187" s="114"/>
      <c r="H187" s="114"/>
      <c r="I187" s="114"/>
      <c r="J187" s="114"/>
      <c r="K187" s="114"/>
      <c r="L187" s="114"/>
      <c r="M187" s="114"/>
      <c r="N187" s="114"/>
      <c r="O187" s="114"/>
      <c r="P187" s="114"/>
    </row>
    <row r="188" spans="1:256" s="115" customFormat="1" ht="14.25" customHeight="1" x14ac:dyDescent="0.2">
      <c r="A188" s="84" t="s">
        <v>222</v>
      </c>
      <c r="B188" s="117" t="s">
        <v>223</v>
      </c>
      <c r="C188" s="85" t="s">
        <v>44</v>
      </c>
      <c r="D188" s="83">
        <v>3</v>
      </c>
      <c r="E188" s="113"/>
      <c r="F188" s="113">
        <f>IF($C188="","",$D188*E188)</f>
        <v>0</v>
      </c>
      <c r="G188" s="114"/>
      <c r="H188" s="114"/>
      <c r="I188" s="114"/>
      <c r="J188" s="114"/>
      <c r="K188" s="114"/>
      <c r="L188" s="114"/>
      <c r="M188" s="114"/>
      <c r="N188" s="114"/>
      <c r="O188" s="114"/>
      <c r="P188" s="114"/>
    </row>
    <row r="189" spans="1:256" s="115" customFormat="1" ht="14.25" customHeight="1" x14ac:dyDescent="0.2">
      <c r="A189" s="84" t="s">
        <v>224</v>
      </c>
      <c r="B189" s="117" t="s">
        <v>225</v>
      </c>
      <c r="C189" s="85" t="s">
        <v>44</v>
      </c>
      <c r="D189" s="83">
        <v>1</v>
      </c>
      <c r="E189" s="113"/>
      <c r="F189" s="113">
        <f>IF($C189="","",$D189*E189)</f>
        <v>0</v>
      </c>
      <c r="G189" s="114"/>
      <c r="H189" s="114"/>
      <c r="I189" s="114"/>
      <c r="J189" s="114"/>
      <c r="K189" s="114"/>
      <c r="L189" s="114"/>
      <c r="M189" s="114"/>
      <c r="N189" s="114"/>
      <c r="O189" s="114"/>
      <c r="P189" s="114"/>
      <c r="Q189" s="108"/>
      <c r="R189" s="108"/>
      <c r="S189" s="108"/>
      <c r="T189" s="108"/>
      <c r="U189" s="108"/>
      <c r="V189" s="108"/>
      <c r="W189" s="108"/>
      <c r="X189" s="108"/>
      <c r="Y189" s="108"/>
      <c r="Z189" s="108"/>
      <c r="AA189" s="108"/>
      <c r="AB189" s="108"/>
      <c r="AC189" s="108"/>
      <c r="AD189" s="108"/>
      <c r="AE189" s="108"/>
      <c r="AF189" s="108"/>
      <c r="AG189" s="108"/>
      <c r="AH189" s="108"/>
      <c r="AI189" s="108"/>
      <c r="AJ189" s="108"/>
      <c r="AK189" s="108"/>
      <c r="AL189" s="108"/>
      <c r="AM189" s="108"/>
      <c r="AN189" s="108"/>
      <c r="AO189" s="108"/>
      <c r="AP189" s="108"/>
      <c r="AQ189" s="108"/>
      <c r="AR189" s="108"/>
      <c r="AS189" s="108"/>
      <c r="AT189" s="108"/>
      <c r="AU189" s="108"/>
      <c r="AV189" s="108"/>
      <c r="AW189" s="108"/>
      <c r="AX189" s="108"/>
      <c r="AY189" s="108"/>
      <c r="AZ189" s="108"/>
      <c r="BA189" s="108"/>
      <c r="BB189" s="108"/>
      <c r="BC189" s="108"/>
      <c r="BD189" s="108"/>
      <c r="BE189" s="108"/>
      <c r="BF189" s="108"/>
      <c r="BG189" s="108"/>
      <c r="BH189" s="108"/>
      <c r="BI189" s="108"/>
      <c r="BJ189" s="108"/>
      <c r="BK189" s="108"/>
      <c r="BL189" s="108"/>
      <c r="BM189" s="108"/>
      <c r="BN189" s="108"/>
      <c r="BO189" s="108"/>
      <c r="BP189" s="108"/>
      <c r="BQ189" s="108"/>
      <c r="BR189" s="108"/>
      <c r="BS189" s="108"/>
      <c r="BT189" s="108"/>
      <c r="BU189" s="108"/>
      <c r="BV189" s="108"/>
      <c r="BW189" s="108"/>
      <c r="BX189" s="108"/>
      <c r="BY189" s="108"/>
      <c r="BZ189" s="108"/>
      <c r="CA189" s="108"/>
      <c r="CB189" s="108"/>
      <c r="CC189" s="108"/>
      <c r="CD189" s="108"/>
      <c r="CE189" s="108"/>
      <c r="CF189" s="108"/>
      <c r="CG189" s="108"/>
      <c r="CH189" s="108"/>
      <c r="CI189" s="108"/>
      <c r="CJ189" s="108"/>
      <c r="CK189" s="108"/>
      <c r="CL189" s="108"/>
      <c r="CM189" s="108"/>
      <c r="CN189" s="108"/>
      <c r="CO189" s="108"/>
      <c r="CP189" s="108"/>
      <c r="CQ189" s="108"/>
      <c r="CR189" s="108"/>
      <c r="CS189" s="108"/>
      <c r="CT189" s="108"/>
      <c r="CU189" s="108"/>
      <c r="CV189" s="108"/>
      <c r="CW189" s="108"/>
      <c r="CX189" s="108"/>
      <c r="CY189" s="108"/>
      <c r="CZ189" s="108"/>
      <c r="DA189" s="108"/>
      <c r="DB189" s="108"/>
      <c r="DC189" s="108"/>
      <c r="DD189" s="108"/>
      <c r="DE189" s="108"/>
      <c r="DF189" s="108"/>
      <c r="DG189" s="108"/>
      <c r="DH189" s="108"/>
      <c r="DI189" s="108"/>
      <c r="DJ189" s="108"/>
      <c r="DK189" s="108"/>
      <c r="DL189" s="108"/>
      <c r="DM189" s="108"/>
      <c r="DN189" s="108"/>
      <c r="DO189" s="108"/>
      <c r="DP189" s="108"/>
      <c r="DQ189" s="108"/>
      <c r="DR189" s="108"/>
      <c r="DS189" s="108"/>
      <c r="DT189" s="108"/>
      <c r="DU189" s="108"/>
      <c r="DV189" s="108"/>
      <c r="DW189" s="108"/>
      <c r="DX189" s="108"/>
      <c r="DY189" s="108"/>
      <c r="DZ189" s="108"/>
      <c r="EA189" s="108"/>
      <c r="EB189" s="108"/>
      <c r="EC189" s="108"/>
      <c r="ED189" s="108"/>
      <c r="EE189" s="108"/>
      <c r="EF189" s="108"/>
      <c r="EG189" s="108"/>
      <c r="EH189" s="108"/>
      <c r="EI189" s="108"/>
      <c r="EJ189" s="108"/>
      <c r="EK189" s="108"/>
      <c r="EL189" s="108"/>
      <c r="EM189" s="108"/>
      <c r="EN189" s="108"/>
      <c r="EO189" s="108"/>
      <c r="EP189" s="108"/>
      <c r="EQ189" s="108"/>
      <c r="ER189" s="108"/>
      <c r="ES189" s="108"/>
      <c r="ET189" s="108"/>
      <c r="EU189" s="108"/>
      <c r="EV189" s="108"/>
      <c r="EW189" s="108"/>
      <c r="EX189" s="108"/>
      <c r="EY189" s="108"/>
      <c r="EZ189" s="108"/>
      <c r="FA189" s="108"/>
      <c r="FB189" s="108"/>
      <c r="FC189" s="108"/>
      <c r="FD189" s="108"/>
      <c r="FE189" s="108"/>
      <c r="FF189" s="108"/>
      <c r="FG189" s="108"/>
      <c r="FH189" s="108"/>
      <c r="FI189" s="108"/>
      <c r="FJ189" s="108"/>
      <c r="FK189" s="108"/>
      <c r="FL189" s="108"/>
      <c r="FM189" s="108"/>
      <c r="FN189" s="108"/>
      <c r="FO189" s="108"/>
      <c r="FP189" s="108"/>
      <c r="FQ189" s="108"/>
      <c r="FR189" s="108"/>
      <c r="FS189" s="108"/>
      <c r="FT189" s="108"/>
      <c r="FU189" s="108"/>
      <c r="FV189" s="108"/>
      <c r="FW189" s="108"/>
      <c r="FX189" s="108"/>
      <c r="FY189" s="108"/>
      <c r="FZ189" s="108"/>
      <c r="GA189" s="108"/>
      <c r="GB189" s="108"/>
      <c r="GC189" s="108"/>
      <c r="GD189" s="108"/>
      <c r="GE189" s="108"/>
      <c r="GF189" s="108"/>
      <c r="GG189" s="108"/>
      <c r="GH189" s="108"/>
      <c r="GI189" s="108"/>
      <c r="GJ189" s="108"/>
      <c r="GK189" s="108"/>
      <c r="GL189" s="108"/>
      <c r="GM189" s="108"/>
      <c r="GN189" s="108"/>
      <c r="GO189" s="108"/>
      <c r="GP189" s="108"/>
      <c r="GQ189" s="108"/>
      <c r="GR189" s="108"/>
      <c r="GS189" s="108"/>
      <c r="GT189" s="108"/>
      <c r="GU189" s="108"/>
      <c r="GV189" s="108"/>
      <c r="GW189" s="108"/>
      <c r="GX189" s="108"/>
      <c r="GY189" s="108"/>
      <c r="GZ189" s="108"/>
      <c r="HA189" s="108"/>
      <c r="HB189" s="108"/>
      <c r="HC189" s="108"/>
      <c r="HD189" s="108"/>
      <c r="HE189" s="108"/>
      <c r="HF189" s="108"/>
      <c r="HG189" s="108"/>
      <c r="HH189" s="108"/>
      <c r="HI189" s="108"/>
      <c r="HJ189" s="108"/>
      <c r="HK189" s="108"/>
      <c r="HL189" s="108"/>
      <c r="HM189" s="108"/>
      <c r="HN189" s="108"/>
      <c r="HO189" s="108"/>
      <c r="HP189" s="108"/>
      <c r="HQ189" s="108"/>
      <c r="HR189" s="108"/>
      <c r="HS189" s="108"/>
      <c r="HT189" s="108"/>
      <c r="HU189" s="108"/>
      <c r="HV189" s="108"/>
      <c r="HW189" s="108"/>
      <c r="HX189" s="108"/>
      <c r="HY189" s="108"/>
      <c r="HZ189" s="108"/>
      <c r="IA189" s="108"/>
      <c r="IB189" s="108"/>
      <c r="IC189" s="108"/>
      <c r="ID189" s="108"/>
      <c r="IE189" s="108"/>
      <c r="IF189" s="108"/>
      <c r="IG189" s="108"/>
      <c r="IH189" s="108"/>
      <c r="II189" s="108"/>
      <c r="IJ189" s="108"/>
      <c r="IK189" s="108"/>
      <c r="IL189" s="108"/>
      <c r="IM189" s="108"/>
      <c r="IN189" s="108"/>
      <c r="IO189" s="108"/>
      <c r="IP189" s="108"/>
      <c r="IQ189" s="108"/>
      <c r="IR189" s="108"/>
      <c r="IS189" s="108"/>
      <c r="IT189" s="108"/>
      <c r="IU189" s="108"/>
      <c r="IV189" s="108"/>
    </row>
    <row r="190" spans="1:256" s="115" customFormat="1" ht="14.25" customHeight="1" x14ac:dyDescent="0.2">
      <c r="A190" s="84"/>
      <c r="B190" s="171" t="s">
        <v>131</v>
      </c>
      <c r="C190" s="85"/>
      <c r="D190" s="83"/>
      <c r="E190" s="113"/>
      <c r="F190" s="113"/>
      <c r="G190" s="114"/>
      <c r="H190" s="114"/>
      <c r="I190" s="114"/>
      <c r="J190" s="114"/>
      <c r="K190" s="114"/>
      <c r="L190" s="114"/>
      <c r="M190" s="114"/>
      <c r="N190" s="114"/>
      <c r="O190" s="114"/>
      <c r="P190" s="114"/>
      <c r="Q190" s="108"/>
      <c r="R190" s="108"/>
      <c r="S190" s="108"/>
      <c r="T190" s="108"/>
      <c r="U190" s="108"/>
      <c r="V190" s="108"/>
      <c r="W190" s="108"/>
      <c r="X190" s="108"/>
      <c r="Y190" s="108"/>
      <c r="Z190" s="108"/>
      <c r="AA190" s="108"/>
      <c r="AB190" s="108"/>
      <c r="AC190" s="108"/>
      <c r="AD190" s="108"/>
      <c r="AE190" s="108"/>
      <c r="AF190" s="108"/>
      <c r="AG190" s="108"/>
      <c r="AH190" s="108"/>
      <c r="AI190" s="108"/>
      <c r="AJ190" s="108"/>
      <c r="AK190" s="108"/>
      <c r="AL190" s="108"/>
      <c r="AM190" s="108"/>
      <c r="AN190" s="108"/>
      <c r="AO190" s="108"/>
      <c r="AP190" s="108"/>
      <c r="AQ190" s="108"/>
      <c r="AR190" s="108"/>
      <c r="AS190" s="108"/>
      <c r="AT190" s="108"/>
      <c r="AU190" s="108"/>
      <c r="AV190" s="108"/>
      <c r="AW190" s="108"/>
      <c r="AX190" s="108"/>
      <c r="AY190" s="108"/>
      <c r="AZ190" s="108"/>
      <c r="BA190" s="108"/>
      <c r="BB190" s="108"/>
      <c r="BC190" s="108"/>
      <c r="BD190" s="108"/>
      <c r="BE190" s="108"/>
      <c r="BF190" s="108"/>
      <c r="BG190" s="108"/>
      <c r="BH190" s="108"/>
      <c r="BI190" s="108"/>
      <c r="BJ190" s="108"/>
      <c r="BK190" s="108"/>
      <c r="BL190" s="108"/>
      <c r="BM190" s="108"/>
      <c r="BN190" s="108"/>
      <c r="BO190" s="108"/>
      <c r="BP190" s="108"/>
      <c r="BQ190" s="108"/>
      <c r="BR190" s="108"/>
      <c r="BS190" s="108"/>
      <c r="BT190" s="108"/>
      <c r="BU190" s="108"/>
      <c r="BV190" s="108"/>
      <c r="BW190" s="108"/>
      <c r="BX190" s="108"/>
      <c r="BY190" s="108"/>
      <c r="BZ190" s="108"/>
      <c r="CA190" s="108"/>
      <c r="CB190" s="108"/>
      <c r="CC190" s="108"/>
      <c r="CD190" s="108"/>
      <c r="CE190" s="108"/>
      <c r="CF190" s="108"/>
      <c r="CG190" s="108"/>
      <c r="CH190" s="108"/>
      <c r="CI190" s="108"/>
      <c r="CJ190" s="108"/>
      <c r="CK190" s="108"/>
      <c r="CL190" s="108"/>
      <c r="CM190" s="108"/>
      <c r="CN190" s="108"/>
      <c r="CO190" s="108"/>
      <c r="CP190" s="108"/>
      <c r="CQ190" s="108"/>
      <c r="CR190" s="108"/>
      <c r="CS190" s="108"/>
      <c r="CT190" s="108"/>
      <c r="CU190" s="108"/>
      <c r="CV190" s="108"/>
      <c r="CW190" s="108"/>
      <c r="CX190" s="108"/>
      <c r="CY190" s="108"/>
      <c r="CZ190" s="108"/>
      <c r="DA190" s="108"/>
      <c r="DB190" s="108"/>
      <c r="DC190" s="108"/>
      <c r="DD190" s="108"/>
      <c r="DE190" s="108"/>
      <c r="DF190" s="108"/>
      <c r="DG190" s="108"/>
      <c r="DH190" s="108"/>
      <c r="DI190" s="108"/>
      <c r="DJ190" s="108"/>
      <c r="DK190" s="108"/>
      <c r="DL190" s="108"/>
      <c r="DM190" s="108"/>
      <c r="DN190" s="108"/>
      <c r="DO190" s="108"/>
      <c r="DP190" s="108"/>
      <c r="DQ190" s="108"/>
      <c r="DR190" s="108"/>
      <c r="DS190" s="108"/>
      <c r="DT190" s="108"/>
      <c r="DU190" s="108"/>
      <c r="DV190" s="108"/>
      <c r="DW190" s="108"/>
      <c r="DX190" s="108"/>
      <c r="DY190" s="108"/>
      <c r="DZ190" s="108"/>
      <c r="EA190" s="108"/>
      <c r="EB190" s="108"/>
      <c r="EC190" s="108"/>
      <c r="ED190" s="108"/>
      <c r="EE190" s="108"/>
      <c r="EF190" s="108"/>
      <c r="EG190" s="108"/>
      <c r="EH190" s="108"/>
      <c r="EI190" s="108"/>
      <c r="EJ190" s="108"/>
      <c r="EK190" s="108"/>
      <c r="EL190" s="108"/>
      <c r="EM190" s="108"/>
      <c r="EN190" s="108"/>
      <c r="EO190" s="108"/>
      <c r="EP190" s="108"/>
      <c r="EQ190" s="108"/>
      <c r="ER190" s="108"/>
      <c r="ES190" s="108"/>
      <c r="ET190" s="108"/>
      <c r="EU190" s="108"/>
      <c r="EV190" s="108"/>
      <c r="EW190" s="108"/>
      <c r="EX190" s="108"/>
      <c r="EY190" s="108"/>
      <c r="EZ190" s="108"/>
      <c r="FA190" s="108"/>
      <c r="FB190" s="108"/>
      <c r="FC190" s="108"/>
      <c r="FD190" s="108"/>
      <c r="FE190" s="108"/>
      <c r="FF190" s="108"/>
      <c r="FG190" s="108"/>
      <c r="FH190" s="108"/>
      <c r="FI190" s="108"/>
      <c r="FJ190" s="108"/>
      <c r="FK190" s="108"/>
      <c r="FL190" s="108"/>
      <c r="FM190" s="108"/>
      <c r="FN190" s="108"/>
      <c r="FO190" s="108"/>
      <c r="FP190" s="108"/>
      <c r="FQ190" s="108"/>
      <c r="FR190" s="108"/>
      <c r="FS190" s="108"/>
      <c r="FT190" s="108"/>
      <c r="FU190" s="108"/>
      <c r="FV190" s="108"/>
      <c r="FW190" s="108"/>
      <c r="FX190" s="108"/>
      <c r="FY190" s="108"/>
      <c r="FZ190" s="108"/>
      <c r="GA190" s="108"/>
      <c r="GB190" s="108"/>
      <c r="GC190" s="108"/>
      <c r="GD190" s="108"/>
      <c r="GE190" s="108"/>
      <c r="GF190" s="108"/>
      <c r="GG190" s="108"/>
      <c r="GH190" s="108"/>
      <c r="GI190" s="108"/>
      <c r="GJ190" s="108"/>
      <c r="GK190" s="108"/>
      <c r="GL190" s="108"/>
      <c r="GM190" s="108"/>
      <c r="GN190" s="108"/>
      <c r="GO190" s="108"/>
      <c r="GP190" s="108"/>
      <c r="GQ190" s="108"/>
      <c r="GR190" s="108"/>
      <c r="GS190" s="108"/>
      <c r="GT190" s="108"/>
      <c r="GU190" s="108"/>
      <c r="GV190" s="108"/>
      <c r="GW190" s="108"/>
      <c r="GX190" s="108"/>
      <c r="GY190" s="108"/>
      <c r="GZ190" s="108"/>
      <c r="HA190" s="108"/>
      <c r="HB190" s="108"/>
      <c r="HC190" s="108"/>
      <c r="HD190" s="108"/>
      <c r="HE190" s="108"/>
      <c r="HF190" s="108"/>
      <c r="HG190" s="108"/>
      <c r="HH190" s="108"/>
      <c r="HI190" s="108"/>
      <c r="HJ190" s="108"/>
      <c r="HK190" s="108"/>
      <c r="HL190" s="108"/>
      <c r="HM190" s="108"/>
      <c r="HN190" s="108"/>
      <c r="HO190" s="108"/>
      <c r="HP190" s="108"/>
      <c r="HQ190" s="108"/>
      <c r="HR190" s="108"/>
      <c r="HS190" s="108"/>
      <c r="HT190" s="108"/>
      <c r="HU190" s="108"/>
      <c r="HV190" s="108"/>
      <c r="HW190" s="108"/>
      <c r="HX190" s="108"/>
      <c r="HY190" s="108"/>
      <c r="HZ190" s="108"/>
      <c r="IA190" s="108"/>
      <c r="IB190" s="108"/>
      <c r="IC190" s="108"/>
      <c r="ID190" s="108"/>
      <c r="IE190" s="108"/>
      <c r="IF190" s="108"/>
      <c r="IG190" s="108"/>
      <c r="IH190" s="108"/>
      <c r="II190" s="108"/>
      <c r="IJ190" s="108"/>
      <c r="IK190" s="108"/>
      <c r="IL190" s="108"/>
      <c r="IM190" s="108"/>
      <c r="IN190" s="108"/>
      <c r="IO190" s="108"/>
      <c r="IP190" s="108"/>
      <c r="IQ190" s="108"/>
      <c r="IR190" s="108"/>
      <c r="IS190" s="108"/>
      <c r="IT190" s="108"/>
      <c r="IU190" s="108"/>
      <c r="IV190" s="108"/>
    </row>
    <row r="191" spans="1:256" s="115" customFormat="1" ht="14.25" customHeight="1" x14ac:dyDescent="0.2">
      <c r="A191" s="84"/>
      <c r="B191" s="185"/>
      <c r="C191" s="85"/>
      <c r="D191" s="83"/>
      <c r="E191" s="113"/>
      <c r="F191" s="113"/>
      <c r="G191" s="114"/>
      <c r="H191" s="114"/>
      <c r="I191" s="114"/>
      <c r="J191" s="114"/>
      <c r="K191" s="114"/>
      <c r="L191" s="114"/>
      <c r="M191" s="114"/>
      <c r="N191" s="114"/>
      <c r="O191" s="114"/>
      <c r="P191" s="114"/>
    </row>
    <row r="192" spans="1:256" s="115" customFormat="1" ht="70.900000000000006" customHeight="1" x14ac:dyDescent="0.2">
      <c r="A192" s="84" t="s">
        <v>73</v>
      </c>
      <c r="B192" s="112" t="s">
        <v>226</v>
      </c>
      <c r="C192" s="85"/>
      <c r="D192" s="83"/>
      <c r="E192" s="113"/>
      <c r="F192" s="113"/>
      <c r="G192" s="114"/>
      <c r="H192" s="114"/>
      <c r="I192" s="114"/>
      <c r="J192" s="114"/>
      <c r="K192" s="114"/>
      <c r="L192" s="114"/>
      <c r="M192" s="114"/>
      <c r="N192" s="114"/>
      <c r="O192" s="114"/>
      <c r="P192" s="114"/>
      <c r="Q192" s="108"/>
      <c r="R192" s="108"/>
      <c r="S192" s="108"/>
      <c r="T192" s="108"/>
      <c r="U192" s="108"/>
      <c r="V192" s="108"/>
      <c r="W192" s="108"/>
      <c r="X192" s="108"/>
      <c r="Y192" s="108"/>
      <c r="Z192" s="108"/>
      <c r="AA192" s="108"/>
      <c r="AB192" s="108"/>
      <c r="AC192" s="108"/>
      <c r="AD192" s="108"/>
      <c r="AE192" s="108"/>
      <c r="AF192" s="108"/>
      <c r="AG192" s="108"/>
      <c r="AH192" s="108"/>
      <c r="AI192" s="108"/>
      <c r="AJ192" s="108"/>
      <c r="AK192" s="108"/>
      <c r="AL192" s="108"/>
      <c r="AM192" s="108"/>
      <c r="AN192" s="108"/>
      <c r="AO192" s="108"/>
      <c r="AP192" s="108"/>
      <c r="AQ192" s="108"/>
      <c r="AR192" s="108"/>
      <c r="AS192" s="108"/>
      <c r="AT192" s="108"/>
      <c r="AU192" s="108"/>
      <c r="AV192" s="108"/>
      <c r="AW192" s="108"/>
      <c r="AX192" s="108"/>
      <c r="AY192" s="108"/>
      <c r="AZ192" s="108"/>
      <c r="BA192" s="108"/>
      <c r="BB192" s="108"/>
      <c r="BC192" s="108"/>
      <c r="BD192" s="108"/>
      <c r="BE192" s="108"/>
      <c r="BF192" s="108"/>
      <c r="BG192" s="108"/>
      <c r="BH192" s="108"/>
      <c r="BI192" s="108"/>
      <c r="BJ192" s="108"/>
      <c r="BK192" s="108"/>
      <c r="BL192" s="108"/>
      <c r="BM192" s="108"/>
      <c r="BN192" s="108"/>
      <c r="BO192" s="108"/>
      <c r="BP192" s="108"/>
      <c r="BQ192" s="108"/>
      <c r="BR192" s="108"/>
      <c r="BS192" s="108"/>
      <c r="BT192" s="108"/>
      <c r="BU192" s="108"/>
      <c r="BV192" s="108"/>
      <c r="BW192" s="108"/>
      <c r="BX192" s="108"/>
      <c r="BY192" s="108"/>
      <c r="BZ192" s="108"/>
      <c r="CA192" s="108"/>
      <c r="CB192" s="108"/>
      <c r="CC192" s="108"/>
      <c r="CD192" s="108"/>
      <c r="CE192" s="108"/>
      <c r="CF192" s="108"/>
      <c r="CG192" s="108"/>
      <c r="CH192" s="108"/>
      <c r="CI192" s="108"/>
      <c r="CJ192" s="108"/>
      <c r="CK192" s="108"/>
      <c r="CL192" s="108"/>
      <c r="CM192" s="108"/>
      <c r="CN192" s="108"/>
      <c r="CO192" s="108"/>
      <c r="CP192" s="108"/>
      <c r="CQ192" s="108"/>
      <c r="CR192" s="108"/>
      <c r="CS192" s="108"/>
      <c r="CT192" s="108"/>
      <c r="CU192" s="108"/>
      <c r="CV192" s="108"/>
      <c r="CW192" s="108"/>
      <c r="CX192" s="108"/>
      <c r="CY192" s="108"/>
      <c r="CZ192" s="108"/>
      <c r="DA192" s="108"/>
      <c r="DB192" s="108"/>
      <c r="DC192" s="108"/>
      <c r="DD192" s="108"/>
      <c r="DE192" s="108"/>
      <c r="DF192" s="108"/>
      <c r="DG192" s="108"/>
      <c r="DH192" s="108"/>
      <c r="DI192" s="108"/>
      <c r="DJ192" s="108"/>
      <c r="DK192" s="108"/>
      <c r="DL192" s="108"/>
      <c r="DM192" s="108"/>
      <c r="DN192" s="108"/>
      <c r="DO192" s="108"/>
      <c r="DP192" s="108"/>
      <c r="DQ192" s="108"/>
      <c r="DR192" s="108"/>
      <c r="DS192" s="108"/>
      <c r="DT192" s="108"/>
      <c r="DU192" s="108"/>
      <c r="DV192" s="108"/>
      <c r="DW192" s="108"/>
      <c r="DX192" s="108"/>
      <c r="DY192" s="108"/>
      <c r="DZ192" s="108"/>
      <c r="EA192" s="108"/>
      <c r="EB192" s="108"/>
      <c r="EC192" s="108"/>
      <c r="ED192" s="108"/>
      <c r="EE192" s="108"/>
      <c r="EF192" s="108"/>
      <c r="EG192" s="108"/>
      <c r="EH192" s="108"/>
      <c r="EI192" s="108"/>
      <c r="EJ192" s="108"/>
      <c r="EK192" s="108"/>
      <c r="EL192" s="108"/>
      <c r="EM192" s="108"/>
      <c r="EN192" s="108"/>
      <c r="EO192" s="108"/>
      <c r="EP192" s="108"/>
      <c r="EQ192" s="108"/>
      <c r="ER192" s="108"/>
      <c r="ES192" s="108"/>
      <c r="ET192" s="108"/>
      <c r="EU192" s="108"/>
      <c r="EV192" s="108"/>
      <c r="EW192" s="108"/>
      <c r="EX192" s="108"/>
      <c r="EY192" s="108"/>
      <c r="EZ192" s="108"/>
      <c r="FA192" s="108"/>
      <c r="FB192" s="108"/>
      <c r="FC192" s="108"/>
      <c r="FD192" s="108"/>
      <c r="FE192" s="108"/>
      <c r="FF192" s="108"/>
      <c r="FG192" s="108"/>
      <c r="FH192" s="108"/>
      <c r="FI192" s="108"/>
      <c r="FJ192" s="108"/>
      <c r="FK192" s="108"/>
      <c r="FL192" s="108"/>
      <c r="FM192" s="108"/>
      <c r="FN192" s="108"/>
      <c r="FO192" s="108"/>
      <c r="FP192" s="108"/>
      <c r="FQ192" s="108"/>
      <c r="FR192" s="108"/>
      <c r="FS192" s="108"/>
      <c r="FT192" s="108"/>
      <c r="FU192" s="108"/>
      <c r="FV192" s="108"/>
      <c r="FW192" s="108"/>
      <c r="FX192" s="108"/>
      <c r="FY192" s="108"/>
      <c r="FZ192" s="108"/>
      <c r="GA192" s="108"/>
      <c r="GB192" s="108"/>
      <c r="GC192" s="108"/>
      <c r="GD192" s="108"/>
      <c r="GE192" s="108"/>
      <c r="GF192" s="108"/>
      <c r="GG192" s="108"/>
      <c r="GH192" s="108"/>
      <c r="GI192" s="108"/>
      <c r="GJ192" s="108"/>
      <c r="GK192" s="108"/>
      <c r="GL192" s="108"/>
      <c r="GM192" s="108"/>
      <c r="GN192" s="108"/>
      <c r="GO192" s="108"/>
      <c r="GP192" s="108"/>
      <c r="GQ192" s="108"/>
      <c r="GR192" s="108"/>
      <c r="GS192" s="108"/>
      <c r="GT192" s="108"/>
      <c r="GU192" s="108"/>
      <c r="GV192" s="108"/>
      <c r="GW192" s="108"/>
      <c r="GX192" s="108"/>
      <c r="GY192" s="108"/>
      <c r="GZ192" s="108"/>
      <c r="HA192" s="108"/>
      <c r="HB192" s="108"/>
      <c r="HC192" s="108"/>
      <c r="HD192" s="108"/>
      <c r="HE192" s="108"/>
      <c r="HF192" s="108"/>
      <c r="HG192" s="108"/>
      <c r="HH192" s="108"/>
      <c r="HI192" s="108"/>
      <c r="HJ192" s="108"/>
      <c r="HK192" s="108"/>
      <c r="HL192" s="108"/>
      <c r="HM192" s="108"/>
      <c r="HN192" s="108"/>
      <c r="HO192" s="108"/>
      <c r="HP192" s="108"/>
      <c r="HQ192" s="108"/>
      <c r="HR192" s="108"/>
      <c r="HS192" s="108"/>
      <c r="HT192" s="108"/>
      <c r="HU192" s="108"/>
      <c r="HV192" s="108"/>
      <c r="HW192" s="108"/>
      <c r="HX192" s="108"/>
      <c r="HY192" s="108"/>
      <c r="HZ192" s="108"/>
      <c r="IA192" s="108"/>
      <c r="IB192" s="108"/>
      <c r="IC192" s="108"/>
      <c r="ID192" s="108"/>
      <c r="IE192" s="108"/>
      <c r="IF192" s="108"/>
      <c r="IG192" s="108"/>
      <c r="IH192" s="108"/>
      <c r="II192" s="108"/>
      <c r="IJ192" s="108"/>
      <c r="IK192" s="108"/>
      <c r="IL192" s="108"/>
      <c r="IM192" s="108"/>
      <c r="IN192" s="108"/>
      <c r="IO192" s="108"/>
      <c r="IP192" s="108"/>
      <c r="IQ192" s="108"/>
      <c r="IR192" s="108"/>
      <c r="IS192" s="108"/>
      <c r="IT192" s="108"/>
      <c r="IU192" s="108"/>
      <c r="IV192" s="108"/>
    </row>
    <row r="193" spans="1:256" s="115" customFormat="1" ht="14.25" customHeight="1" x14ac:dyDescent="0.2">
      <c r="A193" s="84" t="s">
        <v>222</v>
      </c>
      <c r="B193" s="117" t="s">
        <v>223</v>
      </c>
      <c r="C193" s="85" t="s">
        <v>44</v>
      </c>
      <c r="D193" s="83">
        <v>1</v>
      </c>
      <c r="E193" s="113"/>
      <c r="F193" s="113">
        <f>IF($C193="","",$D193*E193)</f>
        <v>0</v>
      </c>
      <c r="G193" s="114"/>
      <c r="H193" s="114"/>
      <c r="I193" s="114"/>
      <c r="J193" s="114"/>
      <c r="K193" s="114"/>
      <c r="L193" s="114"/>
      <c r="M193" s="114"/>
      <c r="N193" s="114"/>
      <c r="O193" s="114"/>
      <c r="P193" s="114"/>
      <c r="Q193" s="108"/>
      <c r="R193" s="108"/>
      <c r="S193" s="108"/>
      <c r="T193" s="108"/>
      <c r="U193" s="108"/>
      <c r="V193" s="108"/>
      <c r="W193" s="108"/>
      <c r="X193" s="108"/>
      <c r="Y193" s="108"/>
      <c r="Z193" s="108"/>
      <c r="AA193" s="108"/>
      <c r="AB193" s="108"/>
      <c r="AC193" s="108"/>
      <c r="AD193" s="108"/>
      <c r="AE193" s="108"/>
      <c r="AF193" s="108"/>
      <c r="AG193" s="108"/>
      <c r="AH193" s="108"/>
      <c r="AI193" s="108"/>
      <c r="AJ193" s="108"/>
      <c r="AK193" s="108"/>
      <c r="AL193" s="108"/>
      <c r="AM193" s="108"/>
      <c r="AN193" s="108"/>
      <c r="AO193" s="108"/>
      <c r="AP193" s="108"/>
      <c r="AQ193" s="108"/>
      <c r="AR193" s="108"/>
      <c r="AS193" s="108"/>
      <c r="AT193" s="108"/>
      <c r="AU193" s="108"/>
      <c r="AV193" s="108"/>
      <c r="AW193" s="108"/>
      <c r="AX193" s="108"/>
      <c r="AY193" s="108"/>
      <c r="AZ193" s="108"/>
      <c r="BA193" s="108"/>
      <c r="BB193" s="108"/>
      <c r="BC193" s="108"/>
      <c r="BD193" s="108"/>
      <c r="BE193" s="108"/>
      <c r="BF193" s="108"/>
      <c r="BG193" s="108"/>
      <c r="BH193" s="108"/>
      <c r="BI193" s="108"/>
      <c r="BJ193" s="108"/>
      <c r="BK193" s="108"/>
      <c r="BL193" s="108"/>
      <c r="BM193" s="108"/>
      <c r="BN193" s="108"/>
      <c r="BO193" s="108"/>
      <c r="BP193" s="108"/>
      <c r="BQ193" s="108"/>
      <c r="BR193" s="108"/>
      <c r="BS193" s="108"/>
      <c r="BT193" s="108"/>
      <c r="BU193" s="108"/>
      <c r="BV193" s="108"/>
      <c r="BW193" s="108"/>
      <c r="BX193" s="108"/>
      <c r="BY193" s="108"/>
      <c r="BZ193" s="108"/>
      <c r="CA193" s="108"/>
      <c r="CB193" s="108"/>
      <c r="CC193" s="108"/>
      <c r="CD193" s="108"/>
      <c r="CE193" s="108"/>
      <c r="CF193" s="108"/>
      <c r="CG193" s="108"/>
      <c r="CH193" s="108"/>
      <c r="CI193" s="108"/>
      <c r="CJ193" s="108"/>
      <c r="CK193" s="108"/>
      <c r="CL193" s="108"/>
      <c r="CM193" s="108"/>
      <c r="CN193" s="108"/>
      <c r="CO193" s="108"/>
      <c r="CP193" s="108"/>
      <c r="CQ193" s="108"/>
      <c r="CR193" s="108"/>
      <c r="CS193" s="108"/>
      <c r="CT193" s="108"/>
      <c r="CU193" s="108"/>
      <c r="CV193" s="108"/>
      <c r="CW193" s="108"/>
      <c r="CX193" s="108"/>
      <c r="CY193" s="108"/>
      <c r="CZ193" s="108"/>
      <c r="DA193" s="108"/>
      <c r="DB193" s="108"/>
      <c r="DC193" s="108"/>
      <c r="DD193" s="108"/>
      <c r="DE193" s="108"/>
      <c r="DF193" s="108"/>
      <c r="DG193" s="108"/>
      <c r="DH193" s="108"/>
      <c r="DI193" s="108"/>
      <c r="DJ193" s="108"/>
      <c r="DK193" s="108"/>
      <c r="DL193" s="108"/>
      <c r="DM193" s="108"/>
      <c r="DN193" s="108"/>
      <c r="DO193" s="108"/>
      <c r="DP193" s="108"/>
      <c r="DQ193" s="108"/>
      <c r="DR193" s="108"/>
      <c r="DS193" s="108"/>
      <c r="DT193" s="108"/>
      <c r="DU193" s="108"/>
      <c r="DV193" s="108"/>
      <c r="DW193" s="108"/>
      <c r="DX193" s="108"/>
      <c r="DY193" s="108"/>
      <c r="DZ193" s="108"/>
      <c r="EA193" s="108"/>
      <c r="EB193" s="108"/>
      <c r="EC193" s="108"/>
      <c r="ED193" s="108"/>
      <c r="EE193" s="108"/>
      <c r="EF193" s="108"/>
      <c r="EG193" s="108"/>
      <c r="EH193" s="108"/>
      <c r="EI193" s="108"/>
      <c r="EJ193" s="108"/>
      <c r="EK193" s="108"/>
      <c r="EL193" s="108"/>
      <c r="EM193" s="108"/>
      <c r="EN193" s="108"/>
      <c r="EO193" s="108"/>
      <c r="EP193" s="108"/>
      <c r="EQ193" s="108"/>
      <c r="ER193" s="108"/>
      <c r="ES193" s="108"/>
      <c r="ET193" s="108"/>
      <c r="EU193" s="108"/>
      <c r="EV193" s="108"/>
      <c r="EW193" s="108"/>
      <c r="EX193" s="108"/>
      <c r="EY193" s="108"/>
      <c r="EZ193" s="108"/>
      <c r="FA193" s="108"/>
      <c r="FB193" s="108"/>
      <c r="FC193" s="108"/>
      <c r="FD193" s="108"/>
      <c r="FE193" s="108"/>
      <c r="FF193" s="108"/>
      <c r="FG193" s="108"/>
      <c r="FH193" s="108"/>
      <c r="FI193" s="108"/>
      <c r="FJ193" s="108"/>
      <c r="FK193" s="108"/>
      <c r="FL193" s="108"/>
      <c r="FM193" s="108"/>
      <c r="FN193" s="108"/>
      <c r="FO193" s="108"/>
      <c r="FP193" s="108"/>
      <c r="FQ193" s="108"/>
      <c r="FR193" s="108"/>
      <c r="FS193" s="108"/>
      <c r="FT193" s="108"/>
      <c r="FU193" s="108"/>
      <c r="FV193" s="108"/>
      <c r="FW193" s="108"/>
      <c r="FX193" s="108"/>
      <c r="FY193" s="108"/>
      <c r="FZ193" s="108"/>
      <c r="GA193" s="108"/>
      <c r="GB193" s="108"/>
      <c r="GC193" s="108"/>
      <c r="GD193" s="108"/>
      <c r="GE193" s="108"/>
      <c r="GF193" s="108"/>
      <c r="GG193" s="108"/>
      <c r="GH193" s="108"/>
      <c r="GI193" s="108"/>
      <c r="GJ193" s="108"/>
      <c r="GK193" s="108"/>
      <c r="GL193" s="108"/>
      <c r="GM193" s="108"/>
      <c r="GN193" s="108"/>
      <c r="GO193" s="108"/>
      <c r="GP193" s="108"/>
      <c r="GQ193" s="108"/>
      <c r="GR193" s="108"/>
      <c r="GS193" s="108"/>
      <c r="GT193" s="108"/>
      <c r="GU193" s="108"/>
      <c r="GV193" s="108"/>
      <c r="GW193" s="108"/>
      <c r="GX193" s="108"/>
      <c r="GY193" s="108"/>
      <c r="GZ193" s="108"/>
      <c r="HA193" s="108"/>
      <c r="HB193" s="108"/>
      <c r="HC193" s="108"/>
      <c r="HD193" s="108"/>
      <c r="HE193" s="108"/>
      <c r="HF193" s="108"/>
      <c r="HG193" s="108"/>
      <c r="HH193" s="108"/>
      <c r="HI193" s="108"/>
      <c r="HJ193" s="108"/>
      <c r="HK193" s="108"/>
      <c r="HL193" s="108"/>
      <c r="HM193" s="108"/>
      <c r="HN193" s="108"/>
      <c r="HO193" s="108"/>
      <c r="HP193" s="108"/>
      <c r="HQ193" s="108"/>
      <c r="HR193" s="108"/>
      <c r="HS193" s="108"/>
      <c r="HT193" s="108"/>
      <c r="HU193" s="108"/>
      <c r="HV193" s="108"/>
      <c r="HW193" s="108"/>
      <c r="HX193" s="108"/>
      <c r="HY193" s="108"/>
      <c r="HZ193" s="108"/>
      <c r="IA193" s="108"/>
      <c r="IB193" s="108"/>
      <c r="IC193" s="108"/>
      <c r="ID193" s="108"/>
      <c r="IE193" s="108"/>
      <c r="IF193" s="108"/>
      <c r="IG193" s="108"/>
      <c r="IH193" s="108"/>
      <c r="II193" s="108"/>
      <c r="IJ193" s="108"/>
      <c r="IK193" s="108"/>
      <c r="IL193" s="108"/>
      <c r="IM193" s="108"/>
      <c r="IN193" s="108"/>
      <c r="IO193" s="108"/>
      <c r="IP193" s="108"/>
      <c r="IQ193" s="108"/>
      <c r="IR193" s="108"/>
      <c r="IS193" s="108"/>
      <c r="IT193" s="108"/>
      <c r="IU193" s="108"/>
      <c r="IV193" s="108"/>
    </row>
    <row r="194" spans="1:256" s="115" customFormat="1" ht="14.25" customHeight="1" x14ac:dyDescent="0.2">
      <c r="A194" s="84" t="s">
        <v>224</v>
      </c>
      <c r="B194" s="117" t="s">
        <v>227</v>
      </c>
      <c r="C194" s="85" t="s">
        <v>44</v>
      </c>
      <c r="D194" s="83">
        <v>1</v>
      </c>
      <c r="E194" s="113"/>
      <c r="F194" s="113">
        <f>IF($C194="","",$D194*E194)</f>
        <v>0</v>
      </c>
      <c r="G194" s="114"/>
      <c r="H194" s="114"/>
      <c r="I194" s="114"/>
      <c r="J194" s="114"/>
      <c r="K194" s="114"/>
      <c r="L194" s="114"/>
      <c r="M194" s="114"/>
      <c r="N194" s="114"/>
      <c r="O194" s="114"/>
      <c r="P194" s="114"/>
      <c r="Q194" s="108"/>
      <c r="R194" s="108"/>
      <c r="S194" s="108"/>
      <c r="T194" s="108"/>
      <c r="U194" s="108"/>
      <c r="V194" s="108"/>
      <c r="W194" s="108"/>
      <c r="X194" s="108"/>
      <c r="Y194" s="108"/>
      <c r="Z194" s="108"/>
      <c r="AA194" s="108"/>
      <c r="AB194" s="108"/>
      <c r="AC194" s="108"/>
      <c r="AD194" s="108"/>
      <c r="AE194" s="108"/>
      <c r="AF194" s="108"/>
      <c r="AG194" s="108"/>
      <c r="AH194" s="108"/>
      <c r="AI194" s="108"/>
      <c r="AJ194" s="108"/>
      <c r="AK194" s="108"/>
      <c r="AL194" s="108"/>
      <c r="AM194" s="108"/>
      <c r="AN194" s="108"/>
      <c r="AO194" s="108"/>
      <c r="AP194" s="108"/>
      <c r="AQ194" s="108"/>
      <c r="AR194" s="108"/>
      <c r="AS194" s="108"/>
      <c r="AT194" s="108"/>
      <c r="AU194" s="108"/>
      <c r="AV194" s="108"/>
      <c r="AW194" s="108"/>
      <c r="AX194" s="108"/>
      <c r="AY194" s="108"/>
      <c r="AZ194" s="108"/>
      <c r="BA194" s="108"/>
      <c r="BB194" s="108"/>
      <c r="BC194" s="108"/>
      <c r="BD194" s="108"/>
      <c r="BE194" s="108"/>
      <c r="BF194" s="108"/>
      <c r="BG194" s="108"/>
      <c r="BH194" s="108"/>
      <c r="BI194" s="108"/>
      <c r="BJ194" s="108"/>
      <c r="BK194" s="108"/>
      <c r="BL194" s="108"/>
      <c r="BM194" s="108"/>
      <c r="BN194" s="108"/>
      <c r="BO194" s="108"/>
      <c r="BP194" s="108"/>
      <c r="BQ194" s="108"/>
      <c r="BR194" s="108"/>
      <c r="BS194" s="108"/>
      <c r="BT194" s="108"/>
      <c r="BU194" s="108"/>
      <c r="BV194" s="108"/>
      <c r="BW194" s="108"/>
      <c r="BX194" s="108"/>
      <c r="BY194" s="108"/>
      <c r="BZ194" s="108"/>
      <c r="CA194" s="108"/>
      <c r="CB194" s="108"/>
      <c r="CC194" s="108"/>
      <c r="CD194" s="108"/>
      <c r="CE194" s="108"/>
      <c r="CF194" s="108"/>
      <c r="CG194" s="108"/>
      <c r="CH194" s="108"/>
      <c r="CI194" s="108"/>
      <c r="CJ194" s="108"/>
      <c r="CK194" s="108"/>
      <c r="CL194" s="108"/>
      <c r="CM194" s="108"/>
      <c r="CN194" s="108"/>
      <c r="CO194" s="108"/>
      <c r="CP194" s="108"/>
      <c r="CQ194" s="108"/>
      <c r="CR194" s="108"/>
      <c r="CS194" s="108"/>
      <c r="CT194" s="108"/>
      <c r="CU194" s="108"/>
      <c r="CV194" s="108"/>
      <c r="CW194" s="108"/>
      <c r="CX194" s="108"/>
      <c r="CY194" s="108"/>
      <c r="CZ194" s="108"/>
      <c r="DA194" s="108"/>
      <c r="DB194" s="108"/>
      <c r="DC194" s="108"/>
      <c r="DD194" s="108"/>
      <c r="DE194" s="108"/>
      <c r="DF194" s="108"/>
      <c r="DG194" s="108"/>
      <c r="DH194" s="108"/>
      <c r="DI194" s="108"/>
      <c r="DJ194" s="108"/>
      <c r="DK194" s="108"/>
      <c r="DL194" s="108"/>
      <c r="DM194" s="108"/>
      <c r="DN194" s="108"/>
      <c r="DO194" s="108"/>
      <c r="DP194" s="108"/>
      <c r="DQ194" s="108"/>
      <c r="DR194" s="108"/>
      <c r="DS194" s="108"/>
      <c r="DT194" s="108"/>
      <c r="DU194" s="108"/>
      <c r="DV194" s="108"/>
      <c r="DW194" s="108"/>
      <c r="DX194" s="108"/>
      <c r="DY194" s="108"/>
      <c r="DZ194" s="108"/>
      <c r="EA194" s="108"/>
      <c r="EB194" s="108"/>
      <c r="EC194" s="108"/>
      <c r="ED194" s="108"/>
      <c r="EE194" s="108"/>
      <c r="EF194" s="108"/>
      <c r="EG194" s="108"/>
      <c r="EH194" s="108"/>
      <c r="EI194" s="108"/>
      <c r="EJ194" s="108"/>
      <c r="EK194" s="108"/>
      <c r="EL194" s="108"/>
      <c r="EM194" s="108"/>
      <c r="EN194" s="108"/>
      <c r="EO194" s="108"/>
      <c r="EP194" s="108"/>
      <c r="EQ194" s="108"/>
      <c r="ER194" s="108"/>
      <c r="ES194" s="108"/>
      <c r="ET194" s="108"/>
      <c r="EU194" s="108"/>
      <c r="EV194" s="108"/>
      <c r="EW194" s="108"/>
      <c r="EX194" s="108"/>
      <c r="EY194" s="108"/>
      <c r="EZ194" s="108"/>
      <c r="FA194" s="108"/>
      <c r="FB194" s="108"/>
      <c r="FC194" s="108"/>
      <c r="FD194" s="108"/>
      <c r="FE194" s="108"/>
      <c r="FF194" s="108"/>
      <c r="FG194" s="108"/>
      <c r="FH194" s="108"/>
      <c r="FI194" s="108"/>
      <c r="FJ194" s="108"/>
      <c r="FK194" s="108"/>
      <c r="FL194" s="108"/>
      <c r="FM194" s="108"/>
      <c r="FN194" s="108"/>
      <c r="FO194" s="108"/>
      <c r="FP194" s="108"/>
      <c r="FQ194" s="108"/>
      <c r="FR194" s="108"/>
      <c r="FS194" s="108"/>
      <c r="FT194" s="108"/>
      <c r="FU194" s="108"/>
      <c r="FV194" s="108"/>
      <c r="FW194" s="108"/>
      <c r="FX194" s="108"/>
      <c r="FY194" s="108"/>
      <c r="FZ194" s="108"/>
      <c r="GA194" s="108"/>
      <c r="GB194" s="108"/>
      <c r="GC194" s="108"/>
      <c r="GD194" s="108"/>
      <c r="GE194" s="108"/>
      <c r="GF194" s="108"/>
      <c r="GG194" s="108"/>
      <c r="GH194" s="108"/>
      <c r="GI194" s="108"/>
      <c r="GJ194" s="108"/>
      <c r="GK194" s="108"/>
      <c r="GL194" s="108"/>
      <c r="GM194" s="108"/>
      <c r="GN194" s="108"/>
      <c r="GO194" s="108"/>
      <c r="GP194" s="108"/>
      <c r="GQ194" s="108"/>
      <c r="GR194" s="108"/>
      <c r="GS194" s="108"/>
      <c r="GT194" s="108"/>
      <c r="GU194" s="108"/>
      <c r="GV194" s="108"/>
      <c r="GW194" s="108"/>
      <c r="GX194" s="108"/>
      <c r="GY194" s="108"/>
      <c r="GZ194" s="108"/>
      <c r="HA194" s="108"/>
      <c r="HB194" s="108"/>
      <c r="HC194" s="108"/>
      <c r="HD194" s="108"/>
      <c r="HE194" s="108"/>
      <c r="HF194" s="108"/>
      <c r="HG194" s="108"/>
      <c r="HH194" s="108"/>
      <c r="HI194" s="108"/>
      <c r="HJ194" s="108"/>
      <c r="HK194" s="108"/>
      <c r="HL194" s="108"/>
      <c r="HM194" s="108"/>
      <c r="HN194" s="108"/>
      <c r="HO194" s="108"/>
      <c r="HP194" s="108"/>
      <c r="HQ194" s="108"/>
      <c r="HR194" s="108"/>
      <c r="HS194" s="108"/>
      <c r="HT194" s="108"/>
      <c r="HU194" s="108"/>
      <c r="HV194" s="108"/>
      <c r="HW194" s="108"/>
      <c r="HX194" s="108"/>
      <c r="HY194" s="108"/>
      <c r="HZ194" s="108"/>
      <c r="IA194" s="108"/>
      <c r="IB194" s="108"/>
      <c r="IC194" s="108"/>
      <c r="ID194" s="108"/>
      <c r="IE194" s="108"/>
      <c r="IF194" s="108"/>
      <c r="IG194" s="108"/>
      <c r="IH194" s="108"/>
      <c r="II194" s="108"/>
      <c r="IJ194" s="108"/>
      <c r="IK194" s="108"/>
      <c r="IL194" s="108"/>
      <c r="IM194" s="108"/>
      <c r="IN194" s="108"/>
      <c r="IO194" s="108"/>
      <c r="IP194" s="108"/>
      <c r="IQ194" s="108"/>
      <c r="IR194" s="108"/>
      <c r="IS194" s="108"/>
      <c r="IT194" s="108"/>
      <c r="IU194" s="108"/>
      <c r="IV194" s="108"/>
    </row>
    <row r="195" spans="1:256" s="115" customFormat="1" ht="13.15" customHeight="1" x14ac:dyDescent="0.2">
      <c r="A195" s="84" t="s">
        <v>228</v>
      </c>
      <c r="B195" s="117" t="s">
        <v>229</v>
      </c>
      <c r="C195" s="85" t="s">
        <v>44</v>
      </c>
      <c r="D195" s="83">
        <v>1</v>
      </c>
      <c r="E195" s="113"/>
      <c r="F195" s="113">
        <f t="shared" ref="F195:F201" si="0">IF($C195="","",$D195*E195)</f>
        <v>0</v>
      </c>
      <c r="G195" s="114"/>
      <c r="H195" s="114"/>
      <c r="I195" s="114"/>
      <c r="J195" s="114"/>
      <c r="K195" s="114"/>
      <c r="L195" s="114"/>
      <c r="M195" s="114"/>
      <c r="N195" s="114"/>
      <c r="O195" s="114"/>
      <c r="P195" s="114"/>
      <c r="Q195" s="108"/>
      <c r="R195" s="108"/>
      <c r="S195" s="108"/>
      <c r="T195" s="108"/>
      <c r="U195" s="108"/>
      <c r="V195" s="108"/>
      <c r="W195" s="108"/>
      <c r="X195" s="108"/>
      <c r="Y195" s="108"/>
      <c r="Z195" s="108"/>
      <c r="AA195" s="108"/>
      <c r="AB195" s="108"/>
      <c r="AC195" s="108"/>
      <c r="AD195" s="108"/>
      <c r="AE195" s="108"/>
      <c r="AF195" s="108"/>
      <c r="AG195" s="108"/>
      <c r="AH195" s="108"/>
      <c r="AI195" s="108"/>
      <c r="AJ195" s="108"/>
      <c r="AK195" s="108"/>
      <c r="AL195" s="108"/>
      <c r="AM195" s="108"/>
      <c r="AN195" s="108"/>
      <c r="AO195" s="108"/>
      <c r="AP195" s="108"/>
      <c r="AQ195" s="108"/>
      <c r="AR195" s="108"/>
      <c r="AS195" s="108"/>
      <c r="AT195" s="108"/>
      <c r="AU195" s="108"/>
      <c r="AV195" s="108"/>
      <c r="AW195" s="108"/>
      <c r="AX195" s="108"/>
      <c r="AY195" s="108"/>
      <c r="AZ195" s="108"/>
      <c r="BA195" s="108"/>
      <c r="BB195" s="108"/>
      <c r="BC195" s="108"/>
      <c r="BD195" s="108"/>
      <c r="BE195" s="108"/>
      <c r="BF195" s="108"/>
      <c r="BG195" s="108"/>
      <c r="BH195" s="108"/>
      <c r="BI195" s="108"/>
      <c r="BJ195" s="108"/>
      <c r="BK195" s="108"/>
      <c r="BL195" s="108"/>
      <c r="BM195" s="108"/>
      <c r="BN195" s="108"/>
      <c r="BO195" s="108"/>
      <c r="BP195" s="108"/>
      <c r="BQ195" s="108"/>
      <c r="BR195" s="108"/>
      <c r="BS195" s="108"/>
      <c r="BT195" s="108"/>
      <c r="BU195" s="108"/>
      <c r="BV195" s="108"/>
      <c r="BW195" s="108"/>
      <c r="BX195" s="108"/>
      <c r="BY195" s="108"/>
      <c r="BZ195" s="108"/>
      <c r="CA195" s="108"/>
      <c r="CB195" s="108"/>
      <c r="CC195" s="108"/>
      <c r="CD195" s="108"/>
      <c r="CE195" s="108"/>
      <c r="CF195" s="108"/>
      <c r="CG195" s="108"/>
      <c r="CH195" s="108"/>
      <c r="CI195" s="108"/>
      <c r="CJ195" s="108"/>
      <c r="CK195" s="108"/>
      <c r="CL195" s="108"/>
      <c r="CM195" s="108"/>
      <c r="CN195" s="108"/>
      <c r="CO195" s="108"/>
      <c r="CP195" s="108"/>
      <c r="CQ195" s="108"/>
      <c r="CR195" s="108"/>
      <c r="CS195" s="108"/>
      <c r="CT195" s="108"/>
      <c r="CU195" s="108"/>
      <c r="CV195" s="108"/>
      <c r="CW195" s="108"/>
      <c r="CX195" s="108"/>
      <c r="CY195" s="108"/>
      <c r="CZ195" s="108"/>
      <c r="DA195" s="108"/>
      <c r="DB195" s="108"/>
      <c r="DC195" s="108"/>
      <c r="DD195" s="108"/>
      <c r="DE195" s="108"/>
      <c r="DF195" s="108"/>
      <c r="DG195" s="108"/>
      <c r="DH195" s="108"/>
      <c r="DI195" s="108"/>
      <c r="DJ195" s="108"/>
      <c r="DK195" s="108"/>
      <c r="DL195" s="108"/>
      <c r="DM195" s="108"/>
      <c r="DN195" s="108"/>
      <c r="DO195" s="108"/>
      <c r="DP195" s="108"/>
      <c r="DQ195" s="108"/>
      <c r="DR195" s="108"/>
      <c r="DS195" s="108"/>
      <c r="DT195" s="108"/>
      <c r="DU195" s="108"/>
      <c r="DV195" s="108"/>
      <c r="DW195" s="108"/>
      <c r="DX195" s="108"/>
      <c r="DY195" s="108"/>
      <c r="DZ195" s="108"/>
      <c r="EA195" s="108"/>
      <c r="EB195" s="108"/>
      <c r="EC195" s="108"/>
      <c r="ED195" s="108"/>
      <c r="EE195" s="108"/>
      <c r="EF195" s="108"/>
      <c r="EG195" s="108"/>
      <c r="EH195" s="108"/>
      <c r="EI195" s="108"/>
      <c r="EJ195" s="108"/>
      <c r="EK195" s="108"/>
      <c r="EL195" s="108"/>
      <c r="EM195" s="108"/>
      <c r="EN195" s="108"/>
      <c r="EO195" s="108"/>
      <c r="EP195" s="108"/>
      <c r="EQ195" s="108"/>
      <c r="ER195" s="108"/>
      <c r="ES195" s="108"/>
      <c r="ET195" s="108"/>
      <c r="EU195" s="108"/>
      <c r="EV195" s="108"/>
      <c r="EW195" s="108"/>
      <c r="EX195" s="108"/>
      <c r="EY195" s="108"/>
      <c r="EZ195" s="108"/>
      <c r="FA195" s="108"/>
      <c r="FB195" s="108"/>
      <c r="FC195" s="108"/>
      <c r="FD195" s="108"/>
      <c r="FE195" s="108"/>
      <c r="FF195" s="108"/>
      <c r="FG195" s="108"/>
      <c r="FH195" s="108"/>
      <c r="FI195" s="108"/>
      <c r="FJ195" s="108"/>
      <c r="FK195" s="108"/>
      <c r="FL195" s="108"/>
      <c r="FM195" s="108"/>
      <c r="FN195" s="108"/>
      <c r="FO195" s="108"/>
      <c r="FP195" s="108"/>
      <c r="FQ195" s="108"/>
      <c r="FR195" s="108"/>
      <c r="FS195" s="108"/>
      <c r="FT195" s="108"/>
      <c r="FU195" s="108"/>
      <c r="FV195" s="108"/>
      <c r="FW195" s="108"/>
      <c r="FX195" s="108"/>
      <c r="FY195" s="108"/>
      <c r="FZ195" s="108"/>
      <c r="GA195" s="108"/>
      <c r="GB195" s="108"/>
      <c r="GC195" s="108"/>
      <c r="GD195" s="108"/>
      <c r="GE195" s="108"/>
      <c r="GF195" s="108"/>
      <c r="GG195" s="108"/>
      <c r="GH195" s="108"/>
      <c r="GI195" s="108"/>
      <c r="GJ195" s="108"/>
      <c r="GK195" s="108"/>
      <c r="GL195" s="108"/>
      <c r="GM195" s="108"/>
      <c r="GN195" s="108"/>
      <c r="GO195" s="108"/>
      <c r="GP195" s="108"/>
      <c r="GQ195" s="108"/>
      <c r="GR195" s="108"/>
      <c r="GS195" s="108"/>
      <c r="GT195" s="108"/>
      <c r="GU195" s="108"/>
      <c r="GV195" s="108"/>
      <c r="GW195" s="108"/>
      <c r="GX195" s="108"/>
      <c r="GY195" s="108"/>
      <c r="GZ195" s="108"/>
      <c r="HA195" s="108"/>
      <c r="HB195" s="108"/>
      <c r="HC195" s="108"/>
      <c r="HD195" s="108"/>
      <c r="HE195" s="108"/>
      <c r="HF195" s="108"/>
      <c r="HG195" s="108"/>
      <c r="HH195" s="108"/>
      <c r="HI195" s="108"/>
      <c r="HJ195" s="108"/>
      <c r="HK195" s="108"/>
      <c r="HL195" s="108"/>
      <c r="HM195" s="108"/>
      <c r="HN195" s="108"/>
      <c r="HO195" s="108"/>
      <c r="HP195" s="108"/>
      <c r="HQ195" s="108"/>
      <c r="HR195" s="108"/>
      <c r="HS195" s="108"/>
      <c r="HT195" s="108"/>
      <c r="HU195" s="108"/>
      <c r="HV195" s="108"/>
      <c r="HW195" s="108"/>
      <c r="HX195" s="108"/>
      <c r="HY195" s="108"/>
      <c r="HZ195" s="108"/>
      <c r="IA195" s="108"/>
      <c r="IB195" s="108"/>
      <c r="IC195" s="108"/>
      <c r="ID195" s="108"/>
      <c r="IE195" s="108"/>
      <c r="IF195" s="108"/>
      <c r="IG195" s="108"/>
      <c r="IH195" s="108"/>
      <c r="II195" s="108"/>
      <c r="IJ195" s="108"/>
      <c r="IK195" s="108"/>
      <c r="IL195" s="108"/>
      <c r="IM195" s="108"/>
      <c r="IN195" s="108"/>
      <c r="IO195" s="108"/>
      <c r="IP195" s="108"/>
      <c r="IQ195" s="108"/>
      <c r="IR195" s="108"/>
      <c r="IS195" s="108"/>
      <c r="IT195" s="108"/>
      <c r="IU195" s="108"/>
      <c r="IV195" s="108"/>
    </row>
    <row r="196" spans="1:256" s="115" customFormat="1" ht="13.15" customHeight="1" x14ac:dyDescent="0.2">
      <c r="A196" s="84"/>
      <c r="B196" s="171" t="s">
        <v>131</v>
      </c>
      <c r="C196" s="85"/>
      <c r="D196" s="83"/>
      <c r="E196" s="113"/>
      <c r="F196" s="113"/>
      <c r="G196" s="114"/>
      <c r="H196" s="114"/>
      <c r="I196" s="114"/>
      <c r="J196" s="114"/>
      <c r="K196" s="114"/>
      <c r="L196" s="114"/>
      <c r="M196" s="114"/>
      <c r="N196" s="114"/>
      <c r="O196" s="114"/>
      <c r="P196" s="114"/>
      <c r="Q196" s="108"/>
      <c r="R196" s="108"/>
      <c r="S196" s="108"/>
      <c r="T196" s="108"/>
      <c r="U196" s="108"/>
      <c r="V196" s="108"/>
      <c r="W196" s="108"/>
      <c r="X196" s="108"/>
      <c r="Y196" s="108"/>
      <c r="Z196" s="108"/>
      <c r="AA196" s="108"/>
      <c r="AB196" s="108"/>
      <c r="AC196" s="108"/>
      <c r="AD196" s="108"/>
      <c r="AE196" s="108"/>
      <c r="AF196" s="108"/>
      <c r="AG196" s="108"/>
      <c r="AH196" s="108"/>
      <c r="AI196" s="108"/>
      <c r="AJ196" s="108"/>
      <c r="AK196" s="108"/>
      <c r="AL196" s="108"/>
      <c r="AM196" s="108"/>
      <c r="AN196" s="108"/>
      <c r="AO196" s="108"/>
      <c r="AP196" s="108"/>
      <c r="AQ196" s="108"/>
      <c r="AR196" s="108"/>
      <c r="AS196" s="108"/>
      <c r="AT196" s="108"/>
      <c r="AU196" s="108"/>
      <c r="AV196" s="108"/>
      <c r="AW196" s="108"/>
      <c r="AX196" s="108"/>
      <c r="AY196" s="108"/>
      <c r="AZ196" s="108"/>
      <c r="BA196" s="108"/>
      <c r="BB196" s="108"/>
      <c r="BC196" s="108"/>
      <c r="BD196" s="108"/>
      <c r="BE196" s="108"/>
      <c r="BF196" s="108"/>
      <c r="BG196" s="108"/>
      <c r="BH196" s="108"/>
      <c r="BI196" s="108"/>
      <c r="BJ196" s="108"/>
      <c r="BK196" s="108"/>
      <c r="BL196" s="108"/>
      <c r="BM196" s="108"/>
      <c r="BN196" s="108"/>
      <c r="BO196" s="108"/>
      <c r="BP196" s="108"/>
      <c r="BQ196" s="108"/>
      <c r="BR196" s="108"/>
      <c r="BS196" s="108"/>
      <c r="BT196" s="108"/>
      <c r="BU196" s="108"/>
      <c r="BV196" s="108"/>
      <c r="BW196" s="108"/>
      <c r="BX196" s="108"/>
      <c r="BY196" s="108"/>
      <c r="BZ196" s="108"/>
      <c r="CA196" s="108"/>
      <c r="CB196" s="108"/>
      <c r="CC196" s="108"/>
      <c r="CD196" s="108"/>
      <c r="CE196" s="108"/>
      <c r="CF196" s="108"/>
      <c r="CG196" s="108"/>
      <c r="CH196" s="108"/>
      <c r="CI196" s="108"/>
      <c r="CJ196" s="108"/>
      <c r="CK196" s="108"/>
      <c r="CL196" s="108"/>
      <c r="CM196" s="108"/>
      <c r="CN196" s="108"/>
      <c r="CO196" s="108"/>
      <c r="CP196" s="108"/>
      <c r="CQ196" s="108"/>
      <c r="CR196" s="108"/>
      <c r="CS196" s="108"/>
      <c r="CT196" s="108"/>
      <c r="CU196" s="108"/>
      <c r="CV196" s="108"/>
      <c r="CW196" s="108"/>
      <c r="CX196" s="108"/>
      <c r="CY196" s="108"/>
      <c r="CZ196" s="108"/>
      <c r="DA196" s="108"/>
      <c r="DB196" s="108"/>
      <c r="DC196" s="108"/>
      <c r="DD196" s="108"/>
      <c r="DE196" s="108"/>
      <c r="DF196" s="108"/>
      <c r="DG196" s="108"/>
      <c r="DH196" s="108"/>
      <c r="DI196" s="108"/>
      <c r="DJ196" s="108"/>
      <c r="DK196" s="108"/>
      <c r="DL196" s="108"/>
      <c r="DM196" s="108"/>
      <c r="DN196" s="108"/>
      <c r="DO196" s="108"/>
      <c r="DP196" s="108"/>
      <c r="DQ196" s="108"/>
      <c r="DR196" s="108"/>
      <c r="DS196" s="108"/>
      <c r="DT196" s="108"/>
      <c r="DU196" s="108"/>
      <c r="DV196" s="108"/>
      <c r="DW196" s="108"/>
      <c r="DX196" s="108"/>
      <c r="DY196" s="108"/>
      <c r="DZ196" s="108"/>
      <c r="EA196" s="108"/>
      <c r="EB196" s="108"/>
      <c r="EC196" s="108"/>
      <c r="ED196" s="108"/>
      <c r="EE196" s="108"/>
      <c r="EF196" s="108"/>
      <c r="EG196" s="108"/>
      <c r="EH196" s="108"/>
      <c r="EI196" s="108"/>
      <c r="EJ196" s="108"/>
      <c r="EK196" s="108"/>
      <c r="EL196" s="108"/>
      <c r="EM196" s="108"/>
      <c r="EN196" s="108"/>
      <c r="EO196" s="108"/>
      <c r="EP196" s="108"/>
      <c r="EQ196" s="108"/>
      <c r="ER196" s="108"/>
      <c r="ES196" s="108"/>
      <c r="ET196" s="108"/>
      <c r="EU196" s="108"/>
      <c r="EV196" s="108"/>
      <c r="EW196" s="108"/>
      <c r="EX196" s="108"/>
      <c r="EY196" s="108"/>
      <c r="EZ196" s="108"/>
      <c r="FA196" s="108"/>
      <c r="FB196" s="108"/>
      <c r="FC196" s="108"/>
      <c r="FD196" s="108"/>
      <c r="FE196" s="108"/>
      <c r="FF196" s="108"/>
      <c r="FG196" s="108"/>
      <c r="FH196" s="108"/>
      <c r="FI196" s="108"/>
      <c r="FJ196" s="108"/>
      <c r="FK196" s="108"/>
      <c r="FL196" s="108"/>
      <c r="FM196" s="108"/>
      <c r="FN196" s="108"/>
      <c r="FO196" s="108"/>
      <c r="FP196" s="108"/>
      <c r="FQ196" s="108"/>
      <c r="FR196" s="108"/>
      <c r="FS196" s="108"/>
      <c r="FT196" s="108"/>
      <c r="FU196" s="108"/>
      <c r="FV196" s="108"/>
      <c r="FW196" s="108"/>
      <c r="FX196" s="108"/>
      <c r="FY196" s="108"/>
      <c r="FZ196" s="108"/>
      <c r="GA196" s="108"/>
      <c r="GB196" s="108"/>
      <c r="GC196" s="108"/>
      <c r="GD196" s="108"/>
      <c r="GE196" s="108"/>
      <c r="GF196" s="108"/>
      <c r="GG196" s="108"/>
      <c r="GH196" s="108"/>
      <c r="GI196" s="108"/>
      <c r="GJ196" s="108"/>
      <c r="GK196" s="108"/>
      <c r="GL196" s="108"/>
      <c r="GM196" s="108"/>
      <c r="GN196" s="108"/>
      <c r="GO196" s="108"/>
      <c r="GP196" s="108"/>
      <c r="GQ196" s="108"/>
      <c r="GR196" s="108"/>
      <c r="GS196" s="108"/>
      <c r="GT196" s="108"/>
      <c r="GU196" s="108"/>
      <c r="GV196" s="108"/>
      <c r="GW196" s="108"/>
      <c r="GX196" s="108"/>
      <c r="GY196" s="108"/>
      <c r="GZ196" s="108"/>
      <c r="HA196" s="108"/>
      <c r="HB196" s="108"/>
      <c r="HC196" s="108"/>
      <c r="HD196" s="108"/>
      <c r="HE196" s="108"/>
      <c r="HF196" s="108"/>
      <c r="HG196" s="108"/>
      <c r="HH196" s="108"/>
      <c r="HI196" s="108"/>
      <c r="HJ196" s="108"/>
      <c r="HK196" s="108"/>
      <c r="HL196" s="108"/>
      <c r="HM196" s="108"/>
      <c r="HN196" s="108"/>
      <c r="HO196" s="108"/>
      <c r="HP196" s="108"/>
      <c r="HQ196" s="108"/>
      <c r="HR196" s="108"/>
      <c r="HS196" s="108"/>
      <c r="HT196" s="108"/>
      <c r="HU196" s="108"/>
      <c r="HV196" s="108"/>
      <c r="HW196" s="108"/>
      <c r="HX196" s="108"/>
      <c r="HY196" s="108"/>
      <c r="HZ196" s="108"/>
      <c r="IA196" s="108"/>
      <c r="IB196" s="108"/>
      <c r="IC196" s="108"/>
      <c r="ID196" s="108"/>
      <c r="IE196" s="108"/>
      <c r="IF196" s="108"/>
      <c r="IG196" s="108"/>
      <c r="IH196" s="108"/>
      <c r="II196" s="108"/>
      <c r="IJ196" s="108"/>
      <c r="IK196" s="108"/>
      <c r="IL196" s="108"/>
      <c r="IM196" s="108"/>
      <c r="IN196" s="108"/>
      <c r="IO196" s="108"/>
      <c r="IP196" s="108"/>
      <c r="IQ196" s="108"/>
      <c r="IR196" s="108"/>
      <c r="IS196" s="108"/>
      <c r="IT196" s="108"/>
      <c r="IU196" s="108"/>
      <c r="IV196" s="108"/>
    </row>
    <row r="197" spans="1:256" s="115" customFormat="1" ht="14.25" customHeight="1" x14ac:dyDescent="0.2">
      <c r="A197" s="84"/>
      <c r="B197" s="185"/>
      <c r="C197" s="85"/>
      <c r="D197" s="83"/>
      <c r="E197" s="113"/>
      <c r="F197" s="113"/>
      <c r="G197" s="114"/>
      <c r="H197" s="114"/>
      <c r="I197" s="114"/>
      <c r="J197" s="114"/>
      <c r="K197" s="114"/>
      <c r="L197" s="114"/>
      <c r="M197" s="114"/>
      <c r="N197" s="114"/>
      <c r="O197" s="114"/>
      <c r="P197" s="114"/>
    </row>
    <row r="198" spans="1:256" ht="76.5" x14ac:dyDescent="0.2">
      <c r="A198" s="84" t="s">
        <v>75</v>
      </c>
      <c r="B198" s="112" t="s">
        <v>230</v>
      </c>
      <c r="C198" s="85" t="s">
        <v>41</v>
      </c>
      <c r="D198" s="83">
        <v>1</v>
      </c>
      <c r="E198" s="113"/>
      <c r="F198" s="113">
        <f t="shared" si="0"/>
        <v>0</v>
      </c>
    </row>
    <row r="199" spans="1:256" ht="12.75" x14ac:dyDescent="0.2">
      <c r="B199" s="112"/>
      <c r="C199" s="85"/>
      <c r="D199" s="83"/>
      <c r="E199" s="113"/>
      <c r="F199" s="113"/>
    </row>
    <row r="200" spans="1:256" s="116" customFormat="1" ht="81.599999999999994" customHeight="1" x14ac:dyDescent="0.2">
      <c r="A200" s="84" t="s">
        <v>78</v>
      </c>
      <c r="B200" s="107" t="s">
        <v>231</v>
      </c>
      <c r="C200" s="85"/>
      <c r="D200" s="83"/>
      <c r="E200" s="113"/>
      <c r="F200" s="113"/>
      <c r="G200" s="108"/>
      <c r="H200" s="108"/>
      <c r="I200" s="108"/>
      <c r="J200" s="108"/>
      <c r="K200" s="108"/>
      <c r="L200" s="108"/>
      <c r="M200" s="108"/>
      <c r="N200" s="108"/>
      <c r="O200" s="108"/>
      <c r="P200" s="108"/>
    </row>
    <row r="201" spans="1:256" s="116" customFormat="1" ht="12.75" x14ac:dyDescent="0.2">
      <c r="A201" s="84"/>
      <c r="B201" s="107"/>
      <c r="C201" s="85" t="s">
        <v>41</v>
      </c>
      <c r="D201" s="83">
        <v>1</v>
      </c>
      <c r="E201" s="113"/>
      <c r="F201" s="113">
        <f t="shared" si="0"/>
        <v>0</v>
      </c>
    </row>
    <row r="202" spans="1:256" s="75" customFormat="1" x14ac:dyDescent="0.2">
      <c r="A202" s="84"/>
      <c r="B202" s="112"/>
      <c r="C202" s="176"/>
      <c r="D202" s="177"/>
      <c r="E202" s="111"/>
      <c r="F202" s="111"/>
      <c r="G202" s="108"/>
      <c r="H202" s="108"/>
      <c r="I202" s="108"/>
      <c r="J202" s="108"/>
      <c r="K202" s="108"/>
      <c r="L202" s="108"/>
      <c r="M202" s="108"/>
      <c r="N202" s="108"/>
      <c r="O202" s="108"/>
      <c r="P202" s="108"/>
    </row>
    <row r="203" spans="1:256" s="75" customFormat="1" ht="12.75" x14ac:dyDescent="0.2">
      <c r="A203" s="84" t="s">
        <v>80</v>
      </c>
      <c r="B203" s="179" t="s">
        <v>232</v>
      </c>
      <c r="C203" s="79" t="s">
        <v>220</v>
      </c>
      <c r="D203" s="83">
        <v>1</v>
      </c>
      <c r="E203" s="78"/>
      <c r="F203" s="78">
        <f>D203*E203</f>
        <v>0</v>
      </c>
      <c r="G203" s="108"/>
      <c r="H203" s="108"/>
      <c r="I203" s="108"/>
      <c r="J203" s="108"/>
      <c r="K203" s="108"/>
      <c r="L203" s="108"/>
      <c r="M203" s="108"/>
      <c r="N203" s="108"/>
      <c r="O203" s="108"/>
      <c r="P203" s="108"/>
    </row>
    <row r="204" spans="1:256" s="75" customFormat="1" ht="12.75" x14ac:dyDescent="0.2">
      <c r="A204" s="84"/>
      <c r="B204" s="179"/>
      <c r="C204" s="85"/>
      <c r="D204" s="83"/>
      <c r="E204" s="78"/>
      <c r="F204" s="78"/>
      <c r="G204" s="108"/>
      <c r="H204" s="108"/>
      <c r="I204" s="108"/>
      <c r="J204" s="108"/>
      <c r="K204" s="108"/>
      <c r="L204" s="108"/>
      <c r="M204" s="108"/>
      <c r="N204" s="108"/>
      <c r="O204" s="108"/>
      <c r="P204" s="108"/>
    </row>
    <row r="205" spans="1:256" s="75" customFormat="1" ht="25.5" x14ac:dyDescent="0.2">
      <c r="A205" s="84" t="s">
        <v>82</v>
      </c>
      <c r="B205" s="74" t="s">
        <v>233</v>
      </c>
      <c r="C205" s="79" t="s">
        <v>220</v>
      </c>
      <c r="D205" s="99">
        <v>1</v>
      </c>
      <c r="E205" s="100"/>
      <c r="F205" s="78">
        <f>D205*E205</f>
        <v>0</v>
      </c>
      <c r="G205" s="108"/>
      <c r="H205" s="108"/>
      <c r="I205" s="108"/>
      <c r="J205" s="108"/>
      <c r="K205" s="108"/>
      <c r="L205" s="108"/>
      <c r="M205" s="108"/>
      <c r="N205" s="108"/>
      <c r="O205" s="108"/>
      <c r="P205" s="108"/>
    </row>
    <row r="206" spans="1:256" s="75" customFormat="1" x14ac:dyDescent="0.2">
      <c r="A206" s="84"/>
      <c r="B206" s="112"/>
      <c r="C206" s="176"/>
      <c r="D206" s="177"/>
      <c r="E206" s="111"/>
      <c r="F206" s="111"/>
      <c r="G206" s="108"/>
      <c r="H206" s="108"/>
      <c r="I206" s="108"/>
      <c r="J206" s="108"/>
      <c r="K206" s="108"/>
      <c r="L206" s="108"/>
      <c r="M206" s="108"/>
      <c r="N206" s="108"/>
      <c r="O206" s="108"/>
      <c r="P206" s="108"/>
    </row>
    <row r="207" spans="1:256" s="75" customFormat="1" ht="15" x14ac:dyDescent="0.2">
      <c r="A207" s="160" t="s">
        <v>31</v>
      </c>
      <c r="B207" s="160" t="s">
        <v>102</v>
      </c>
      <c r="C207" s="186" t="s">
        <v>96</v>
      </c>
      <c r="D207" s="187"/>
      <c r="E207" s="188"/>
      <c r="F207" s="189">
        <f>SUM(F10:F205)</f>
        <v>0</v>
      </c>
    </row>
    <row r="208" spans="1:256" s="41" customFormat="1" ht="15" x14ac:dyDescent="0.2">
      <c r="A208" s="121"/>
      <c r="B208" s="122"/>
      <c r="C208" s="190" t="s">
        <v>97</v>
      </c>
      <c r="D208" s="124"/>
      <c r="E208" s="125"/>
      <c r="F208" s="127">
        <f>F207*0.25</f>
        <v>0</v>
      </c>
    </row>
    <row r="209" spans="1:16" s="41" customFormat="1" ht="15" x14ac:dyDescent="0.2">
      <c r="A209" s="121"/>
      <c r="B209" s="122"/>
      <c r="C209" s="190" t="s">
        <v>98</v>
      </c>
      <c r="D209" s="124"/>
      <c r="E209" s="125"/>
      <c r="F209" s="127">
        <f>F207+F208</f>
        <v>0</v>
      </c>
    </row>
    <row r="210" spans="1:16" s="75" customFormat="1" x14ac:dyDescent="0.2">
      <c r="A210" s="84"/>
      <c r="B210" s="179"/>
      <c r="C210" s="176"/>
      <c r="D210" s="183"/>
      <c r="E210" s="191"/>
      <c r="F210" s="192"/>
      <c r="G210" s="108"/>
      <c r="H210" s="108"/>
      <c r="I210" s="108"/>
      <c r="J210" s="108"/>
      <c r="K210" s="108"/>
      <c r="L210" s="108"/>
      <c r="M210" s="108"/>
      <c r="N210" s="108"/>
      <c r="O210" s="108"/>
      <c r="P210" s="108"/>
    </row>
    <row r="211" spans="1:16" s="75" customFormat="1" ht="38.25" x14ac:dyDescent="0.25">
      <c r="A211" s="84"/>
      <c r="B211" s="74" t="s">
        <v>234</v>
      </c>
      <c r="C211" s="176"/>
      <c r="D211" s="183"/>
      <c r="E211" s="193"/>
      <c r="F211" s="192"/>
      <c r="G211" s="108"/>
      <c r="H211" s="108"/>
      <c r="I211" s="108"/>
      <c r="J211" s="108"/>
      <c r="K211" s="108"/>
      <c r="L211" s="108"/>
      <c r="M211" s="108"/>
      <c r="N211" s="108"/>
      <c r="O211" s="108"/>
      <c r="P211" s="108"/>
    </row>
  </sheetData>
  <sheetProtection selectLockedCells="1"/>
  <pageMargins left="0.98402777777777772" right="0.47222222222222221" top="0.66736111111111107" bottom="0.66736111111111107" header="0.27500000000000002" footer="0.27500000000000002"/>
  <pageSetup paperSize="9" scale="67" fitToHeight="30" orientation="portrait" horizontalDpi="300" verticalDpi="300" r:id="rId1"/>
  <headerFooter alignWithMargins="0">
    <oddHeader>&amp;C&amp;"Arial"&amp;10TROŠKOVNIK&amp;R&amp;"Arial"&amp;10Str &amp;P / &amp;N</oddHeader>
    <oddFooter>&amp;LTECHNICA SUPREMA d.o.o.Fažana&amp;R&amp;A</oddFooter>
  </headerFooter>
  <rowBreaks count="1" manualBreakCount="1">
    <brk id="6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8BD4C-FB14-4FA5-8A13-A9712467E8B7}">
  <dimension ref="A1:P71"/>
  <sheetViews>
    <sheetView view="pageBreakPreview" zoomScale="110" zoomScaleNormal="86" workbookViewId="0">
      <selection activeCell="B1" sqref="B1"/>
    </sheetView>
  </sheetViews>
  <sheetFormatPr defaultColWidth="8.7109375" defaultRowHeight="14.25" x14ac:dyDescent="0.2"/>
  <cols>
    <col min="1" max="1" width="5.7109375" style="263" customWidth="1"/>
    <col min="2" max="2" width="67.42578125" style="267" customWidth="1"/>
    <col min="3" max="3" width="14" style="264" customWidth="1"/>
    <col min="4" max="4" width="11.5703125" style="265" bestFit="1" customWidth="1"/>
    <col min="5" max="5" width="18" style="203" customWidth="1"/>
    <col min="6" max="6" width="15.5703125" style="266" customWidth="1"/>
    <col min="7" max="256" width="8.7109375" style="245"/>
    <col min="257" max="257" width="5.7109375" style="245" customWidth="1"/>
    <col min="258" max="258" width="67.42578125" style="245" customWidth="1"/>
    <col min="259" max="259" width="14" style="245" customWidth="1"/>
    <col min="260" max="260" width="11.5703125" style="245" bestFit="1" customWidth="1"/>
    <col min="261" max="261" width="18" style="245" customWidth="1"/>
    <col min="262" max="262" width="15.5703125" style="245" customWidth="1"/>
    <col min="263" max="512" width="8.7109375" style="245"/>
    <col min="513" max="513" width="5.7109375" style="245" customWidth="1"/>
    <col min="514" max="514" width="67.42578125" style="245" customWidth="1"/>
    <col min="515" max="515" width="14" style="245" customWidth="1"/>
    <col min="516" max="516" width="11.5703125" style="245" bestFit="1" customWidth="1"/>
    <col min="517" max="517" width="18" style="245" customWidth="1"/>
    <col min="518" max="518" width="15.5703125" style="245" customWidth="1"/>
    <col min="519" max="768" width="8.7109375" style="245"/>
    <col min="769" max="769" width="5.7109375" style="245" customWidth="1"/>
    <col min="770" max="770" width="67.42578125" style="245" customWidth="1"/>
    <col min="771" max="771" width="14" style="245" customWidth="1"/>
    <col min="772" max="772" width="11.5703125" style="245" bestFit="1" customWidth="1"/>
    <col min="773" max="773" width="18" style="245" customWidth="1"/>
    <col min="774" max="774" width="15.5703125" style="245" customWidth="1"/>
    <col min="775" max="1024" width="8.7109375" style="245"/>
    <col min="1025" max="1025" width="5.7109375" style="245" customWidth="1"/>
    <col min="1026" max="1026" width="67.42578125" style="245" customWidth="1"/>
    <col min="1027" max="1027" width="14" style="245" customWidth="1"/>
    <col min="1028" max="1028" width="11.5703125" style="245" bestFit="1" customWidth="1"/>
    <col min="1029" max="1029" width="18" style="245" customWidth="1"/>
    <col min="1030" max="1030" width="15.5703125" style="245" customWidth="1"/>
    <col min="1031" max="1280" width="8.7109375" style="245"/>
    <col min="1281" max="1281" width="5.7109375" style="245" customWidth="1"/>
    <col min="1282" max="1282" width="67.42578125" style="245" customWidth="1"/>
    <col min="1283" max="1283" width="14" style="245" customWidth="1"/>
    <col min="1284" max="1284" width="11.5703125" style="245" bestFit="1" customWidth="1"/>
    <col min="1285" max="1285" width="18" style="245" customWidth="1"/>
    <col min="1286" max="1286" width="15.5703125" style="245" customWidth="1"/>
    <col min="1287" max="1536" width="8.7109375" style="245"/>
    <col min="1537" max="1537" width="5.7109375" style="245" customWidth="1"/>
    <col min="1538" max="1538" width="67.42578125" style="245" customWidth="1"/>
    <col min="1539" max="1539" width="14" style="245" customWidth="1"/>
    <col min="1540" max="1540" width="11.5703125" style="245" bestFit="1" customWidth="1"/>
    <col min="1541" max="1541" width="18" style="245" customWidth="1"/>
    <col min="1542" max="1542" width="15.5703125" style="245" customWidth="1"/>
    <col min="1543" max="1792" width="8.7109375" style="245"/>
    <col min="1793" max="1793" width="5.7109375" style="245" customWidth="1"/>
    <col min="1794" max="1794" width="67.42578125" style="245" customWidth="1"/>
    <col min="1795" max="1795" width="14" style="245" customWidth="1"/>
    <col min="1796" max="1796" width="11.5703125" style="245" bestFit="1" customWidth="1"/>
    <col min="1797" max="1797" width="18" style="245" customWidth="1"/>
    <col min="1798" max="1798" width="15.5703125" style="245" customWidth="1"/>
    <col min="1799" max="2048" width="8.7109375" style="245"/>
    <col min="2049" max="2049" width="5.7109375" style="245" customWidth="1"/>
    <col min="2050" max="2050" width="67.42578125" style="245" customWidth="1"/>
    <col min="2051" max="2051" width="14" style="245" customWidth="1"/>
    <col min="2052" max="2052" width="11.5703125" style="245" bestFit="1" customWidth="1"/>
    <col min="2053" max="2053" width="18" style="245" customWidth="1"/>
    <col min="2054" max="2054" width="15.5703125" style="245" customWidth="1"/>
    <col min="2055" max="2304" width="8.7109375" style="245"/>
    <col min="2305" max="2305" width="5.7109375" style="245" customWidth="1"/>
    <col min="2306" max="2306" width="67.42578125" style="245" customWidth="1"/>
    <col min="2307" max="2307" width="14" style="245" customWidth="1"/>
    <col min="2308" max="2308" width="11.5703125" style="245" bestFit="1" customWidth="1"/>
    <col min="2309" max="2309" width="18" style="245" customWidth="1"/>
    <col min="2310" max="2310" width="15.5703125" style="245" customWidth="1"/>
    <col min="2311" max="2560" width="8.7109375" style="245"/>
    <col min="2561" max="2561" width="5.7109375" style="245" customWidth="1"/>
    <col min="2562" max="2562" width="67.42578125" style="245" customWidth="1"/>
    <col min="2563" max="2563" width="14" style="245" customWidth="1"/>
    <col min="2564" max="2564" width="11.5703125" style="245" bestFit="1" customWidth="1"/>
    <col min="2565" max="2565" width="18" style="245" customWidth="1"/>
    <col min="2566" max="2566" width="15.5703125" style="245" customWidth="1"/>
    <col min="2567" max="2816" width="8.7109375" style="245"/>
    <col min="2817" max="2817" width="5.7109375" style="245" customWidth="1"/>
    <col min="2818" max="2818" width="67.42578125" style="245" customWidth="1"/>
    <col min="2819" max="2819" width="14" style="245" customWidth="1"/>
    <col min="2820" max="2820" width="11.5703125" style="245" bestFit="1" customWidth="1"/>
    <col min="2821" max="2821" width="18" style="245" customWidth="1"/>
    <col min="2822" max="2822" width="15.5703125" style="245" customWidth="1"/>
    <col min="2823" max="3072" width="8.7109375" style="245"/>
    <col min="3073" max="3073" width="5.7109375" style="245" customWidth="1"/>
    <col min="3074" max="3074" width="67.42578125" style="245" customWidth="1"/>
    <col min="3075" max="3075" width="14" style="245" customWidth="1"/>
    <col min="3076" max="3076" width="11.5703125" style="245" bestFit="1" customWidth="1"/>
    <col min="3077" max="3077" width="18" style="245" customWidth="1"/>
    <col min="3078" max="3078" width="15.5703125" style="245" customWidth="1"/>
    <col min="3079" max="3328" width="8.7109375" style="245"/>
    <col min="3329" max="3329" width="5.7109375" style="245" customWidth="1"/>
    <col min="3330" max="3330" width="67.42578125" style="245" customWidth="1"/>
    <col min="3331" max="3331" width="14" style="245" customWidth="1"/>
    <col min="3332" max="3332" width="11.5703125" style="245" bestFit="1" customWidth="1"/>
    <col min="3333" max="3333" width="18" style="245" customWidth="1"/>
    <col min="3334" max="3334" width="15.5703125" style="245" customWidth="1"/>
    <col min="3335" max="3584" width="8.7109375" style="245"/>
    <col min="3585" max="3585" width="5.7109375" style="245" customWidth="1"/>
    <col min="3586" max="3586" width="67.42578125" style="245" customWidth="1"/>
    <col min="3587" max="3587" width="14" style="245" customWidth="1"/>
    <col min="3588" max="3588" width="11.5703125" style="245" bestFit="1" customWidth="1"/>
    <col min="3589" max="3589" width="18" style="245" customWidth="1"/>
    <col min="3590" max="3590" width="15.5703125" style="245" customWidth="1"/>
    <col min="3591" max="3840" width="8.7109375" style="245"/>
    <col min="3841" max="3841" width="5.7109375" style="245" customWidth="1"/>
    <col min="3842" max="3842" width="67.42578125" style="245" customWidth="1"/>
    <col min="3843" max="3843" width="14" style="245" customWidth="1"/>
    <col min="3844" max="3844" width="11.5703125" style="245" bestFit="1" customWidth="1"/>
    <col min="3845" max="3845" width="18" style="245" customWidth="1"/>
    <col min="3846" max="3846" width="15.5703125" style="245" customWidth="1"/>
    <col min="3847" max="4096" width="8.7109375" style="245"/>
    <col min="4097" max="4097" width="5.7109375" style="245" customWidth="1"/>
    <col min="4098" max="4098" width="67.42578125" style="245" customWidth="1"/>
    <col min="4099" max="4099" width="14" style="245" customWidth="1"/>
    <col min="4100" max="4100" width="11.5703125" style="245" bestFit="1" customWidth="1"/>
    <col min="4101" max="4101" width="18" style="245" customWidth="1"/>
    <col min="4102" max="4102" width="15.5703125" style="245" customWidth="1"/>
    <col min="4103" max="4352" width="8.7109375" style="245"/>
    <col min="4353" max="4353" width="5.7109375" style="245" customWidth="1"/>
    <col min="4354" max="4354" width="67.42578125" style="245" customWidth="1"/>
    <col min="4355" max="4355" width="14" style="245" customWidth="1"/>
    <col min="4356" max="4356" width="11.5703125" style="245" bestFit="1" customWidth="1"/>
    <col min="4357" max="4357" width="18" style="245" customWidth="1"/>
    <col min="4358" max="4358" width="15.5703125" style="245" customWidth="1"/>
    <col min="4359" max="4608" width="8.7109375" style="245"/>
    <col min="4609" max="4609" width="5.7109375" style="245" customWidth="1"/>
    <col min="4610" max="4610" width="67.42578125" style="245" customWidth="1"/>
    <col min="4611" max="4611" width="14" style="245" customWidth="1"/>
    <col min="4612" max="4612" width="11.5703125" style="245" bestFit="1" customWidth="1"/>
    <col min="4613" max="4613" width="18" style="245" customWidth="1"/>
    <col min="4614" max="4614" width="15.5703125" style="245" customWidth="1"/>
    <col min="4615" max="4864" width="8.7109375" style="245"/>
    <col min="4865" max="4865" width="5.7109375" style="245" customWidth="1"/>
    <col min="4866" max="4866" width="67.42578125" style="245" customWidth="1"/>
    <col min="4867" max="4867" width="14" style="245" customWidth="1"/>
    <col min="4868" max="4868" width="11.5703125" style="245" bestFit="1" customWidth="1"/>
    <col min="4869" max="4869" width="18" style="245" customWidth="1"/>
    <col min="4870" max="4870" width="15.5703125" style="245" customWidth="1"/>
    <col min="4871" max="5120" width="8.7109375" style="245"/>
    <col min="5121" max="5121" width="5.7109375" style="245" customWidth="1"/>
    <col min="5122" max="5122" width="67.42578125" style="245" customWidth="1"/>
    <col min="5123" max="5123" width="14" style="245" customWidth="1"/>
    <col min="5124" max="5124" width="11.5703125" style="245" bestFit="1" customWidth="1"/>
    <col min="5125" max="5125" width="18" style="245" customWidth="1"/>
    <col min="5126" max="5126" width="15.5703125" style="245" customWidth="1"/>
    <col min="5127" max="5376" width="8.7109375" style="245"/>
    <col min="5377" max="5377" width="5.7109375" style="245" customWidth="1"/>
    <col min="5378" max="5378" width="67.42578125" style="245" customWidth="1"/>
    <col min="5379" max="5379" width="14" style="245" customWidth="1"/>
    <col min="5380" max="5380" width="11.5703125" style="245" bestFit="1" customWidth="1"/>
    <col min="5381" max="5381" width="18" style="245" customWidth="1"/>
    <col min="5382" max="5382" width="15.5703125" style="245" customWidth="1"/>
    <col min="5383" max="5632" width="8.7109375" style="245"/>
    <col min="5633" max="5633" width="5.7109375" style="245" customWidth="1"/>
    <col min="5634" max="5634" width="67.42578125" style="245" customWidth="1"/>
    <col min="5635" max="5635" width="14" style="245" customWidth="1"/>
    <col min="5636" max="5636" width="11.5703125" style="245" bestFit="1" customWidth="1"/>
    <col min="5637" max="5637" width="18" style="245" customWidth="1"/>
    <col min="5638" max="5638" width="15.5703125" style="245" customWidth="1"/>
    <col min="5639" max="5888" width="8.7109375" style="245"/>
    <col min="5889" max="5889" width="5.7109375" style="245" customWidth="1"/>
    <col min="5890" max="5890" width="67.42578125" style="245" customWidth="1"/>
    <col min="5891" max="5891" width="14" style="245" customWidth="1"/>
    <col min="5892" max="5892" width="11.5703125" style="245" bestFit="1" customWidth="1"/>
    <col min="5893" max="5893" width="18" style="245" customWidth="1"/>
    <col min="5894" max="5894" width="15.5703125" style="245" customWidth="1"/>
    <col min="5895" max="6144" width="8.7109375" style="245"/>
    <col min="6145" max="6145" width="5.7109375" style="245" customWidth="1"/>
    <col min="6146" max="6146" width="67.42578125" style="245" customWidth="1"/>
    <col min="6147" max="6147" width="14" style="245" customWidth="1"/>
    <col min="6148" max="6148" width="11.5703125" style="245" bestFit="1" customWidth="1"/>
    <col min="6149" max="6149" width="18" style="245" customWidth="1"/>
    <col min="6150" max="6150" width="15.5703125" style="245" customWidth="1"/>
    <col min="6151" max="6400" width="8.7109375" style="245"/>
    <col min="6401" max="6401" width="5.7109375" style="245" customWidth="1"/>
    <col min="6402" max="6402" width="67.42578125" style="245" customWidth="1"/>
    <col min="6403" max="6403" width="14" style="245" customWidth="1"/>
    <col min="6404" max="6404" width="11.5703125" style="245" bestFit="1" customWidth="1"/>
    <col min="6405" max="6405" width="18" style="245" customWidth="1"/>
    <col min="6406" max="6406" width="15.5703125" style="245" customWidth="1"/>
    <col min="6407" max="6656" width="8.7109375" style="245"/>
    <col min="6657" max="6657" width="5.7109375" style="245" customWidth="1"/>
    <col min="6658" max="6658" width="67.42578125" style="245" customWidth="1"/>
    <col min="6659" max="6659" width="14" style="245" customWidth="1"/>
    <col min="6660" max="6660" width="11.5703125" style="245" bestFit="1" customWidth="1"/>
    <col min="6661" max="6661" width="18" style="245" customWidth="1"/>
    <col min="6662" max="6662" width="15.5703125" style="245" customWidth="1"/>
    <col min="6663" max="6912" width="8.7109375" style="245"/>
    <col min="6913" max="6913" width="5.7109375" style="245" customWidth="1"/>
    <col min="6914" max="6914" width="67.42578125" style="245" customWidth="1"/>
    <col min="6915" max="6915" width="14" style="245" customWidth="1"/>
    <col min="6916" max="6916" width="11.5703125" style="245" bestFit="1" customWidth="1"/>
    <col min="6917" max="6917" width="18" style="245" customWidth="1"/>
    <col min="6918" max="6918" width="15.5703125" style="245" customWidth="1"/>
    <col min="6919" max="7168" width="8.7109375" style="245"/>
    <col min="7169" max="7169" width="5.7109375" style="245" customWidth="1"/>
    <col min="7170" max="7170" width="67.42578125" style="245" customWidth="1"/>
    <col min="7171" max="7171" width="14" style="245" customWidth="1"/>
    <col min="7172" max="7172" width="11.5703125" style="245" bestFit="1" customWidth="1"/>
    <col min="7173" max="7173" width="18" style="245" customWidth="1"/>
    <col min="7174" max="7174" width="15.5703125" style="245" customWidth="1"/>
    <col min="7175" max="7424" width="8.7109375" style="245"/>
    <col min="7425" max="7425" width="5.7109375" style="245" customWidth="1"/>
    <col min="7426" max="7426" width="67.42578125" style="245" customWidth="1"/>
    <col min="7427" max="7427" width="14" style="245" customWidth="1"/>
    <col min="7428" max="7428" width="11.5703125" style="245" bestFit="1" customWidth="1"/>
    <col min="7429" max="7429" width="18" style="245" customWidth="1"/>
    <col min="7430" max="7430" width="15.5703125" style="245" customWidth="1"/>
    <col min="7431" max="7680" width="8.7109375" style="245"/>
    <col min="7681" max="7681" width="5.7109375" style="245" customWidth="1"/>
    <col min="7682" max="7682" width="67.42578125" style="245" customWidth="1"/>
    <col min="7683" max="7683" width="14" style="245" customWidth="1"/>
    <col min="7684" max="7684" width="11.5703125" style="245" bestFit="1" customWidth="1"/>
    <col min="7685" max="7685" width="18" style="245" customWidth="1"/>
    <col min="7686" max="7686" width="15.5703125" style="245" customWidth="1"/>
    <col min="7687" max="7936" width="8.7109375" style="245"/>
    <col min="7937" max="7937" width="5.7109375" style="245" customWidth="1"/>
    <col min="7938" max="7938" width="67.42578125" style="245" customWidth="1"/>
    <col min="7939" max="7939" width="14" style="245" customWidth="1"/>
    <col min="7940" max="7940" width="11.5703125" style="245" bestFit="1" customWidth="1"/>
    <col min="7941" max="7941" width="18" style="245" customWidth="1"/>
    <col min="7942" max="7942" width="15.5703125" style="245" customWidth="1"/>
    <col min="7943" max="8192" width="8.7109375" style="245"/>
    <col min="8193" max="8193" width="5.7109375" style="245" customWidth="1"/>
    <col min="8194" max="8194" width="67.42578125" style="245" customWidth="1"/>
    <col min="8195" max="8195" width="14" style="245" customWidth="1"/>
    <col min="8196" max="8196" width="11.5703125" style="245" bestFit="1" customWidth="1"/>
    <col min="8197" max="8197" width="18" style="245" customWidth="1"/>
    <col min="8198" max="8198" width="15.5703125" style="245" customWidth="1"/>
    <col min="8199" max="8448" width="8.7109375" style="245"/>
    <col min="8449" max="8449" width="5.7109375" style="245" customWidth="1"/>
    <col min="8450" max="8450" width="67.42578125" style="245" customWidth="1"/>
    <col min="8451" max="8451" width="14" style="245" customWidth="1"/>
    <col min="8452" max="8452" width="11.5703125" style="245" bestFit="1" customWidth="1"/>
    <col min="8453" max="8453" width="18" style="245" customWidth="1"/>
    <col min="8454" max="8454" width="15.5703125" style="245" customWidth="1"/>
    <col min="8455" max="8704" width="8.7109375" style="245"/>
    <col min="8705" max="8705" width="5.7109375" style="245" customWidth="1"/>
    <col min="8706" max="8706" width="67.42578125" style="245" customWidth="1"/>
    <col min="8707" max="8707" width="14" style="245" customWidth="1"/>
    <col min="8708" max="8708" width="11.5703125" style="245" bestFit="1" customWidth="1"/>
    <col min="8709" max="8709" width="18" style="245" customWidth="1"/>
    <col min="8710" max="8710" width="15.5703125" style="245" customWidth="1"/>
    <col min="8711" max="8960" width="8.7109375" style="245"/>
    <col min="8961" max="8961" width="5.7109375" style="245" customWidth="1"/>
    <col min="8962" max="8962" width="67.42578125" style="245" customWidth="1"/>
    <col min="8963" max="8963" width="14" style="245" customWidth="1"/>
    <col min="8964" max="8964" width="11.5703125" style="245" bestFit="1" customWidth="1"/>
    <col min="8965" max="8965" width="18" style="245" customWidth="1"/>
    <col min="8966" max="8966" width="15.5703125" style="245" customWidth="1"/>
    <col min="8967" max="9216" width="8.7109375" style="245"/>
    <col min="9217" max="9217" width="5.7109375" style="245" customWidth="1"/>
    <col min="9218" max="9218" width="67.42578125" style="245" customWidth="1"/>
    <col min="9219" max="9219" width="14" style="245" customWidth="1"/>
    <col min="9220" max="9220" width="11.5703125" style="245" bestFit="1" customWidth="1"/>
    <col min="9221" max="9221" width="18" style="245" customWidth="1"/>
    <col min="9222" max="9222" width="15.5703125" style="245" customWidth="1"/>
    <col min="9223" max="9472" width="8.7109375" style="245"/>
    <col min="9473" max="9473" width="5.7109375" style="245" customWidth="1"/>
    <col min="9474" max="9474" width="67.42578125" style="245" customWidth="1"/>
    <col min="9475" max="9475" width="14" style="245" customWidth="1"/>
    <col min="9476" max="9476" width="11.5703125" style="245" bestFit="1" customWidth="1"/>
    <col min="9477" max="9477" width="18" style="245" customWidth="1"/>
    <col min="9478" max="9478" width="15.5703125" style="245" customWidth="1"/>
    <col min="9479" max="9728" width="8.7109375" style="245"/>
    <col min="9729" max="9729" width="5.7109375" style="245" customWidth="1"/>
    <col min="9730" max="9730" width="67.42578125" style="245" customWidth="1"/>
    <col min="9731" max="9731" width="14" style="245" customWidth="1"/>
    <col min="9732" max="9732" width="11.5703125" style="245" bestFit="1" customWidth="1"/>
    <col min="9733" max="9733" width="18" style="245" customWidth="1"/>
    <col min="9734" max="9734" width="15.5703125" style="245" customWidth="1"/>
    <col min="9735" max="9984" width="8.7109375" style="245"/>
    <col min="9985" max="9985" width="5.7109375" style="245" customWidth="1"/>
    <col min="9986" max="9986" width="67.42578125" style="245" customWidth="1"/>
    <col min="9987" max="9987" width="14" style="245" customWidth="1"/>
    <col min="9988" max="9988" width="11.5703125" style="245" bestFit="1" customWidth="1"/>
    <col min="9989" max="9989" width="18" style="245" customWidth="1"/>
    <col min="9990" max="9990" width="15.5703125" style="245" customWidth="1"/>
    <col min="9991" max="10240" width="8.7109375" style="245"/>
    <col min="10241" max="10241" width="5.7109375" style="245" customWidth="1"/>
    <col min="10242" max="10242" width="67.42578125" style="245" customWidth="1"/>
    <col min="10243" max="10243" width="14" style="245" customWidth="1"/>
    <col min="10244" max="10244" width="11.5703125" style="245" bestFit="1" customWidth="1"/>
    <col min="10245" max="10245" width="18" style="245" customWidth="1"/>
    <col min="10246" max="10246" width="15.5703125" style="245" customWidth="1"/>
    <col min="10247" max="10496" width="8.7109375" style="245"/>
    <col min="10497" max="10497" width="5.7109375" style="245" customWidth="1"/>
    <col min="10498" max="10498" width="67.42578125" style="245" customWidth="1"/>
    <col min="10499" max="10499" width="14" style="245" customWidth="1"/>
    <col min="10500" max="10500" width="11.5703125" style="245" bestFit="1" customWidth="1"/>
    <col min="10501" max="10501" width="18" style="245" customWidth="1"/>
    <col min="10502" max="10502" width="15.5703125" style="245" customWidth="1"/>
    <col min="10503" max="10752" width="8.7109375" style="245"/>
    <col min="10753" max="10753" width="5.7109375" style="245" customWidth="1"/>
    <col min="10754" max="10754" width="67.42578125" style="245" customWidth="1"/>
    <col min="10755" max="10755" width="14" style="245" customWidth="1"/>
    <col min="10756" max="10756" width="11.5703125" style="245" bestFit="1" customWidth="1"/>
    <col min="10757" max="10757" width="18" style="245" customWidth="1"/>
    <col min="10758" max="10758" width="15.5703125" style="245" customWidth="1"/>
    <col min="10759" max="11008" width="8.7109375" style="245"/>
    <col min="11009" max="11009" width="5.7109375" style="245" customWidth="1"/>
    <col min="11010" max="11010" width="67.42578125" style="245" customWidth="1"/>
    <col min="11011" max="11011" width="14" style="245" customWidth="1"/>
    <col min="11012" max="11012" width="11.5703125" style="245" bestFit="1" customWidth="1"/>
    <col min="11013" max="11013" width="18" style="245" customWidth="1"/>
    <col min="11014" max="11014" width="15.5703125" style="245" customWidth="1"/>
    <col min="11015" max="11264" width="8.7109375" style="245"/>
    <col min="11265" max="11265" width="5.7109375" style="245" customWidth="1"/>
    <col min="11266" max="11266" width="67.42578125" style="245" customWidth="1"/>
    <col min="11267" max="11267" width="14" style="245" customWidth="1"/>
    <col min="11268" max="11268" width="11.5703125" style="245" bestFit="1" customWidth="1"/>
    <col min="11269" max="11269" width="18" style="245" customWidth="1"/>
    <col min="11270" max="11270" width="15.5703125" style="245" customWidth="1"/>
    <col min="11271" max="11520" width="8.7109375" style="245"/>
    <col min="11521" max="11521" width="5.7109375" style="245" customWidth="1"/>
    <col min="11522" max="11522" width="67.42578125" style="245" customWidth="1"/>
    <col min="11523" max="11523" width="14" style="245" customWidth="1"/>
    <col min="11524" max="11524" width="11.5703125" style="245" bestFit="1" customWidth="1"/>
    <col min="11525" max="11525" width="18" style="245" customWidth="1"/>
    <col min="11526" max="11526" width="15.5703125" style="245" customWidth="1"/>
    <col min="11527" max="11776" width="8.7109375" style="245"/>
    <col min="11777" max="11777" width="5.7109375" style="245" customWidth="1"/>
    <col min="11778" max="11778" width="67.42578125" style="245" customWidth="1"/>
    <col min="11779" max="11779" width="14" style="245" customWidth="1"/>
    <col min="11780" max="11780" width="11.5703125" style="245" bestFit="1" customWidth="1"/>
    <col min="11781" max="11781" width="18" style="245" customWidth="1"/>
    <col min="11782" max="11782" width="15.5703125" style="245" customWidth="1"/>
    <col min="11783" max="12032" width="8.7109375" style="245"/>
    <col min="12033" max="12033" width="5.7109375" style="245" customWidth="1"/>
    <col min="12034" max="12034" width="67.42578125" style="245" customWidth="1"/>
    <col min="12035" max="12035" width="14" style="245" customWidth="1"/>
    <col min="12036" max="12036" width="11.5703125" style="245" bestFit="1" customWidth="1"/>
    <col min="12037" max="12037" width="18" style="245" customWidth="1"/>
    <col min="12038" max="12038" width="15.5703125" style="245" customWidth="1"/>
    <col min="12039" max="12288" width="8.7109375" style="245"/>
    <col min="12289" max="12289" width="5.7109375" style="245" customWidth="1"/>
    <col min="12290" max="12290" width="67.42578125" style="245" customWidth="1"/>
    <col min="12291" max="12291" width="14" style="245" customWidth="1"/>
    <col min="12292" max="12292" width="11.5703125" style="245" bestFit="1" customWidth="1"/>
    <col min="12293" max="12293" width="18" style="245" customWidth="1"/>
    <col min="12294" max="12294" width="15.5703125" style="245" customWidth="1"/>
    <col min="12295" max="12544" width="8.7109375" style="245"/>
    <col min="12545" max="12545" width="5.7109375" style="245" customWidth="1"/>
    <col min="12546" max="12546" width="67.42578125" style="245" customWidth="1"/>
    <col min="12547" max="12547" width="14" style="245" customWidth="1"/>
    <col min="12548" max="12548" width="11.5703125" style="245" bestFit="1" customWidth="1"/>
    <col min="12549" max="12549" width="18" style="245" customWidth="1"/>
    <col min="12550" max="12550" width="15.5703125" style="245" customWidth="1"/>
    <col min="12551" max="12800" width="8.7109375" style="245"/>
    <col min="12801" max="12801" width="5.7109375" style="245" customWidth="1"/>
    <col min="12802" max="12802" width="67.42578125" style="245" customWidth="1"/>
    <col min="12803" max="12803" width="14" style="245" customWidth="1"/>
    <col min="12804" max="12804" width="11.5703125" style="245" bestFit="1" customWidth="1"/>
    <col min="12805" max="12805" width="18" style="245" customWidth="1"/>
    <col min="12806" max="12806" width="15.5703125" style="245" customWidth="1"/>
    <col min="12807" max="13056" width="8.7109375" style="245"/>
    <col min="13057" max="13057" width="5.7109375" style="245" customWidth="1"/>
    <col min="13058" max="13058" width="67.42578125" style="245" customWidth="1"/>
    <col min="13059" max="13059" width="14" style="245" customWidth="1"/>
    <col min="13060" max="13060" width="11.5703125" style="245" bestFit="1" customWidth="1"/>
    <col min="13061" max="13061" width="18" style="245" customWidth="1"/>
    <col min="13062" max="13062" width="15.5703125" style="245" customWidth="1"/>
    <col min="13063" max="13312" width="8.7109375" style="245"/>
    <col min="13313" max="13313" width="5.7109375" style="245" customWidth="1"/>
    <col min="13314" max="13314" width="67.42578125" style="245" customWidth="1"/>
    <col min="13315" max="13315" width="14" style="245" customWidth="1"/>
    <col min="13316" max="13316" width="11.5703125" style="245" bestFit="1" customWidth="1"/>
    <col min="13317" max="13317" width="18" style="245" customWidth="1"/>
    <col min="13318" max="13318" width="15.5703125" style="245" customWidth="1"/>
    <col min="13319" max="13568" width="8.7109375" style="245"/>
    <col min="13569" max="13569" width="5.7109375" style="245" customWidth="1"/>
    <col min="13570" max="13570" width="67.42578125" style="245" customWidth="1"/>
    <col min="13571" max="13571" width="14" style="245" customWidth="1"/>
    <col min="13572" max="13572" width="11.5703125" style="245" bestFit="1" customWidth="1"/>
    <col min="13573" max="13573" width="18" style="245" customWidth="1"/>
    <col min="13574" max="13574" width="15.5703125" style="245" customWidth="1"/>
    <col min="13575" max="13824" width="8.7109375" style="245"/>
    <col min="13825" max="13825" width="5.7109375" style="245" customWidth="1"/>
    <col min="13826" max="13826" width="67.42578125" style="245" customWidth="1"/>
    <col min="13827" max="13827" width="14" style="245" customWidth="1"/>
    <col min="13828" max="13828" width="11.5703125" style="245" bestFit="1" customWidth="1"/>
    <col min="13829" max="13829" width="18" style="245" customWidth="1"/>
    <col min="13830" max="13830" width="15.5703125" style="245" customWidth="1"/>
    <col min="13831" max="14080" width="8.7109375" style="245"/>
    <col min="14081" max="14081" width="5.7109375" style="245" customWidth="1"/>
    <col min="14082" max="14082" width="67.42578125" style="245" customWidth="1"/>
    <col min="14083" max="14083" width="14" style="245" customWidth="1"/>
    <col min="14084" max="14084" width="11.5703125" style="245" bestFit="1" customWidth="1"/>
    <col min="14085" max="14085" width="18" style="245" customWidth="1"/>
    <col min="14086" max="14086" width="15.5703125" style="245" customWidth="1"/>
    <col min="14087" max="14336" width="8.7109375" style="245"/>
    <col min="14337" max="14337" width="5.7109375" style="245" customWidth="1"/>
    <col min="14338" max="14338" width="67.42578125" style="245" customWidth="1"/>
    <col min="14339" max="14339" width="14" style="245" customWidth="1"/>
    <col min="14340" max="14340" width="11.5703125" style="245" bestFit="1" customWidth="1"/>
    <col min="14341" max="14341" width="18" style="245" customWidth="1"/>
    <col min="14342" max="14342" width="15.5703125" style="245" customWidth="1"/>
    <col min="14343" max="14592" width="8.7109375" style="245"/>
    <col min="14593" max="14593" width="5.7109375" style="245" customWidth="1"/>
    <col min="14594" max="14594" width="67.42578125" style="245" customWidth="1"/>
    <col min="14595" max="14595" width="14" style="245" customWidth="1"/>
    <col min="14596" max="14596" width="11.5703125" style="245" bestFit="1" customWidth="1"/>
    <col min="14597" max="14597" width="18" style="245" customWidth="1"/>
    <col min="14598" max="14598" width="15.5703125" style="245" customWidth="1"/>
    <col min="14599" max="14848" width="8.7109375" style="245"/>
    <col min="14849" max="14849" width="5.7109375" style="245" customWidth="1"/>
    <col min="14850" max="14850" width="67.42578125" style="245" customWidth="1"/>
    <col min="14851" max="14851" width="14" style="245" customWidth="1"/>
    <col min="14852" max="14852" width="11.5703125" style="245" bestFit="1" customWidth="1"/>
    <col min="14853" max="14853" width="18" style="245" customWidth="1"/>
    <col min="14854" max="14854" width="15.5703125" style="245" customWidth="1"/>
    <col min="14855" max="15104" width="8.7109375" style="245"/>
    <col min="15105" max="15105" width="5.7109375" style="245" customWidth="1"/>
    <col min="15106" max="15106" width="67.42578125" style="245" customWidth="1"/>
    <col min="15107" max="15107" width="14" style="245" customWidth="1"/>
    <col min="15108" max="15108" width="11.5703125" style="245" bestFit="1" customWidth="1"/>
    <col min="15109" max="15109" width="18" style="245" customWidth="1"/>
    <col min="15110" max="15110" width="15.5703125" style="245" customWidth="1"/>
    <col min="15111" max="15360" width="8.7109375" style="245"/>
    <col min="15361" max="15361" width="5.7109375" style="245" customWidth="1"/>
    <col min="15362" max="15362" width="67.42578125" style="245" customWidth="1"/>
    <col min="15363" max="15363" width="14" style="245" customWidth="1"/>
    <col min="15364" max="15364" width="11.5703125" style="245" bestFit="1" customWidth="1"/>
    <col min="15365" max="15365" width="18" style="245" customWidth="1"/>
    <col min="15366" max="15366" width="15.5703125" style="245" customWidth="1"/>
    <col min="15367" max="15616" width="8.7109375" style="245"/>
    <col min="15617" max="15617" width="5.7109375" style="245" customWidth="1"/>
    <col min="15618" max="15618" width="67.42578125" style="245" customWidth="1"/>
    <col min="15619" max="15619" width="14" style="245" customWidth="1"/>
    <col min="15620" max="15620" width="11.5703125" style="245" bestFit="1" customWidth="1"/>
    <col min="15621" max="15621" width="18" style="245" customWidth="1"/>
    <col min="15622" max="15622" width="15.5703125" style="245" customWidth="1"/>
    <col min="15623" max="15872" width="8.7109375" style="245"/>
    <col min="15873" max="15873" width="5.7109375" style="245" customWidth="1"/>
    <col min="15874" max="15874" width="67.42578125" style="245" customWidth="1"/>
    <col min="15875" max="15875" width="14" style="245" customWidth="1"/>
    <col min="15876" max="15876" width="11.5703125" style="245" bestFit="1" customWidth="1"/>
    <col min="15877" max="15877" width="18" style="245" customWidth="1"/>
    <col min="15878" max="15878" width="15.5703125" style="245" customWidth="1"/>
    <col min="15879" max="16128" width="8.7109375" style="245"/>
    <col min="16129" max="16129" width="5.7109375" style="245" customWidth="1"/>
    <col min="16130" max="16130" width="67.42578125" style="245" customWidth="1"/>
    <col min="16131" max="16131" width="14" style="245" customWidth="1"/>
    <col min="16132" max="16132" width="11.5703125" style="245" bestFit="1" customWidth="1"/>
    <col min="16133" max="16133" width="18" style="245" customWidth="1"/>
    <col min="16134" max="16134" width="15.5703125" style="245" customWidth="1"/>
    <col min="16135" max="16384" width="8.7109375" style="245"/>
  </cols>
  <sheetData>
    <row r="1" spans="1:16" s="203" customFormat="1" ht="38.25" x14ac:dyDescent="0.2">
      <c r="A1" s="198"/>
      <c r="B1" s="35" t="s">
        <v>0</v>
      </c>
      <c r="C1" s="199"/>
      <c r="D1" s="200"/>
      <c r="E1" s="199"/>
      <c r="F1" s="201"/>
      <c r="G1" s="202"/>
      <c r="H1" s="202"/>
      <c r="I1" s="202"/>
      <c r="J1" s="202"/>
      <c r="K1" s="202"/>
      <c r="L1" s="202"/>
      <c r="M1" s="202"/>
      <c r="N1" s="202"/>
      <c r="O1" s="202"/>
      <c r="P1" s="202"/>
    </row>
    <row r="2" spans="1:16" s="203" customFormat="1" ht="30" x14ac:dyDescent="0.2">
      <c r="A2" s="198"/>
      <c r="B2" s="42" t="s">
        <v>18</v>
      </c>
      <c r="C2" s="204"/>
      <c r="D2" s="200"/>
      <c r="E2" s="205"/>
      <c r="F2" s="201"/>
      <c r="G2" s="202"/>
      <c r="H2" s="202"/>
      <c r="I2" s="202"/>
      <c r="J2" s="202"/>
      <c r="K2" s="202"/>
      <c r="L2" s="202"/>
      <c r="M2" s="202"/>
      <c r="N2" s="202"/>
      <c r="O2" s="202"/>
      <c r="P2" s="202"/>
    </row>
    <row r="3" spans="1:16" s="211" customFormat="1" ht="12" x14ac:dyDescent="0.2">
      <c r="A3" s="206" t="s">
        <v>19</v>
      </c>
      <c r="B3" s="207" t="s">
        <v>20</v>
      </c>
      <c r="C3" s="208" t="s">
        <v>21</v>
      </c>
      <c r="D3" s="209" t="s">
        <v>22</v>
      </c>
      <c r="E3" s="210" t="s">
        <v>23</v>
      </c>
      <c r="F3" s="209" t="s">
        <v>24</v>
      </c>
    </row>
    <row r="4" spans="1:16" s="211" customFormat="1" ht="12" x14ac:dyDescent="0.2">
      <c r="A4" s="212"/>
      <c r="B4" s="213"/>
      <c r="C4" s="214"/>
      <c r="D4" s="215"/>
      <c r="E4" s="216"/>
      <c r="F4" s="217"/>
    </row>
    <row r="5" spans="1:16" s="203" customFormat="1" ht="15" x14ac:dyDescent="0.2">
      <c r="A5" s="218"/>
      <c r="B5" s="219" t="s">
        <v>25</v>
      </c>
      <c r="C5" s="220"/>
      <c r="D5" s="221"/>
      <c r="E5" s="222"/>
      <c r="F5" s="222"/>
    </row>
    <row r="6" spans="1:16" s="203" customFormat="1" ht="15" x14ac:dyDescent="0.2">
      <c r="A6" s="218"/>
      <c r="B6" s="219"/>
      <c r="C6" s="220"/>
      <c r="D6" s="221"/>
      <c r="E6" s="223"/>
      <c r="F6" s="222"/>
    </row>
    <row r="7" spans="1:16" s="203" customFormat="1" ht="15" x14ac:dyDescent="0.2">
      <c r="A7" s="224" t="s">
        <v>33</v>
      </c>
      <c r="B7" s="225" t="s">
        <v>235</v>
      </c>
      <c r="C7" s="226"/>
      <c r="D7" s="227"/>
      <c r="E7" s="228"/>
      <c r="F7" s="229"/>
    </row>
    <row r="8" spans="1:16" s="203" customFormat="1" ht="15" x14ac:dyDescent="0.2">
      <c r="A8" s="230"/>
      <c r="B8" s="231"/>
      <c r="C8" s="232"/>
      <c r="D8" s="233"/>
      <c r="E8" s="234"/>
      <c r="F8" s="235"/>
    </row>
    <row r="9" spans="1:16" s="203" customFormat="1" ht="15" x14ac:dyDescent="0.2">
      <c r="A9" s="230"/>
      <c r="B9" s="231"/>
      <c r="C9" s="232"/>
      <c r="D9" s="233"/>
      <c r="E9" s="234"/>
      <c r="F9" s="235"/>
    </row>
    <row r="10" spans="1:16" s="75" customFormat="1" ht="52.9" customHeight="1" x14ac:dyDescent="0.2">
      <c r="A10" s="84" t="s">
        <v>26</v>
      </c>
      <c r="B10" s="236" t="s">
        <v>236</v>
      </c>
      <c r="C10" s="85"/>
      <c r="D10" s="110"/>
      <c r="E10" s="78"/>
      <c r="F10" s="78"/>
    </row>
    <row r="11" spans="1:16" s="75" customFormat="1" ht="16.5" customHeight="1" x14ac:dyDescent="0.2">
      <c r="A11" s="84"/>
      <c r="B11" s="236" t="s">
        <v>237</v>
      </c>
      <c r="C11" s="85"/>
      <c r="D11" s="110"/>
      <c r="E11" s="78"/>
      <c r="F11" s="78"/>
    </row>
    <row r="12" spans="1:16" s="75" customFormat="1" ht="71.650000000000006" customHeight="1" x14ac:dyDescent="0.2">
      <c r="A12" s="181"/>
      <c r="B12" s="236" t="s">
        <v>238</v>
      </c>
      <c r="C12" s="85" t="s">
        <v>44</v>
      </c>
      <c r="D12" s="83">
        <v>2</v>
      </c>
      <c r="E12" s="78"/>
      <c r="F12" s="78">
        <f>IF($C12="","",$D12*E12)</f>
        <v>0</v>
      </c>
    </row>
    <row r="13" spans="1:16" s="75" customFormat="1" ht="17.25" customHeight="1" x14ac:dyDescent="0.2">
      <c r="A13" s="181"/>
      <c r="B13" s="236" t="s">
        <v>131</v>
      </c>
      <c r="C13" s="85"/>
      <c r="D13" s="83"/>
      <c r="E13" s="78"/>
      <c r="F13" s="78"/>
    </row>
    <row r="14" spans="1:16" s="75" customFormat="1" x14ac:dyDescent="0.2">
      <c r="A14" s="181"/>
      <c r="B14" s="236"/>
      <c r="C14" s="85"/>
      <c r="D14" s="83"/>
      <c r="E14" s="78"/>
      <c r="F14" s="78"/>
    </row>
    <row r="15" spans="1:16" s="75" customFormat="1" ht="32.65" customHeight="1" x14ac:dyDescent="0.2">
      <c r="A15" s="84" t="s">
        <v>31</v>
      </c>
      <c r="B15" s="74" t="s">
        <v>239</v>
      </c>
      <c r="C15" s="85" t="s">
        <v>44</v>
      </c>
      <c r="D15" s="83">
        <v>9</v>
      </c>
      <c r="E15" s="78"/>
      <c r="F15" s="78">
        <f>IF($C15="","",$D15*E15)</f>
        <v>0</v>
      </c>
    </row>
    <row r="16" spans="1:16" s="75" customFormat="1" ht="12.75" x14ac:dyDescent="0.2">
      <c r="A16" s="84"/>
      <c r="B16" s="117"/>
      <c r="C16" s="85"/>
      <c r="D16" s="83"/>
      <c r="E16" s="78"/>
      <c r="F16" s="78"/>
    </row>
    <row r="17" spans="1:6" s="75" customFormat="1" ht="43.9" customHeight="1" x14ac:dyDescent="0.2">
      <c r="A17" s="84" t="s">
        <v>33</v>
      </c>
      <c r="B17" s="74" t="s">
        <v>240</v>
      </c>
      <c r="C17" s="85"/>
      <c r="D17" s="83"/>
      <c r="E17" s="78"/>
      <c r="F17" s="78"/>
    </row>
    <row r="18" spans="1:6" s="75" customFormat="1" ht="14.25" customHeight="1" x14ac:dyDescent="0.2">
      <c r="A18" s="116"/>
      <c r="B18" s="237" t="s">
        <v>241</v>
      </c>
      <c r="C18" s="85" t="s">
        <v>44</v>
      </c>
      <c r="D18" s="83">
        <v>1</v>
      </c>
      <c r="E18" s="78"/>
      <c r="F18" s="78">
        <f>IF($C18="","",$D18*E18)</f>
        <v>0</v>
      </c>
    </row>
    <row r="19" spans="1:6" s="75" customFormat="1" ht="14.25" customHeight="1" x14ac:dyDescent="0.2">
      <c r="A19" s="116"/>
      <c r="B19" s="171" t="s">
        <v>131</v>
      </c>
      <c r="C19" s="85"/>
      <c r="D19" s="83"/>
      <c r="E19" s="78"/>
      <c r="F19" s="78"/>
    </row>
    <row r="20" spans="1:6" s="75" customFormat="1" ht="13.15" customHeight="1" x14ac:dyDescent="0.2">
      <c r="A20" s="116"/>
      <c r="B20" s="237"/>
      <c r="C20" s="85"/>
      <c r="D20" s="83"/>
      <c r="E20" s="78"/>
      <c r="F20" s="78"/>
    </row>
    <row r="21" spans="1:6" s="75" customFormat="1" ht="30" customHeight="1" x14ac:dyDescent="0.2">
      <c r="A21" s="84" t="s">
        <v>35</v>
      </c>
      <c r="B21" s="236" t="s">
        <v>242</v>
      </c>
      <c r="C21" s="85"/>
      <c r="D21" s="83"/>
      <c r="E21" s="78"/>
      <c r="F21" s="78"/>
    </row>
    <row r="22" spans="1:6" s="75" customFormat="1" ht="12.75" x14ac:dyDescent="0.2">
      <c r="A22" s="84"/>
      <c r="B22" s="236"/>
      <c r="C22" s="85"/>
      <c r="D22" s="83"/>
      <c r="E22" s="78"/>
      <c r="F22" s="78"/>
    </row>
    <row r="23" spans="1:6" s="75" customFormat="1" ht="58.5" customHeight="1" x14ac:dyDescent="0.2">
      <c r="A23" s="181"/>
      <c r="B23" s="236" t="s">
        <v>243</v>
      </c>
      <c r="C23" s="85" t="s">
        <v>44</v>
      </c>
      <c r="D23" s="83">
        <v>1</v>
      </c>
      <c r="E23" s="78"/>
      <c r="F23" s="78">
        <f>IF($C23="","",$D23*E23)</f>
        <v>0</v>
      </c>
    </row>
    <row r="24" spans="1:6" s="75" customFormat="1" ht="54.75" customHeight="1" x14ac:dyDescent="0.2">
      <c r="A24" s="181"/>
      <c r="B24" s="236" t="s">
        <v>244</v>
      </c>
      <c r="C24" s="85" t="s">
        <v>44</v>
      </c>
      <c r="D24" s="83">
        <v>1</v>
      </c>
      <c r="E24" s="78"/>
      <c r="F24" s="78">
        <f>IF($C24="","",$D24*E24)</f>
        <v>0</v>
      </c>
    </row>
    <row r="25" spans="1:6" s="75" customFormat="1" ht="18" customHeight="1" x14ac:dyDescent="0.2">
      <c r="A25" s="181"/>
      <c r="B25" s="236" t="s">
        <v>245</v>
      </c>
      <c r="C25" s="85"/>
      <c r="D25" s="83"/>
      <c r="E25" s="78"/>
      <c r="F25" s="78"/>
    </row>
    <row r="26" spans="1:6" s="75" customFormat="1" x14ac:dyDescent="0.2">
      <c r="A26" s="181"/>
      <c r="B26" s="236"/>
      <c r="C26" s="85"/>
      <c r="D26" s="83"/>
      <c r="E26" s="78"/>
      <c r="F26" s="78"/>
    </row>
    <row r="27" spans="1:6" s="75" customFormat="1" ht="57.6" customHeight="1" x14ac:dyDescent="0.2">
      <c r="A27" s="84" t="s">
        <v>37</v>
      </c>
      <c r="B27" s="74" t="s">
        <v>246</v>
      </c>
      <c r="C27" s="85"/>
      <c r="D27" s="83"/>
      <c r="E27" s="78"/>
      <c r="F27" s="78"/>
    </row>
    <row r="28" spans="1:6" s="75" customFormat="1" ht="12.75" x14ac:dyDescent="0.2">
      <c r="A28" s="116" t="s">
        <v>222</v>
      </c>
      <c r="B28" s="237" t="s">
        <v>247</v>
      </c>
      <c r="C28" s="85" t="s">
        <v>44</v>
      </c>
      <c r="D28" s="83">
        <v>2</v>
      </c>
      <c r="E28" s="78"/>
      <c r="F28" s="78">
        <f>IF($C28="","",$D28*E28)</f>
        <v>0</v>
      </c>
    </row>
    <row r="29" spans="1:6" s="75" customFormat="1" ht="12.75" x14ac:dyDescent="0.2">
      <c r="A29" s="116" t="s">
        <v>224</v>
      </c>
      <c r="B29" s="237" t="s">
        <v>248</v>
      </c>
      <c r="C29" s="85" t="s">
        <v>44</v>
      </c>
      <c r="D29" s="83">
        <v>4</v>
      </c>
      <c r="E29" s="78"/>
      <c r="F29" s="78">
        <f>IF($C29="","",$D29*E29)</f>
        <v>0</v>
      </c>
    </row>
    <row r="30" spans="1:6" s="75" customFormat="1" ht="15" customHeight="1" x14ac:dyDescent="0.2">
      <c r="A30" s="116"/>
      <c r="B30" s="237" t="s">
        <v>245</v>
      </c>
      <c r="C30" s="85"/>
      <c r="D30" s="83"/>
      <c r="E30" s="78"/>
      <c r="F30" s="78"/>
    </row>
    <row r="31" spans="1:6" s="75" customFormat="1" ht="12.75" x14ac:dyDescent="0.2">
      <c r="A31" s="116"/>
      <c r="B31" s="237"/>
      <c r="C31" s="85"/>
      <c r="D31" s="83"/>
      <c r="E31" s="78"/>
      <c r="F31" s="78"/>
    </row>
    <row r="32" spans="1:6" s="75" customFormat="1" ht="89.25" x14ac:dyDescent="0.2">
      <c r="A32" s="84" t="s">
        <v>42</v>
      </c>
      <c r="B32" s="238" t="s">
        <v>249</v>
      </c>
      <c r="C32" s="85" t="s">
        <v>218</v>
      </c>
      <c r="D32" s="83">
        <v>320</v>
      </c>
      <c r="E32" s="78"/>
      <c r="F32" s="78">
        <f>IF($C32="","",$D32*E32)</f>
        <v>0</v>
      </c>
    </row>
    <row r="33" spans="1:16" s="75" customFormat="1" ht="12.75" x14ac:dyDescent="0.2">
      <c r="A33" s="84"/>
      <c r="B33" s="239"/>
      <c r="C33" s="85"/>
      <c r="D33" s="83"/>
      <c r="E33" s="78"/>
      <c r="F33" s="78"/>
    </row>
    <row r="34" spans="1:16" s="75" customFormat="1" ht="89.25" x14ac:dyDescent="0.2">
      <c r="A34" s="84" t="s">
        <v>45</v>
      </c>
      <c r="B34" s="238" t="s">
        <v>250</v>
      </c>
      <c r="C34" s="85" t="s">
        <v>218</v>
      </c>
      <c r="D34" s="83">
        <v>290</v>
      </c>
      <c r="E34" s="78"/>
      <c r="F34" s="78">
        <f>IF($C34="","",$D34*E34)</f>
        <v>0</v>
      </c>
    </row>
    <row r="35" spans="1:16" s="75" customFormat="1" ht="12.75" x14ac:dyDescent="0.2">
      <c r="A35" s="84"/>
      <c r="B35" s="239"/>
      <c r="C35" s="85"/>
      <c r="D35" s="83"/>
      <c r="E35" s="78"/>
      <c r="F35" s="78"/>
    </row>
    <row r="36" spans="1:16" s="75" customFormat="1" ht="25.5" x14ac:dyDescent="0.2">
      <c r="A36" s="84" t="s">
        <v>48</v>
      </c>
      <c r="B36" s="238" t="s">
        <v>251</v>
      </c>
      <c r="E36" s="111"/>
      <c r="F36" s="111"/>
    </row>
    <row r="37" spans="1:16" s="75" customFormat="1" x14ac:dyDescent="0.2">
      <c r="A37" s="84"/>
      <c r="B37" s="237" t="s">
        <v>252</v>
      </c>
      <c r="C37" s="85" t="s">
        <v>44</v>
      </c>
      <c r="D37" s="83">
        <v>2</v>
      </c>
      <c r="E37" s="78"/>
      <c r="F37" s="78">
        <f>IF($C37="","",$D37*E37)</f>
        <v>0</v>
      </c>
    </row>
    <row r="38" spans="1:16" s="75" customFormat="1" x14ac:dyDescent="0.2">
      <c r="A38" s="84"/>
      <c r="B38" s="237" t="s">
        <v>253</v>
      </c>
      <c r="C38" s="85" t="s">
        <v>44</v>
      </c>
      <c r="D38" s="83">
        <v>5</v>
      </c>
      <c r="E38" s="78"/>
      <c r="F38" s="78">
        <f>IF($C38="","",$D38*E38)</f>
        <v>0</v>
      </c>
    </row>
    <row r="39" spans="1:16" s="75" customFormat="1" x14ac:dyDescent="0.2">
      <c r="A39" s="84"/>
      <c r="B39" s="237" t="s">
        <v>254</v>
      </c>
      <c r="C39" s="85" t="s">
        <v>44</v>
      </c>
      <c r="D39" s="83">
        <v>1</v>
      </c>
      <c r="E39" s="78"/>
      <c r="F39" s="78">
        <f>IF($C39="","",$D39*E39)</f>
        <v>0</v>
      </c>
    </row>
    <row r="40" spans="1:16" s="75" customFormat="1" ht="12.75" x14ac:dyDescent="0.2">
      <c r="A40" s="84"/>
      <c r="B40" s="239"/>
      <c r="C40" s="85"/>
      <c r="D40" s="83"/>
      <c r="E40" s="78"/>
      <c r="F40" s="78"/>
    </row>
    <row r="41" spans="1:16" s="75" customFormat="1" ht="50.65" customHeight="1" x14ac:dyDescent="0.2">
      <c r="A41" s="116" t="s">
        <v>50</v>
      </c>
      <c r="B41" s="238" t="s">
        <v>255</v>
      </c>
      <c r="E41" s="111"/>
      <c r="F41" s="111"/>
      <c r="G41" s="108"/>
      <c r="H41" s="108"/>
      <c r="I41" s="108"/>
      <c r="J41" s="108"/>
      <c r="K41" s="108"/>
      <c r="L41" s="108"/>
      <c r="M41" s="108"/>
      <c r="N41" s="108"/>
      <c r="O41" s="108"/>
      <c r="P41" s="108"/>
    </row>
    <row r="42" spans="1:16" s="75" customFormat="1" ht="15.6" customHeight="1" x14ac:dyDescent="0.2">
      <c r="A42" s="84"/>
      <c r="B42" s="171" t="s">
        <v>131</v>
      </c>
      <c r="C42" s="85" t="s">
        <v>44</v>
      </c>
      <c r="D42" s="83">
        <v>2</v>
      </c>
      <c r="E42" s="78"/>
      <c r="F42" s="78">
        <f>IF($C42="","",$D42*E42)</f>
        <v>0</v>
      </c>
    </row>
    <row r="43" spans="1:16" s="75" customFormat="1" ht="12.75" x14ac:dyDescent="0.2">
      <c r="A43" s="116"/>
      <c r="B43" s="237"/>
      <c r="C43" s="85"/>
      <c r="D43" s="83"/>
      <c r="E43" s="78"/>
      <c r="F43" s="78"/>
      <c r="G43" s="108"/>
      <c r="H43" s="108"/>
      <c r="I43" s="108"/>
      <c r="J43" s="108"/>
      <c r="K43" s="108"/>
      <c r="L43" s="108"/>
      <c r="M43" s="108"/>
      <c r="N43" s="108"/>
      <c r="O43" s="108"/>
      <c r="P43" s="108"/>
    </row>
    <row r="44" spans="1:16" s="75" customFormat="1" ht="41.65" customHeight="1" x14ac:dyDescent="0.2">
      <c r="A44" s="116" t="s">
        <v>59</v>
      </c>
      <c r="B44" s="238" t="s">
        <v>256</v>
      </c>
      <c r="C44" s="85" t="s">
        <v>44</v>
      </c>
      <c r="D44" s="83">
        <v>1</v>
      </c>
      <c r="E44" s="78"/>
      <c r="F44" s="78">
        <f>IF($C44="","",$D44*E44)</f>
        <v>0</v>
      </c>
      <c r="G44" s="108"/>
      <c r="H44" s="108"/>
      <c r="I44" s="108"/>
      <c r="J44" s="108"/>
      <c r="K44" s="108"/>
      <c r="L44" s="108"/>
      <c r="M44" s="108"/>
      <c r="N44" s="108"/>
      <c r="O44" s="108"/>
      <c r="P44" s="108"/>
    </row>
    <row r="45" spans="1:16" s="75" customFormat="1" ht="12.75" x14ac:dyDescent="0.2">
      <c r="A45" s="116"/>
      <c r="B45" s="237"/>
      <c r="C45" s="85"/>
      <c r="D45" s="83"/>
      <c r="E45" s="78"/>
      <c r="F45" s="78"/>
      <c r="G45" s="108"/>
      <c r="H45" s="108"/>
      <c r="I45" s="108"/>
      <c r="J45" s="108"/>
      <c r="K45" s="108"/>
      <c r="L45" s="108"/>
      <c r="M45" s="108"/>
      <c r="N45" s="108"/>
      <c r="O45" s="108"/>
      <c r="P45" s="108"/>
    </row>
    <row r="46" spans="1:16" s="75" customFormat="1" ht="109.9" customHeight="1" x14ac:dyDescent="0.2">
      <c r="A46" s="84" t="s">
        <v>61</v>
      </c>
      <c r="B46" s="238" t="s">
        <v>257</v>
      </c>
      <c r="E46" s="111"/>
      <c r="F46" s="111"/>
      <c r="G46" s="108"/>
      <c r="H46" s="108"/>
      <c r="I46" s="108"/>
      <c r="J46" s="108"/>
      <c r="K46" s="108"/>
      <c r="L46" s="108"/>
      <c r="M46" s="108"/>
      <c r="N46" s="108"/>
      <c r="O46" s="108"/>
      <c r="P46" s="108"/>
    </row>
    <row r="47" spans="1:16" s="75" customFormat="1" ht="15.6" customHeight="1" x14ac:dyDescent="0.2">
      <c r="A47" s="84"/>
      <c r="B47" s="171" t="s">
        <v>131</v>
      </c>
      <c r="C47" s="85" t="s">
        <v>41</v>
      </c>
      <c r="D47" s="83">
        <v>3</v>
      </c>
      <c r="E47" s="78"/>
      <c r="F47" s="78">
        <f>IF($C47="","",$D47*E47)</f>
        <v>0</v>
      </c>
    </row>
    <row r="48" spans="1:16" s="75" customFormat="1" ht="15" customHeight="1" x14ac:dyDescent="0.2">
      <c r="A48" s="84"/>
      <c r="B48" s="117"/>
      <c r="C48" s="85"/>
      <c r="D48" s="83"/>
      <c r="E48" s="78"/>
      <c r="F48" s="78"/>
    </row>
    <row r="49" spans="1:16" s="102" customFormat="1" ht="50.65" customHeight="1" x14ac:dyDescent="0.2">
      <c r="A49" s="73" t="s">
        <v>63</v>
      </c>
      <c r="B49" s="74" t="s">
        <v>258</v>
      </c>
      <c r="C49" s="103" t="s">
        <v>41</v>
      </c>
      <c r="D49" s="104">
        <v>2</v>
      </c>
      <c r="E49" s="105"/>
      <c r="F49" s="105">
        <f>IF($C49="","",$D49*E49)</f>
        <v>0</v>
      </c>
    </row>
    <row r="50" spans="1:16" s="75" customFormat="1" ht="12.75" x14ac:dyDescent="0.2">
      <c r="A50" s="84"/>
      <c r="B50" s="86"/>
      <c r="C50" s="85"/>
      <c r="D50" s="83"/>
      <c r="E50" s="78"/>
      <c r="F50" s="78"/>
    </row>
    <row r="51" spans="1:16" s="102" customFormat="1" ht="59.25" customHeight="1" x14ac:dyDescent="0.2">
      <c r="A51" s="73" t="s">
        <v>65</v>
      </c>
      <c r="B51" s="74" t="s">
        <v>259</v>
      </c>
      <c r="C51" s="103" t="s">
        <v>41</v>
      </c>
      <c r="D51" s="104">
        <v>5</v>
      </c>
      <c r="E51" s="105"/>
      <c r="F51" s="105">
        <f>IF($C51="","",$D51*E51)</f>
        <v>0</v>
      </c>
    </row>
    <row r="52" spans="1:16" s="75" customFormat="1" ht="12.75" x14ac:dyDescent="0.2">
      <c r="A52" s="84"/>
      <c r="B52" s="86"/>
      <c r="C52" s="85"/>
      <c r="D52" s="83"/>
      <c r="E52" s="78"/>
      <c r="F52" s="78"/>
    </row>
    <row r="53" spans="1:16" s="102" customFormat="1" ht="55.5" customHeight="1" x14ac:dyDescent="0.2">
      <c r="A53" s="73" t="s">
        <v>68</v>
      </c>
      <c r="B53" s="74" t="s">
        <v>260</v>
      </c>
      <c r="C53" s="103" t="s">
        <v>41</v>
      </c>
      <c r="D53" s="104">
        <v>1</v>
      </c>
      <c r="E53" s="105"/>
      <c r="F53" s="105">
        <f>IF($C53="","",$D53*E53)</f>
        <v>0</v>
      </c>
    </row>
    <row r="54" spans="1:16" s="75" customFormat="1" ht="12.75" x14ac:dyDescent="0.2">
      <c r="A54" s="84"/>
      <c r="B54" s="86"/>
      <c r="C54" s="85"/>
      <c r="D54" s="83"/>
      <c r="E54" s="78"/>
      <c r="F54" s="78"/>
    </row>
    <row r="55" spans="1:16" s="102" customFormat="1" ht="57" customHeight="1" x14ac:dyDescent="0.2">
      <c r="A55" s="73" t="s">
        <v>71</v>
      </c>
      <c r="B55" s="74" t="s">
        <v>261</v>
      </c>
      <c r="C55" s="103" t="s">
        <v>41</v>
      </c>
      <c r="D55" s="104">
        <v>1</v>
      </c>
      <c r="E55" s="105"/>
      <c r="F55" s="105">
        <f>IF($C55="","",$D55*E55)</f>
        <v>0</v>
      </c>
    </row>
    <row r="56" spans="1:16" s="75" customFormat="1" ht="12.75" x14ac:dyDescent="0.2">
      <c r="A56" s="84"/>
      <c r="B56" s="86"/>
      <c r="C56" s="85"/>
      <c r="D56" s="83"/>
      <c r="E56" s="78"/>
      <c r="F56" s="78"/>
    </row>
    <row r="57" spans="1:16" s="203" customFormat="1" ht="31.15" customHeight="1" x14ac:dyDescent="0.2">
      <c r="A57" s="240" t="s">
        <v>73</v>
      </c>
      <c r="B57" s="241" t="s">
        <v>262</v>
      </c>
      <c r="C57" s="85" t="s">
        <v>41</v>
      </c>
      <c r="D57" s="83">
        <v>1</v>
      </c>
      <c r="E57" s="223"/>
      <c r="F57" s="105">
        <f>IF($C57="","",$D57*E57)</f>
        <v>0</v>
      </c>
    </row>
    <row r="58" spans="1:16" s="203" customFormat="1" ht="12.75" x14ac:dyDescent="0.2">
      <c r="A58" s="240"/>
      <c r="B58" s="241"/>
      <c r="C58" s="242"/>
      <c r="D58" s="243"/>
      <c r="E58" s="223"/>
      <c r="F58" s="223"/>
    </row>
    <row r="59" spans="1:16" s="116" customFormat="1" ht="93" customHeight="1" x14ac:dyDescent="0.2">
      <c r="A59" s="84" t="s">
        <v>75</v>
      </c>
      <c r="B59" s="107" t="s">
        <v>263</v>
      </c>
      <c r="C59" s="85"/>
      <c r="D59" s="83"/>
      <c r="E59" s="113"/>
      <c r="F59" s="113"/>
      <c r="G59" s="108"/>
      <c r="H59" s="108"/>
      <c r="I59" s="108"/>
      <c r="J59" s="108"/>
      <c r="K59" s="108"/>
      <c r="L59" s="108"/>
      <c r="M59" s="108"/>
      <c r="N59" s="108"/>
      <c r="O59" s="108"/>
      <c r="P59" s="108"/>
    </row>
    <row r="60" spans="1:16" s="116" customFormat="1" ht="12.75" x14ac:dyDescent="0.2">
      <c r="A60" s="84"/>
      <c r="B60" s="107"/>
      <c r="C60" s="85" t="s">
        <v>41</v>
      </c>
      <c r="D60" s="83">
        <v>1</v>
      </c>
      <c r="E60" s="113"/>
      <c r="F60" s="113">
        <f>IF($C60="","",$D60*E60)</f>
        <v>0</v>
      </c>
    </row>
    <row r="61" spans="1:16" s="203" customFormat="1" ht="12.75" x14ac:dyDescent="0.2">
      <c r="A61" s="240"/>
      <c r="B61" s="244"/>
      <c r="C61" s="242"/>
      <c r="D61" s="243"/>
      <c r="E61" s="223"/>
      <c r="F61" s="223"/>
      <c r="G61" s="245"/>
      <c r="H61" s="245"/>
      <c r="I61" s="245"/>
      <c r="J61" s="245"/>
      <c r="K61" s="245"/>
      <c r="L61" s="245"/>
      <c r="M61" s="245"/>
      <c r="N61" s="245"/>
      <c r="O61" s="245"/>
      <c r="P61" s="245"/>
    </row>
    <row r="62" spans="1:16" s="203" customFormat="1" ht="38.25" x14ac:dyDescent="0.2">
      <c r="A62" s="240" t="s">
        <v>78</v>
      </c>
      <c r="B62" s="244" t="s">
        <v>264</v>
      </c>
      <c r="C62" s="242" t="s">
        <v>41</v>
      </c>
      <c r="D62" s="243">
        <v>1</v>
      </c>
      <c r="E62" s="223"/>
      <c r="F62" s="113">
        <f>IF($C62="","",$D62*E62)</f>
        <v>0</v>
      </c>
      <c r="G62" s="245"/>
      <c r="H62" s="245"/>
      <c r="I62" s="245"/>
      <c r="J62" s="245"/>
      <c r="K62" s="245"/>
      <c r="L62" s="245"/>
      <c r="M62" s="245"/>
      <c r="N62" s="245"/>
      <c r="O62" s="245"/>
      <c r="P62" s="245"/>
    </row>
    <row r="63" spans="1:16" s="203" customFormat="1" ht="12.75" x14ac:dyDescent="0.2">
      <c r="A63" s="240"/>
      <c r="B63" s="244"/>
      <c r="C63" s="242"/>
      <c r="D63" s="243"/>
      <c r="E63" s="223"/>
      <c r="F63" s="223"/>
      <c r="G63" s="245"/>
      <c r="H63" s="245"/>
      <c r="I63" s="245"/>
      <c r="J63" s="245"/>
      <c r="K63" s="245"/>
      <c r="L63" s="245"/>
      <c r="M63" s="245"/>
      <c r="N63" s="245"/>
      <c r="O63" s="245"/>
      <c r="P63" s="245"/>
    </row>
    <row r="64" spans="1:16" s="203" customFormat="1" x14ac:dyDescent="0.2">
      <c r="A64" s="246"/>
      <c r="B64" s="247"/>
      <c r="C64" s="248"/>
      <c r="D64" s="249"/>
      <c r="E64" s="250"/>
      <c r="F64" s="250"/>
      <c r="G64" s="245"/>
      <c r="H64" s="245"/>
      <c r="I64" s="245"/>
      <c r="J64" s="245"/>
      <c r="K64" s="245"/>
      <c r="L64" s="245"/>
      <c r="M64" s="245"/>
      <c r="N64" s="245"/>
      <c r="O64" s="245"/>
      <c r="P64" s="245"/>
    </row>
    <row r="65" spans="1:16" s="203" customFormat="1" ht="15" x14ac:dyDescent="0.2">
      <c r="A65" s="251" t="str">
        <f>A7</f>
        <v>3.</v>
      </c>
      <c r="B65" s="225" t="str">
        <f>B7</f>
        <v>VENTILACIJA</v>
      </c>
      <c r="C65" s="252" t="s">
        <v>96</v>
      </c>
      <c r="D65" s="253"/>
      <c r="E65" s="254"/>
      <c r="F65" s="255">
        <f>SUM(F9:F62)</f>
        <v>0</v>
      </c>
    </row>
    <row r="66" spans="1:16" s="41" customFormat="1" ht="15" x14ac:dyDescent="0.2">
      <c r="A66" s="121"/>
      <c r="B66" s="122"/>
      <c r="C66" s="190" t="s">
        <v>97</v>
      </c>
      <c r="D66" s="124"/>
      <c r="E66" s="125"/>
      <c r="F66" s="127">
        <f>F65*0.25</f>
        <v>0</v>
      </c>
    </row>
    <row r="67" spans="1:16" s="41" customFormat="1" ht="30" x14ac:dyDescent="0.2">
      <c r="A67" s="121"/>
      <c r="B67" s="122"/>
      <c r="C67" s="190" t="s">
        <v>98</v>
      </c>
      <c r="D67" s="124"/>
      <c r="E67" s="125"/>
      <c r="F67" s="127">
        <f>F65+F66</f>
        <v>0</v>
      </c>
    </row>
    <row r="68" spans="1:16" s="203" customFormat="1" ht="15" x14ac:dyDescent="0.2">
      <c r="A68" s="256"/>
      <c r="B68" s="257"/>
      <c r="C68" s="248"/>
      <c r="D68" s="258"/>
      <c r="E68" s="259"/>
      <c r="F68" s="260"/>
      <c r="G68" s="245"/>
      <c r="H68" s="245"/>
      <c r="I68" s="245"/>
      <c r="J68" s="245"/>
      <c r="K68" s="245"/>
      <c r="L68" s="245"/>
      <c r="M68" s="245"/>
      <c r="N68" s="245"/>
      <c r="O68" s="245"/>
      <c r="P68" s="245"/>
    </row>
    <row r="69" spans="1:16" s="203" customFormat="1" ht="38.25" x14ac:dyDescent="0.25">
      <c r="A69" s="261"/>
      <c r="B69" s="244" t="s">
        <v>234</v>
      </c>
      <c r="C69" s="248"/>
      <c r="D69" s="258"/>
      <c r="E69" s="262"/>
      <c r="F69" s="260"/>
      <c r="G69" s="245"/>
      <c r="H69" s="245"/>
      <c r="I69" s="245"/>
      <c r="J69" s="245"/>
      <c r="K69" s="245"/>
      <c r="L69" s="245"/>
      <c r="M69" s="245"/>
      <c r="N69" s="245"/>
      <c r="O69" s="245"/>
      <c r="P69" s="245"/>
    </row>
    <row r="70" spans="1:16" x14ac:dyDescent="0.2">
      <c r="B70" s="247"/>
    </row>
    <row r="71" spans="1:16" x14ac:dyDescent="0.2">
      <c r="B71" s="247"/>
    </row>
  </sheetData>
  <sheetProtection selectLockedCells="1"/>
  <pageMargins left="0.98402777777777772" right="0.47222222222222221" top="0.66736111111111107" bottom="0.66736111111111107" header="0.27500000000000002" footer="0.27500000000000002"/>
  <pageSetup paperSize="9" scale="67" fitToHeight="30" orientation="portrait" horizontalDpi="300" verticalDpi="300" r:id="rId1"/>
  <headerFooter alignWithMargins="0">
    <oddHeader>&amp;C&amp;"Arial"&amp;10Pula, 05/2014&amp;R&amp;"Arial"&amp;10Str &amp;P / &amp;N</oddHeader>
    <oddFooter>&amp;LTECHNICA SUPREMA d.o.o. Fažana&amp;R&amp;A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763A0-0158-4D0A-BAC4-B3394F039C32}">
  <dimension ref="A1:IV60"/>
  <sheetViews>
    <sheetView view="pageBreakPreview" zoomScale="110" zoomScaleNormal="86" workbookViewId="0">
      <selection activeCell="B1" sqref="B1"/>
    </sheetView>
  </sheetViews>
  <sheetFormatPr defaultColWidth="8.7109375" defaultRowHeight="14.25" x14ac:dyDescent="0.2"/>
  <cols>
    <col min="1" max="1" width="5.7109375" style="263" customWidth="1"/>
    <col min="2" max="2" width="67.42578125" style="267" customWidth="1"/>
    <col min="3" max="3" width="14" style="264" customWidth="1"/>
    <col min="4" max="4" width="11.5703125" style="265" bestFit="1" customWidth="1"/>
    <col min="5" max="5" width="18" style="203" customWidth="1"/>
    <col min="6" max="6" width="15.5703125" style="266" customWidth="1"/>
    <col min="7" max="16384" width="8.7109375" style="245"/>
  </cols>
  <sheetData>
    <row r="1" spans="1:16" s="203" customFormat="1" ht="38.25" x14ac:dyDescent="0.2">
      <c r="A1" s="198"/>
      <c r="B1" s="35" t="s">
        <v>0</v>
      </c>
      <c r="C1" s="199"/>
      <c r="D1" s="200"/>
      <c r="E1" s="199"/>
      <c r="F1" s="201"/>
      <c r="G1" s="202"/>
      <c r="H1" s="202"/>
      <c r="I1" s="202"/>
      <c r="J1" s="202"/>
      <c r="K1" s="202"/>
      <c r="L1" s="202"/>
      <c r="M1" s="202"/>
      <c r="N1" s="202"/>
      <c r="O1" s="202"/>
      <c r="P1" s="202"/>
    </row>
    <row r="2" spans="1:16" s="203" customFormat="1" ht="30" x14ac:dyDescent="0.2">
      <c r="A2" s="198"/>
      <c r="B2" s="42" t="s">
        <v>18</v>
      </c>
      <c r="C2" s="204"/>
      <c r="D2" s="200"/>
      <c r="E2" s="205"/>
      <c r="F2" s="201"/>
      <c r="G2" s="202"/>
      <c r="H2" s="202"/>
      <c r="I2" s="202"/>
      <c r="J2" s="202"/>
      <c r="K2" s="202"/>
      <c r="L2" s="202"/>
      <c r="M2" s="202"/>
      <c r="N2" s="202"/>
      <c r="O2" s="202"/>
      <c r="P2" s="202"/>
    </row>
    <row r="3" spans="1:16" s="211" customFormat="1" ht="12" x14ac:dyDescent="0.2">
      <c r="A3" s="206" t="s">
        <v>19</v>
      </c>
      <c r="B3" s="207" t="s">
        <v>20</v>
      </c>
      <c r="C3" s="208" t="s">
        <v>21</v>
      </c>
      <c r="D3" s="209" t="s">
        <v>22</v>
      </c>
      <c r="E3" s="210" t="s">
        <v>23</v>
      </c>
      <c r="F3" s="209" t="s">
        <v>24</v>
      </c>
    </row>
    <row r="4" spans="1:16" s="211" customFormat="1" ht="12" x14ac:dyDescent="0.2">
      <c r="A4" s="212"/>
      <c r="B4" s="213"/>
      <c r="C4" s="214"/>
      <c r="D4" s="215"/>
      <c r="E4" s="216"/>
      <c r="F4" s="217"/>
    </row>
    <row r="5" spans="1:16" s="75" customFormat="1" ht="15" x14ac:dyDescent="0.2">
      <c r="A5" s="84"/>
      <c r="B5" s="156" t="s">
        <v>25</v>
      </c>
      <c r="C5" s="157"/>
      <c r="D5" s="158"/>
      <c r="E5" s="159"/>
      <c r="F5" s="159"/>
    </row>
    <row r="6" spans="1:16" s="75" customFormat="1" ht="15" x14ac:dyDescent="0.2">
      <c r="A6" s="84"/>
      <c r="B6" s="156"/>
      <c r="C6" s="157"/>
      <c r="D6" s="158"/>
      <c r="E6" s="78"/>
      <c r="F6" s="159"/>
    </row>
    <row r="7" spans="1:16" s="203" customFormat="1" ht="15" x14ac:dyDescent="0.2">
      <c r="A7" s="218"/>
      <c r="B7" s="219"/>
      <c r="C7" s="220"/>
      <c r="D7" s="221"/>
      <c r="E7" s="223"/>
      <c r="F7" s="222"/>
    </row>
    <row r="8" spans="1:16" s="203" customFormat="1" ht="15" x14ac:dyDescent="0.2">
      <c r="A8" s="283" t="s">
        <v>35</v>
      </c>
      <c r="B8" s="274" t="s">
        <v>266</v>
      </c>
      <c r="C8" s="162"/>
      <c r="D8" s="162"/>
      <c r="E8" s="163"/>
      <c r="F8" s="164"/>
      <c r="G8" s="115"/>
      <c r="H8" s="115"/>
      <c r="I8" s="115"/>
      <c r="J8" s="115"/>
      <c r="K8" s="115"/>
      <c r="L8" s="115"/>
      <c r="M8" s="115"/>
      <c r="N8" s="115"/>
      <c r="O8" s="115"/>
      <c r="P8" s="115"/>
    </row>
    <row r="9" spans="1:16" s="203" customFormat="1" x14ac:dyDescent="0.2">
      <c r="A9" s="167"/>
      <c r="B9" s="167"/>
      <c r="C9" s="167"/>
      <c r="D9" s="167"/>
      <c r="E9" s="168"/>
      <c r="F9" s="169"/>
      <c r="G9" s="115"/>
      <c r="H9" s="115"/>
      <c r="I9" s="115"/>
      <c r="J9" s="115"/>
      <c r="K9" s="115"/>
      <c r="L9" s="115"/>
      <c r="M9" s="115"/>
      <c r="N9" s="115"/>
      <c r="O9" s="115"/>
      <c r="P9" s="115"/>
    </row>
    <row r="10" spans="1:16" s="203" customFormat="1" ht="38.25" x14ac:dyDescent="0.2">
      <c r="A10" s="167"/>
      <c r="B10" s="170" t="s">
        <v>283</v>
      </c>
      <c r="C10" s="167"/>
      <c r="D10" s="167"/>
      <c r="E10" s="168"/>
      <c r="F10" s="169"/>
      <c r="G10" s="115"/>
      <c r="H10" s="115"/>
      <c r="I10" s="115"/>
      <c r="J10" s="115"/>
      <c r="K10" s="115"/>
      <c r="L10" s="115"/>
      <c r="M10" s="115"/>
      <c r="N10" s="115"/>
      <c r="O10" s="115"/>
      <c r="P10" s="115"/>
    </row>
    <row r="11" spans="1:16" s="75" customFormat="1" x14ac:dyDescent="0.2">
      <c r="A11" s="167"/>
      <c r="B11" s="170"/>
      <c r="C11" s="167"/>
      <c r="D11" s="167"/>
      <c r="E11" s="168"/>
      <c r="F11" s="169"/>
      <c r="G11" s="115"/>
      <c r="H11" s="115"/>
      <c r="I11" s="115"/>
      <c r="J11" s="115"/>
      <c r="K11" s="115"/>
      <c r="L11" s="115"/>
      <c r="M11" s="115"/>
      <c r="N11" s="115"/>
      <c r="O11" s="115"/>
      <c r="P11" s="115"/>
    </row>
    <row r="12" spans="1:16" s="75" customFormat="1" ht="16.149999999999999" customHeight="1" x14ac:dyDescent="0.2">
      <c r="A12" s="84" t="s">
        <v>26</v>
      </c>
      <c r="B12" s="279" t="s">
        <v>282</v>
      </c>
      <c r="C12" s="85"/>
      <c r="D12" s="83"/>
      <c r="E12" s="113"/>
      <c r="F12" s="113" t="s">
        <v>281</v>
      </c>
      <c r="G12" s="115"/>
      <c r="H12" s="115"/>
      <c r="I12" s="115"/>
      <c r="J12" s="115"/>
      <c r="K12" s="115"/>
      <c r="L12" s="115"/>
      <c r="M12" s="115"/>
      <c r="N12" s="115"/>
      <c r="O12" s="115"/>
      <c r="P12" s="115"/>
    </row>
    <row r="13" spans="1:16" s="75" customFormat="1" ht="12.75" x14ac:dyDescent="0.2">
      <c r="A13" s="84"/>
      <c r="B13" s="279" t="s">
        <v>279</v>
      </c>
      <c r="C13" s="85" t="s">
        <v>44</v>
      </c>
      <c r="D13" s="83">
        <v>23</v>
      </c>
      <c r="E13" s="113"/>
      <c r="F13" s="113">
        <f>D13*E13</f>
        <v>0</v>
      </c>
      <c r="G13" s="115"/>
      <c r="H13" s="115"/>
      <c r="I13" s="115"/>
      <c r="J13" s="115"/>
      <c r="K13" s="115"/>
      <c r="L13" s="115"/>
      <c r="M13" s="115"/>
      <c r="N13" s="115"/>
      <c r="O13" s="115"/>
      <c r="P13" s="115"/>
    </row>
    <row r="14" spans="1:16" s="75" customFormat="1" x14ac:dyDescent="0.2">
      <c r="A14" s="181"/>
      <c r="B14" s="282"/>
      <c r="C14" s="176"/>
      <c r="D14" s="183"/>
      <c r="E14" s="113"/>
      <c r="F14" s="113"/>
      <c r="G14" s="114"/>
      <c r="H14" s="114"/>
      <c r="I14" s="114"/>
      <c r="J14" s="114"/>
      <c r="K14" s="114"/>
      <c r="L14" s="114"/>
      <c r="M14" s="114"/>
      <c r="N14" s="114"/>
      <c r="O14" s="114"/>
      <c r="P14" s="114"/>
    </row>
    <row r="15" spans="1:16" s="75" customFormat="1" ht="81.75" customHeight="1" x14ac:dyDescent="0.2">
      <c r="A15" s="84" t="s">
        <v>31</v>
      </c>
      <c r="B15" s="170" t="s">
        <v>280</v>
      </c>
      <c r="C15" s="85"/>
      <c r="D15" s="83"/>
      <c r="E15" s="113"/>
      <c r="F15" s="113"/>
      <c r="G15" s="114"/>
      <c r="H15" s="114"/>
      <c r="I15" s="114"/>
      <c r="J15" s="114"/>
      <c r="K15" s="114"/>
      <c r="L15" s="114"/>
      <c r="M15" s="114"/>
      <c r="N15" s="114"/>
      <c r="O15" s="114"/>
      <c r="P15" s="114"/>
    </row>
    <row r="16" spans="1:16" s="75" customFormat="1" ht="12.75" x14ac:dyDescent="0.2">
      <c r="A16" s="84" t="s">
        <v>222</v>
      </c>
      <c r="B16" s="170" t="s">
        <v>279</v>
      </c>
      <c r="C16" s="85" t="s">
        <v>53</v>
      </c>
      <c r="D16" s="83">
        <v>12</v>
      </c>
      <c r="E16" s="113"/>
      <c r="F16" s="113">
        <f>D16*E16</f>
        <v>0</v>
      </c>
      <c r="G16" s="114"/>
      <c r="H16" s="114"/>
      <c r="I16" s="114"/>
      <c r="J16" s="114"/>
      <c r="K16" s="114"/>
      <c r="L16" s="114"/>
      <c r="M16" s="114"/>
      <c r="N16" s="114"/>
      <c r="O16" s="114"/>
      <c r="P16" s="114"/>
    </row>
    <row r="17" spans="1:16" s="75" customFormat="1" ht="12.75" x14ac:dyDescent="0.2">
      <c r="A17" s="84" t="s">
        <v>224</v>
      </c>
      <c r="B17" s="279" t="s">
        <v>57</v>
      </c>
      <c r="C17" s="85" t="s">
        <v>53</v>
      </c>
      <c r="D17" s="83">
        <v>38</v>
      </c>
      <c r="E17" s="113"/>
      <c r="F17" s="113">
        <f>D17*E17</f>
        <v>0</v>
      </c>
      <c r="G17" s="114"/>
      <c r="H17" s="114"/>
      <c r="I17" s="114"/>
      <c r="J17" s="114"/>
      <c r="K17" s="114"/>
      <c r="L17" s="114"/>
      <c r="M17" s="114"/>
      <c r="N17" s="114"/>
      <c r="O17" s="114"/>
      <c r="P17" s="114"/>
    </row>
    <row r="18" spans="1:16" s="75" customFormat="1" ht="14.25" customHeight="1" x14ac:dyDescent="0.2">
      <c r="A18" s="84" t="s">
        <v>228</v>
      </c>
      <c r="B18" s="279" t="s">
        <v>56</v>
      </c>
      <c r="C18" s="85" t="s">
        <v>53</v>
      </c>
      <c r="D18" s="83">
        <v>140</v>
      </c>
      <c r="E18" s="113"/>
      <c r="F18" s="113">
        <f>D18*E18</f>
        <v>0</v>
      </c>
      <c r="G18" s="114"/>
      <c r="H18" s="114"/>
      <c r="I18" s="114"/>
      <c r="J18" s="114"/>
      <c r="K18" s="114"/>
      <c r="L18" s="114"/>
      <c r="M18" s="114"/>
      <c r="N18" s="114"/>
      <c r="O18" s="114"/>
      <c r="P18" s="114"/>
    </row>
    <row r="19" spans="1:16" s="75" customFormat="1" ht="13.15" customHeight="1" x14ac:dyDescent="0.2">
      <c r="A19" s="84"/>
      <c r="B19" s="279"/>
      <c r="C19" s="85"/>
      <c r="D19" s="83"/>
      <c r="E19" s="113"/>
      <c r="F19" s="113"/>
      <c r="G19" s="114"/>
      <c r="H19" s="114"/>
      <c r="I19" s="114"/>
      <c r="J19" s="114"/>
      <c r="K19" s="114"/>
      <c r="L19" s="114"/>
      <c r="M19" s="114"/>
      <c r="N19" s="114"/>
      <c r="O19" s="114"/>
      <c r="P19" s="114"/>
    </row>
    <row r="20" spans="1:16" s="75" customFormat="1" ht="28.9" customHeight="1" x14ac:dyDescent="0.2">
      <c r="A20" s="84" t="s">
        <v>33</v>
      </c>
      <c r="B20" s="279" t="s">
        <v>278</v>
      </c>
      <c r="C20" s="85" t="s">
        <v>44</v>
      </c>
      <c r="D20" s="83">
        <v>2</v>
      </c>
      <c r="E20" s="113"/>
      <c r="F20" s="113">
        <f>D20*E20</f>
        <v>0</v>
      </c>
      <c r="G20" s="114"/>
      <c r="H20" s="114"/>
      <c r="I20" s="114"/>
      <c r="J20" s="114"/>
      <c r="K20" s="114"/>
      <c r="L20" s="114"/>
      <c r="M20" s="114"/>
      <c r="N20" s="114"/>
      <c r="O20" s="114"/>
      <c r="P20" s="114"/>
    </row>
    <row r="21" spans="1:16" s="75" customFormat="1" ht="12.75" x14ac:dyDescent="0.2">
      <c r="A21" s="84"/>
      <c r="B21" s="236"/>
      <c r="C21" s="85"/>
      <c r="D21" s="83"/>
      <c r="E21" s="113"/>
      <c r="F21" s="113"/>
      <c r="G21" s="114"/>
      <c r="H21" s="114"/>
      <c r="I21" s="114"/>
      <c r="J21" s="114"/>
      <c r="K21" s="114"/>
      <c r="L21" s="114"/>
      <c r="M21" s="114"/>
      <c r="N21" s="114"/>
      <c r="O21" s="114"/>
      <c r="P21" s="114"/>
    </row>
    <row r="22" spans="1:16" s="75" customFormat="1" ht="67.900000000000006" customHeight="1" x14ac:dyDescent="0.2">
      <c r="A22" s="84" t="s">
        <v>35</v>
      </c>
      <c r="B22" s="74" t="s">
        <v>277</v>
      </c>
      <c r="C22" s="85"/>
      <c r="D22" s="83"/>
      <c r="E22" s="78"/>
      <c r="F22" s="78"/>
    </row>
    <row r="23" spans="1:16" s="75" customFormat="1" ht="12.75" x14ac:dyDescent="0.2">
      <c r="A23" s="116"/>
      <c r="B23" s="237" t="s">
        <v>276</v>
      </c>
      <c r="C23" s="85" t="s">
        <v>44</v>
      </c>
      <c r="D23" s="83">
        <v>2</v>
      </c>
      <c r="E23" s="78"/>
      <c r="F23" s="78">
        <f>IF($C23="","",$D23*E23)</f>
        <v>0</v>
      </c>
    </row>
    <row r="24" spans="1:16" s="75" customFormat="1" ht="12.75" x14ac:dyDescent="0.2">
      <c r="A24" s="116"/>
      <c r="B24" s="171" t="s">
        <v>131</v>
      </c>
      <c r="C24" s="85"/>
      <c r="D24" s="83"/>
      <c r="E24" s="78"/>
      <c r="F24" s="78"/>
    </row>
    <row r="25" spans="1:16" s="75" customFormat="1" ht="12.75" x14ac:dyDescent="0.2">
      <c r="A25" s="116"/>
      <c r="B25" s="237"/>
      <c r="E25" s="111"/>
      <c r="F25" s="111"/>
    </row>
    <row r="26" spans="1:16" s="75" customFormat="1" ht="132.75" customHeight="1" x14ac:dyDescent="0.2">
      <c r="A26" s="84" t="s">
        <v>37</v>
      </c>
      <c r="B26" s="86" t="s">
        <v>275</v>
      </c>
      <c r="C26" s="85" t="s">
        <v>41</v>
      </c>
      <c r="D26" s="83">
        <v>2</v>
      </c>
      <c r="E26" s="78"/>
      <c r="F26" s="78">
        <f>IF($C26="","",$D26*E26)</f>
        <v>0</v>
      </c>
    </row>
    <row r="27" spans="1:16" s="75" customFormat="1" ht="19.5" customHeight="1" x14ac:dyDescent="0.2">
      <c r="A27" s="84"/>
      <c r="B27" s="86" t="s">
        <v>131</v>
      </c>
      <c r="C27" s="85"/>
      <c r="D27" s="83"/>
      <c r="E27" s="78"/>
      <c r="F27" s="78"/>
    </row>
    <row r="28" spans="1:16" s="75" customFormat="1" ht="12.75" x14ac:dyDescent="0.2">
      <c r="A28" s="84"/>
      <c r="B28" s="86"/>
      <c r="C28" s="85"/>
      <c r="D28" s="83"/>
      <c r="E28" s="78"/>
      <c r="F28" s="78"/>
    </row>
    <row r="29" spans="1:16" s="75" customFormat="1" ht="63.75" x14ac:dyDescent="0.2">
      <c r="A29" s="84" t="s">
        <v>42</v>
      </c>
      <c r="B29" s="86" t="s">
        <v>274</v>
      </c>
      <c r="C29" s="85" t="s">
        <v>41</v>
      </c>
      <c r="D29" s="83">
        <v>1</v>
      </c>
      <c r="E29" s="78"/>
      <c r="F29" s="78">
        <f>IF($C29="","",$D29*E29)</f>
        <v>0</v>
      </c>
    </row>
    <row r="30" spans="1:16" s="75" customFormat="1" ht="12.75" x14ac:dyDescent="0.2">
      <c r="A30" s="84"/>
      <c r="B30" s="117"/>
      <c r="C30" s="85"/>
      <c r="D30" s="110"/>
      <c r="E30" s="78"/>
      <c r="F30" s="78"/>
    </row>
    <row r="31" spans="1:16" s="75" customFormat="1" ht="108.6" customHeight="1" x14ac:dyDescent="0.2">
      <c r="A31" s="84" t="s">
        <v>45</v>
      </c>
      <c r="B31" s="86" t="s">
        <v>273</v>
      </c>
      <c r="C31" s="85" t="s">
        <v>41</v>
      </c>
      <c r="D31" s="83">
        <v>1</v>
      </c>
      <c r="E31" s="78"/>
      <c r="F31" s="78">
        <f>IF($C31="","",$D31*E31)</f>
        <v>0</v>
      </c>
    </row>
    <row r="32" spans="1:16" s="75" customFormat="1" ht="12.75" x14ac:dyDescent="0.2">
      <c r="A32" s="84"/>
      <c r="B32" s="117"/>
      <c r="C32" s="85"/>
      <c r="D32" s="110"/>
      <c r="E32" s="78"/>
      <c r="F32" s="78"/>
    </row>
    <row r="33" spans="1:256" s="75" customFormat="1" ht="55.9" customHeight="1" x14ac:dyDescent="0.2">
      <c r="A33" s="84" t="s">
        <v>48</v>
      </c>
      <c r="B33" s="74" t="s">
        <v>272</v>
      </c>
      <c r="C33" s="85" t="s">
        <v>41</v>
      </c>
      <c r="D33" s="83">
        <v>1</v>
      </c>
      <c r="E33" s="78"/>
      <c r="F33" s="78">
        <f>IF($C33="","",$D33*E33)</f>
        <v>0</v>
      </c>
    </row>
    <row r="34" spans="1:256" s="75" customFormat="1" ht="12.75" x14ac:dyDescent="0.2">
      <c r="A34" s="84"/>
      <c r="B34" s="74"/>
      <c r="C34" s="85"/>
      <c r="D34" s="83"/>
      <c r="E34" s="78"/>
      <c r="F34" s="78"/>
    </row>
    <row r="35" spans="1:256" s="75" customFormat="1" ht="29.65" customHeight="1" x14ac:dyDescent="0.2">
      <c r="A35" s="84" t="s">
        <v>50</v>
      </c>
      <c r="B35" s="74" t="s">
        <v>271</v>
      </c>
      <c r="C35" s="85" t="s">
        <v>41</v>
      </c>
      <c r="D35" s="83">
        <v>1</v>
      </c>
      <c r="E35" s="78"/>
      <c r="F35" s="78">
        <f>IF($C35="","",$D35*E35)</f>
        <v>0</v>
      </c>
    </row>
    <row r="36" spans="1:256" s="75" customFormat="1" ht="12.75" x14ac:dyDescent="0.2">
      <c r="A36" s="84"/>
      <c r="B36" s="74"/>
      <c r="C36" s="85"/>
      <c r="D36" s="83"/>
      <c r="E36" s="78"/>
      <c r="F36" s="78"/>
    </row>
    <row r="37" spans="1:256" s="75" customFormat="1" ht="43.15" customHeight="1" x14ac:dyDescent="0.2">
      <c r="A37" s="84" t="s">
        <v>59</v>
      </c>
      <c r="B37" s="279" t="s">
        <v>270</v>
      </c>
      <c r="C37" s="85" t="s">
        <v>41</v>
      </c>
      <c r="D37" s="83">
        <v>1</v>
      </c>
      <c r="E37" s="113"/>
      <c r="F37" s="78">
        <f>IF($C37="","",$D37*E37)</f>
        <v>0</v>
      </c>
      <c r="G37" s="114"/>
      <c r="H37" s="114"/>
      <c r="I37" s="114"/>
      <c r="J37" s="114"/>
      <c r="K37" s="114"/>
      <c r="L37" s="114"/>
      <c r="M37" s="114"/>
      <c r="N37" s="114"/>
      <c r="O37" s="114"/>
      <c r="P37" s="114"/>
    </row>
    <row r="38" spans="1:256" s="75" customFormat="1" ht="12.75" x14ac:dyDescent="0.2">
      <c r="A38" s="84"/>
      <c r="B38" s="279"/>
      <c r="C38" s="85"/>
      <c r="D38" s="83"/>
      <c r="E38" s="113"/>
      <c r="F38" s="113"/>
      <c r="G38" s="114"/>
      <c r="H38" s="114"/>
      <c r="I38" s="114"/>
      <c r="J38" s="114"/>
      <c r="K38" s="114"/>
      <c r="L38" s="114"/>
      <c r="M38" s="114"/>
      <c r="N38" s="114"/>
      <c r="O38" s="114"/>
      <c r="P38" s="114"/>
    </row>
    <row r="39" spans="1:256" s="75" customFormat="1" ht="82.15" customHeight="1" x14ac:dyDescent="0.2">
      <c r="A39" s="84" t="s">
        <v>61</v>
      </c>
      <c r="B39" s="279" t="s">
        <v>269</v>
      </c>
      <c r="C39" s="85" t="s">
        <v>41</v>
      </c>
      <c r="D39" s="83">
        <v>1</v>
      </c>
      <c r="E39" s="78"/>
      <c r="F39" s="78">
        <f>IF($C39="","",$D39*E39)</f>
        <v>0</v>
      </c>
      <c r="G39" s="108"/>
      <c r="H39" s="108"/>
      <c r="I39" s="108"/>
      <c r="J39" s="108"/>
      <c r="K39" s="108"/>
      <c r="L39" s="108"/>
      <c r="M39" s="108"/>
      <c r="N39" s="108"/>
      <c r="O39" s="108"/>
      <c r="P39" s="108"/>
    </row>
    <row r="40" spans="1:256" s="75" customFormat="1" ht="12.75" x14ac:dyDescent="0.2">
      <c r="A40" s="84"/>
      <c r="B40" s="170"/>
      <c r="C40" s="281"/>
      <c r="D40" s="280"/>
      <c r="E40" s="113"/>
      <c r="F40" s="113"/>
      <c r="G40" s="115"/>
      <c r="H40" s="115"/>
      <c r="I40" s="115"/>
      <c r="J40" s="115"/>
      <c r="K40" s="115"/>
      <c r="L40" s="115"/>
      <c r="M40" s="115"/>
      <c r="N40" s="115"/>
      <c r="O40" s="115"/>
      <c r="P40" s="115"/>
    </row>
    <row r="41" spans="1:256" s="75" customFormat="1" ht="12.75" x14ac:dyDescent="0.2">
      <c r="A41" s="84"/>
      <c r="B41" s="117"/>
      <c r="C41" s="85"/>
      <c r="D41" s="83"/>
      <c r="E41" s="113"/>
      <c r="F41" s="113"/>
      <c r="G41" s="114"/>
      <c r="H41" s="114"/>
      <c r="I41" s="114"/>
      <c r="J41" s="114"/>
      <c r="K41" s="114"/>
      <c r="L41" s="114"/>
      <c r="M41" s="114"/>
      <c r="N41" s="114"/>
      <c r="O41" s="114"/>
      <c r="P41" s="114"/>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5"/>
      <c r="BR41" s="115"/>
      <c r="BS41" s="115"/>
      <c r="BT41" s="115"/>
      <c r="BU41" s="115"/>
      <c r="BV41" s="115"/>
      <c r="BW41" s="115"/>
      <c r="BX41" s="115"/>
      <c r="BY41" s="115"/>
      <c r="BZ41" s="115"/>
      <c r="CA41" s="115"/>
      <c r="CB41" s="115"/>
      <c r="CC41" s="115"/>
      <c r="CD41" s="115"/>
      <c r="CE41" s="115"/>
      <c r="CF41" s="115"/>
      <c r="CG41" s="115"/>
      <c r="CH41" s="115"/>
      <c r="CI41" s="115"/>
      <c r="CJ41" s="115"/>
      <c r="CK41" s="115"/>
      <c r="CL41" s="115"/>
      <c r="CM41" s="115"/>
      <c r="CN41" s="115"/>
      <c r="CO41" s="115"/>
      <c r="CP41" s="115"/>
      <c r="CQ41" s="115"/>
      <c r="CR41" s="115"/>
      <c r="CS41" s="115"/>
      <c r="CT41" s="115"/>
      <c r="CU41" s="115"/>
      <c r="CV41" s="115"/>
      <c r="CW41" s="115"/>
      <c r="CX41" s="115"/>
      <c r="CY41" s="115"/>
      <c r="CZ41" s="115"/>
      <c r="DA41" s="115"/>
      <c r="DB41" s="115"/>
      <c r="DC41" s="115"/>
      <c r="DD41" s="115"/>
      <c r="DE41" s="115"/>
      <c r="DF41" s="115"/>
      <c r="DG41" s="115"/>
      <c r="DH41" s="115"/>
      <c r="DI41" s="115"/>
      <c r="DJ41" s="115"/>
      <c r="DK41" s="115"/>
      <c r="DL41" s="115"/>
      <c r="DM41" s="115"/>
      <c r="DN41" s="115"/>
      <c r="DO41" s="115"/>
      <c r="DP41" s="115"/>
      <c r="DQ41" s="115"/>
      <c r="DR41" s="115"/>
      <c r="DS41" s="115"/>
      <c r="DT41" s="115"/>
      <c r="DU41" s="115"/>
      <c r="DV41" s="115"/>
      <c r="DW41" s="115"/>
      <c r="DX41" s="115"/>
      <c r="DY41" s="115"/>
      <c r="DZ41" s="115"/>
      <c r="EA41" s="115"/>
      <c r="EB41" s="115"/>
      <c r="EC41" s="115"/>
      <c r="ED41" s="115"/>
      <c r="EE41" s="115"/>
      <c r="EF41" s="115"/>
      <c r="EG41" s="115"/>
      <c r="EH41" s="115"/>
      <c r="EI41" s="115"/>
      <c r="EJ41" s="115"/>
      <c r="EK41" s="115"/>
      <c r="EL41" s="115"/>
      <c r="EM41" s="115"/>
      <c r="EN41" s="115"/>
      <c r="EO41" s="115"/>
      <c r="EP41" s="115"/>
      <c r="EQ41" s="115"/>
      <c r="ER41" s="115"/>
      <c r="ES41" s="115"/>
      <c r="ET41" s="115"/>
      <c r="EU41" s="115"/>
      <c r="EV41" s="115"/>
      <c r="EW41" s="115"/>
      <c r="EX41" s="115"/>
      <c r="EY41" s="115"/>
      <c r="EZ41" s="115"/>
      <c r="FA41" s="115"/>
      <c r="FB41" s="115"/>
      <c r="FC41" s="115"/>
      <c r="FD41" s="115"/>
      <c r="FE41" s="115"/>
      <c r="FF41" s="115"/>
      <c r="FG41" s="115"/>
      <c r="FH41" s="115"/>
      <c r="FI41" s="115"/>
      <c r="FJ41" s="115"/>
      <c r="FK41" s="115"/>
      <c r="FL41" s="115"/>
      <c r="FM41" s="115"/>
      <c r="FN41" s="115"/>
      <c r="FO41" s="115"/>
      <c r="FP41" s="115"/>
      <c r="FQ41" s="115"/>
      <c r="FR41" s="115"/>
      <c r="FS41" s="115"/>
      <c r="FT41" s="115"/>
      <c r="FU41" s="115"/>
      <c r="FV41" s="115"/>
      <c r="FW41" s="115"/>
      <c r="FX41" s="115"/>
      <c r="FY41" s="115"/>
      <c r="FZ41" s="115"/>
      <c r="GA41" s="115"/>
      <c r="GB41" s="115"/>
      <c r="GC41" s="115"/>
      <c r="GD41" s="115"/>
      <c r="GE41" s="115"/>
      <c r="GF41" s="115"/>
      <c r="GG41" s="115"/>
      <c r="GH41" s="115"/>
      <c r="GI41" s="115"/>
      <c r="GJ41" s="115"/>
      <c r="GK41" s="115"/>
      <c r="GL41" s="115"/>
      <c r="GM41" s="115"/>
      <c r="GN41" s="115"/>
      <c r="GO41" s="115"/>
      <c r="GP41" s="115"/>
      <c r="GQ41" s="115"/>
      <c r="GR41" s="115"/>
      <c r="GS41" s="115"/>
      <c r="GT41" s="115"/>
      <c r="GU41" s="115"/>
      <c r="GV41" s="115"/>
      <c r="GW41" s="115"/>
      <c r="GX41" s="115"/>
      <c r="GY41" s="115"/>
      <c r="GZ41" s="115"/>
      <c r="HA41" s="115"/>
      <c r="HB41" s="115"/>
      <c r="HC41" s="115"/>
      <c r="HD41" s="115"/>
      <c r="HE41" s="115"/>
      <c r="HF41" s="115"/>
      <c r="HG41" s="115"/>
      <c r="HH41" s="115"/>
      <c r="HI41" s="115"/>
      <c r="HJ41" s="115"/>
      <c r="HK41" s="115"/>
      <c r="HL41" s="115"/>
      <c r="HM41" s="115"/>
      <c r="HN41" s="115"/>
      <c r="HO41" s="115"/>
      <c r="HP41" s="115"/>
      <c r="HQ41" s="115"/>
      <c r="HR41" s="115"/>
      <c r="HS41" s="115"/>
      <c r="HT41" s="115"/>
      <c r="HU41" s="115"/>
      <c r="HV41" s="115"/>
      <c r="HW41" s="115"/>
      <c r="HX41" s="115"/>
      <c r="HY41" s="115"/>
      <c r="HZ41" s="115"/>
      <c r="IA41" s="115"/>
      <c r="IB41" s="115"/>
      <c r="IC41" s="115"/>
      <c r="ID41" s="115"/>
      <c r="IE41" s="115"/>
      <c r="IF41" s="115"/>
      <c r="IG41" s="115"/>
      <c r="IH41" s="115"/>
      <c r="II41" s="115"/>
      <c r="IJ41" s="115"/>
      <c r="IK41" s="115"/>
      <c r="IL41" s="115"/>
      <c r="IM41" s="115"/>
      <c r="IN41" s="115"/>
      <c r="IO41" s="115"/>
      <c r="IP41" s="115"/>
      <c r="IQ41" s="115"/>
      <c r="IR41" s="115"/>
      <c r="IS41" s="115"/>
      <c r="IT41" s="115"/>
      <c r="IU41" s="115"/>
      <c r="IV41" s="115"/>
    </row>
    <row r="42" spans="1:256" s="75" customFormat="1" ht="29.65" customHeight="1" x14ac:dyDescent="0.2">
      <c r="A42" s="84" t="s">
        <v>63</v>
      </c>
      <c r="B42" s="279" t="s">
        <v>268</v>
      </c>
      <c r="C42" s="83"/>
      <c r="D42" s="83"/>
      <c r="E42" s="278"/>
      <c r="F42" s="277"/>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5"/>
      <c r="BR42" s="115"/>
      <c r="BS42" s="115"/>
      <c r="BT42" s="115"/>
      <c r="BU42" s="115"/>
      <c r="BV42" s="115"/>
      <c r="BW42" s="115"/>
      <c r="BX42" s="115"/>
      <c r="BY42" s="115"/>
      <c r="BZ42" s="115"/>
      <c r="CA42" s="115"/>
      <c r="CB42" s="115"/>
      <c r="CC42" s="115"/>
      <c r="CD42" s="115"/>
      <c r="CE42" s="115"/>
      <c r="CF42" s="115"/>
      <c r="CG42" s="115"/>
      <c r="CH42" s="115"/>
      <c r="CI42" s="115"/>
      <c r="CJ42" s="115"/>
      <c r="CK42" s="115"/>
      <c r="CL42" s="115"/>
      <c r="CM42" s="115"/>
      <c r="CN42" s="115"/>
      <c r="CO42" s="115"/>
      <c r="CP42" s="115"/>
      <c r="CQ42" s="115"/>
      <c r="CR42" s="115"/>
      <c r="CS42" s="115"/>
      <c r="CT42" s="115"/>
      <c r="CU42" s="115"/>
      <c r="CV42" s="115"/>
      <c r="CW42" s="115"/>
      <c r="CX42" s="115"/>
      <c r="CY42" s="115"/>
      <c r="CZ42" s="115"/>
      <c r="DA42" s="115"/>
      <c r="DB42" s="115"/>
      <c r="DC42" s="115"/>
      <c r="DD42" s="115"/>
      <c r="DE42" s="115"/>
      <c r="DF42" s="115"/>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5"/>
      <c r="EQ42" s="115"/>
      <c r="ER42" s="115"/>
      <c r="ES42" s="115"/>
      <c r="ET42" s="115"/>
      <c r="EU42" s="115"/>
      <c r="EV42" s="115"/>
      <c r="EW42" s="115"/>
      <c r="EX42" s="115"/>
      <c r="EY42" s="115"/>
      <c r="EZ42" s="115"/>
      <c r="FA42" s="115"/>
      <c r="FB42" s="115"/>
      <c r="FC42" s="115"/>
      <c r="FD42" s="115"/>
      <c r="FE42" s="115"/>
      <c r="FF42" s="115"/>
      <c r="FG42" s="115"/>
      <c r="FH42" s="115"/>
      <c r="FI42" s="115"/>
      <c r="FJ42" s="115"/>
      <c r="FK42" s="115"/>
      <c r="FL42" s="115"/>
      <c r="FM42" s="115"/>
      <c r="FN42" s="115"/>
      <c r="FO42" s="115"/>
      <c r="FP42" s="115"/>
      <c r="FQ42" s="115"/>
      <c r="FR42" s="115"/>
      <c r="FS42" s="115"/>
      <c r="FT42" s="115"/>
      <c r="FU42" s="115"/>
      <c r="FV42" s="115"/>
      <c r="FW42" s="115"/>
      <c r="FX42" s="115"/>
      <c r="FY42" s="115"/>
      <c r="FZ42" s="115"/>
      <c r="GA42" s="115"/>
      <c r="GB42" s="115"/>
      <c r="GC42" s="115"/>
      <c r="GD42" s="115"/>
      <c r="GE42" s="115"/>
      <c r="GF42" s="115"/>
      <c r="GG42" s="115"/>
      <c r="GH42" s="115"/>
      <c r="GI42" s="115"/>
      <c r="GJ42" s="115"/>
      <c r="GK42" s="115"/>
      <c r="GL42" s="115"/>
      <c r="GM42" s="115"/>
      <c r="GN42" s="115"/>
      <c r="GO42" s="115"/>
      <c r="GP42" s="115"/>
      <c r="GQ42" s="115"/>
      <c r="GR42" s="115"/>
      <c r="GS42" s="115"/>
      <c r="GT42" s="115"/>
      <c r="GU42" s="115"/>
      <c r="GV42" s="115"/>
      <c r="GW42" s="115"/>
      <c r="GX42" s="115"/>
      <c r="GY42" s="115"/>
      <c r="GZ42" s="115"/>
      <c r="HA42" s="115"/>
      <c r="HB42" s="115"/>
      <c r="HC42" s="115"/>
      <c r="HD42" s="115"/>
      <c r="HE42" s="115"/>
      <c r="HF42" s="115"/>
      <c r="HG42" s="115"/>
      <c r="HH42" s="115"/>
      <c r="HI42" s="115"/>
      <c r="HJ42" s="115"/>
      <c r="HK42" s="115"/>
      <c r="HL42" s="115"/>
      <c r="HM42" s="115"/>
      <c r="HN42" s="115"/>
      <c r="HO42" s="115"/>
      <c r="HP42" s="115"/>
      <c r="HQ42" s="115"/>
      <c r="HR42" s="115"/>
      <c r="HS42" s="115"/>
      <c r="HT42" s="115"/>
      <c r="HU42" s="115"/>
      <c r="HV42" s="115"/>
      <c r="HW42" s="115"/>
      <c r="HX42" s="115"/>
      <c r="HY42" s="115"/>
      <c r="HZ42" s="115"/>
      <c r="IA42" s="115"/>
      <c r="IB42" s="115"/>
      <c r="IC42" s="115"/>
      <c r="ID42" s="115"/>
      <c r="IE42" s="115"/>
      <c r="IF42" s="115"/>
      <c r="IG42" s="115"/>
      <c r="IH42" s="115"/>
      <c r="II42" s="115"/>
      <c r="IJ42" s="115"/>
      <c r="IK42" s="115"/>
      <c r="IL42" s="115"/>
      <c r="IM42" s="115"/>
      <c r="IN42" s="115"/>
      <c r="IO42" s="115"/>
      <c r="IP42" s="115"/>
      <c r="IQ42" s="115"/>
      <c r="IR42" s="115"/>
      <c r="IS42" s="115"/>
      <c r="IT42" s="115"/>
      <c r="IU42" s="115"/>
      <c r="IV42" s="115"/>
    </row>
    <row r="43" spans="1:256" s="75" customFormat="1" ht="12.75" x14ac:dyDescent="0.2">
      <c r="A43" s="84"/>
      <c r="B43" s="117"/>
      <c r="C43" s="83" t="s">
        <v>44</v>
      </c>
      <c r="D43" s="83">
        <v>1</v>
      </c>
      <c r="E43" s="113"/>
      <c r="F43" s="78">
        <f>IF($C43="","",$D43*E43)</f>
        <v>0</v>
      </c>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E43" s="115"/>
      <c r="DF43" s="115"/>
      <c r="DG43" s="115"/>
      <c r="DH43" s="115"/>
      <c r="DI43" s="115"/>
      <c r="DJ43" s="115"/>
      <c r="DK43" s="115"/>
      <c r="DL43" s="115"/>
      <c r="DM43" s="115"/>
      <c r="DN43" s="115"/>
      <c r="DO43" s="115"/>
      <c r="DP43" s="115"/>
      <c r="DQ43" s="115"/>
      <c r="DR43" s="115"/>
      <c r="DS43" s="115"/>
      <c r="DT43" s="115"/>
      <c r="DU43" s="115"/>
      <c r="DV43" s="115"/>
      <c r="DW43" s="115"/>
      <c r="DX43" s="115"/>
      <c r="DY43" s="115"/>
      <c r="DZ43" s="115"/>
      <c r="EA43" s="115"/>
      <c r="EB43" s="115"/>
      <c r="EC43" s="115"/>
      <c r="ED43" s="115"/>
      <c r="EE43" s="115"/>
      <c r="EF43" s="115"/>
      <c r="EG43" s="115"/>
      <c r="EH43" s="115"/>
      <c r="EI43" s="115"/>
      <c r="EJ43" s="115"/>
      <c r="EK43" s="115"/>
      <c r="EL43" s="115"/>
      <c r="EM43" s="115"/>
      <c r="EN43" s="115"/>
      <c r="EO43" s="115"/>
      <c r="EP43" s="115"/>
      <c r="EQ43" s="115"/>
      <c r="ER43" s="115"/>
      <c r="ES43" s="115"/>
      <c r="ET43" s="115"/>
      <c r="EU43" s="115"/>
      <c r="EV43" s="115"/>
      <c r="EW43" s="115"/>
      <c r="EX43" s="115"/>
      <c r="EY43" s="115"/>
      <c r="EZ43" s="115"/>
      <c r="FA43" s="115"/>
      <c r="FB43" s="115"/>
      <c r="FC43" s="115"/>
      <c r="FD43" s="115"/>
      <c r="FE43" s="115"/>
      <c r="FF43" s="115"/>
      <c r="FG43" s="115"/>
      <c r="FH43" s="115"/>
      <c r="FI43" s="115"/>
      <c r="FJ43" s="115"/>
      <c r="FK43" s="115"/>
      <c r="FL43" s="115"/>
      <c r="FM43" s="115"/>
      <c r="FN43" s="115"/>
      <c r="FO43" s="115"/>
      <c r="FP43" s="115"/>
      <c r="FQ43" s="115"/>
      <c r="FR43" s="115"/>
      <c r="FS43" s="115"/>
      <c r="FT43" s="115"/>
      <c r="FU43" s="115"/>
      <c r="FV43" s="115"/>
      <c r="FW43" s="115"/>
      <c r="FX43" s="115"/>
      <c r="FY43" s="115"/>
      <c r="FZ43" s="115"/>
      <c r="GA43" s="115"/>
      <c r="GB43" s="115"/>
      <c r="GC43" s="115"/>
      <c r="GD43" s="115"/>
      <c r="GE43" s="115"/>
      <c r="GF43" s="115"/>
      <c r="GG43" s="115"/>
      <c r="GH43" s="115"/>
      <c r="GI43" s="115"/>
      <c r="GJ43" s="115"/>
      <c r="GK43" s="115"/>
      <c r="GL43" s="115"/>
      <c r="GM43" s="115"/>
      <c r="GN43" s="115"/>
      <c r="GO43" s="115"/>
      <c r="GP43" s="115"/>
      <c r="GQ43" s="115"/>
      <c r="GR43" s="115"/>
      <c r="GS43" s="115"/>
      <c r="GT43" s="115"/>
      <c r="GU43" s="115"/>
      <c r="GV43" s="115"/>
      <c r="GW43" s="115"/>
      <c r="GX43" s="115"/>
      <c r="GY43" s="115"/>
      <c r="GZ43" s="115"/>
      <c r="HA43" s="115"/>
      <c r="HB43" s="115"/>
      <c r="HC43" s="115"/>
      <c r="HD43" s="115"/>
      <c r="HE43" s="115"/>
      <c r="HF43" s="115"/>
      <c r="HG43" s="115"/>
      <c r="HH43" s="115"/>
      <c r="HI43" s="115"/>
      <c r="HJ43" s="115"/>
      <c r="HK43" s="115"/>
      <c r="HL43" s="115"/>
      <c r="HM43" s="115"/>
      <c r="HN43" s="115"/>
      <c r="HO43" s="115"/>
      <c r="HP43" s="115"/>
      <c r="HQ43" s="115"/>
      <c r="HR43" s="115"/>
      <c r="HS43" s="115"/>
      <c r="HT43" s="115"/>
      <c r="HU43" s="115"/>
      <c r="HV43" s="115"/>
      <c r="HW43" s="115"/>
      <c r="HX43" s="115"/>
      <c r="HY43" s="115"/>
      <c r="HZ43" s="115"/>
      <c r="IA43" s="115"/>
      <c r="IB43" s="115"/>
      <c r="IC43" s="115"/>
      <c r="ID43" s="115"/>
      <c r="IE43" s="115"/>
      <c r="IF43" s="115"/>
      <c r="IG43" s="115"/>
      <c r="IH43" s="115"/>
      <c r="II43" s="115"/>
      <c r="IJ43" s="115"/>
      <c r="IK43" s="115"/>
      <c r="IL43" s="115"/>
      <c r="IM43" s="115"/>
      <c r="IN43" s="115"/>
      <c r="IO43" s="115"/>
      <c r="IP43" s="115"/>
      <c r="IQ43" s="115"/>
      <c r="IR43" s="115"/>
      <c r="IS43" s="115"/>
      <c r="IT43" s="115"/>
      <c r="IU43" s="115"/>
      <c r="IV43" s="115"/>
    </row>
    <row r="44" spans="1:256" s="75" customFormat="1" ht="12.75" x14ac:dyDescent="0.2">
      <c r="A44" s="84"/>
      <c r="B44" s="117"/>
      <c r="C44" s="83"/>
      <c r="D44" s="83"/>
      <c r="E44" s="278"/>
      <c r="F44" s="277"/>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5"/>
      <c r="BR44" s="115"/>
      <c r="BS44" s="115"/>
      <c r="BT44" s="115"/>
      <c r="BU44" s="115"/>
      <c r="BV44" s="115"/>
      <c r="BW44" s="115"/>
      <c r="BX44" s="115"/>
      <c r="BY44" s="115"/>
      <c r="BZ44" s="115"/>
      <c r="CA44" s="115"/>
      <c r="CB44" s="115"/>
      <c r="CC44" s="115"/>
      <c r="CD44" s="115"/>
      <c r="CE44" s="115"/>
      <c r="CF44" s="115"/>
      <c r="CG44" s="115"/>
      <c r="CH44" s="115"/>
      <c r="CI44" s="115"/>
      <c r="CJ44" s="115"/>
      <c r="CK44" s="115"/>
      <c r="CL44" s="115"/>
      <c r="CM44" s="115"/>
      <c r="CN44" s="115"/>
      <c r="CO44" s="115"/>
      <c r="CP44" s="115"/>
      <c r="CQ44" s="115"/>
      <c r="CR44" s="115"/>
      <c r="CS44" s="115"/>
      <c r="CT44" s="115"/>
      <c r="CU44" s="115"/>
      <c r="CV44" s="115"/>
      <c r="CW44" s="115"/>
      <c r="CX44" s="115"/>
      <c r="CY44" s="115"/>
      <c r="CZ44" s="115"/>
      <c r="DA44" s="115"/>
      <c r="DB44" s="115"/>
      <c r="DC44" s="115"/>
      <c r="DD44" s="115"/>
      <c r="DE44" s="115"/>
      <c r="DF44" s="115"/>
      <c r="DG44" s="115"/>
      <c r="DH44" s="115"/>
      <c r="DI44" s="115"/>
      <c r="DJ44" s="115"/>
      <c r="DK44" s="115"/>
      <c r="DL44" s="115"/>
      <c r="DM44" s="115"/>
      <c r="DN44" s="115"/>
      <c r="DO44" s="115"/>
      <c r="DP44" s="115"/>
      <c r="DQ44" s="115"/>
      <c r="DR44" s="115"/>
      <c r="DS44" s="115"/>
      <c r="DT44" s="115"/>
      <c r="DU44" s="115"/>
      <c r="DV44" s="115"/>
      <c r="DW44" s="115"/>
      <c r="DX44" s="115"/>
      <c r="DY44" s="115"/>
      <c r="DZ44" s="115"/>
      <c r="EA44" s="115"/>
      <c r="EB44" s="115"/>
      <c r="EC44" s="115"/>
      <c r="ED44" s="115"/>
      <c r="EE44" s="115"/>
      <c r="EF44" s="115"/>
      <c r="EG44" s="115"/>
      <c r="EH44" s="115"/>
      <c r="EI44" s="115"/>
      <c r="EJ44" s="115"/>
      <c r="EK44" s="115"/>
      <c r="EL44" s="115"/>
      <c r="EM44" s="115"/>
      <c r="EN44" s="115"/>
      <c r="EO44" s="115"/>
      <c r="EP44" s="115"/>
      <c r="EQ44" s="115"/>
      <c r="ER44" s="115"/>
      <c r="ES44" s="115"/>
      <c r="ET44" s="115"/>
      <c r="EU44" s="115"/>
      <c r="EV44" s="115"/>
      <c r="EW44" s="115"/>
      <c r="EX44" s="115"/>
      <c r="EY44" s="115"/>
      <c r="EZ44" s="115"/>
      <c r="FA44" s="115"/>
      <c r="FB44" s="115"/>
      <c r="FC44" s="115"/>
      <c r="FD44" s="115"/>
      <c r="FE44" s="115"/>
      <c r="FF44" s="115"/>
      <c r="FG44" s="115"/>
      <c r="FH44" s="115"/>
      <c r="FI44" s="115"/>
      <c r="FJ44" s="115"/>
      <c r="FK44" s="115"/>
      <c r="FL44" s="115"/>
      <c r="FM44" s="115"/>
      <c r="FN44" s="115"/>
      <c r="FO44" s="115"/>
      <c r="FP44" s="115"/>
      <c r="FQ44" s="115"/>
      <c r="FR44" s="115"/>
      <c r="FS44" s="115"/>
      <c r="FT44" s="115"/>
      <c r="FU44" s="115"/>
      <c r="FV44" s="115"/>
      <c r="FW44" s="115"/>
      <c r="FX44" s="115"/>
      <c r="FY44" s="115"/>
      <c r="FZ44" s="115"/>
      <c r="GA44" s="115"/>
      <c r="GB44" s="115"/>
      <c r="GC44" s="115"/>
      <c r="GD44" s="115"/>
      <c r="GE44" s="115"/>
      <c r="GF44" s="115"/>
      <c r="GG44" s="115"/>
      <c r="GH44" s="115"/>
      <c r="GI44" s="115"/>
      <c r="GJ44" s="115"/>
      <c r="GK44" s="115"/>
      <c r="GL44" s="115"/>
      <c r="GM44" s="115"/>
      <c r="GN44" s="115"/>
      <c r="GO44" s="115"/>
      <c r="GP44" s="115"/>
      <c r="GQ44" s="115"/>
      <c r="GR44" s="115"/>
      <c r="GS44" s="115"/>
      <c r="GT44" s="115"/>
      <c r="GU44" s="115"/>
      <c r="GV44" s="115"/>
      <c r="GW44" s="115"/>
      <c r="GX44" s="115"/>
      <c r="GY44" s="115"/>
      <c r="GZ44" s="115"/>
      <c r="HA44" s="115"/>
      <c r="HB44" s="115"/>
      <c r="HC44" s="115"/>
      <c r="HD44" s="115"/>
      <c r="HE44" s="115"/>
      <c r="HF44" s="115"/>
      <c r="HG44" s="115"/>
      <c r="HH44" s="115"/>
      <c r="HI44" s="115"/>
      <c r="HJ44" s="115"/>
      <c r="HK44" s="115"/>
      <c r="HL44" s="115"/>
      <c r="HM44" s="115"/>
      <c r="HN44" s="115"/>
      <c r="HO44" s="115"/>
      <c r="HP44" s="115"/>
      <c r="HQ44" s="115"/>
      <c r="HR44" s="115"/>
      <c r="HS44" s="115"/>
      <c r="HT44" s="115"/>
      <c r="HU44" s="115"/>
      <c r="HV44" s="115"/>
      <c r="HW44" s="115"/>
      <c r="HX44" s="115"/>
      <c r="HY44" s="115"/>
      <c r="HZ44" s="115"/>
      <c r="IA44" s="115"/>
      <c r="IB44" s="115"/>
      <c r="IC44" s="115"/>
      <c r="ID44" s="115"/>
      <c r="IE44" s="115"/>
      <c r="IF44" s="115"/>
      <c r="IG44" s="115"/>
      <c r="IH44" s="115"/>
      <c r="II44" s="115"/>
      <c r="IJ44" s="115"/>
      <c r="IK44" s="115"/>
      <c r="IL44" s="115"/>
      <c r="IM44" s="115"/>
      <c r="IN44" s="115"/>
      <c r="IO44" s="115"/>
      <c r="IP44" s="115"/>
      <c r="IQ44" s="115"/>
      <c r="IR44" s="115"/>
      <c r="IS44" s="115"/>
      <c r="IT44" s="115"/>
      <c r="IU44" s="115"/>
      <c r="IV44" s="115"/>
    </row>
    <row r="45" spans="1:256" s="75" customFormat="1" ht="51" x14ac:dyDescent="0.2">
      <c r="A45" s="84" t="s">
        <v>65</v>
      </c>
      <c r="B45" s="279" t="s">
        <v>267</v>
      </c>
      <c r="C45" s="83"/>
      <c r="D45" s="83"/>
      <c r="E45" s="278"/>
      <c r="F45" s="277"/>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5"/>
      <c r="BR45" s="115"/>
      <c r="BS45" s="115"/>
      <c r="BT45" s="115"/>
      <c r="BU45" s="115"/>
      <c r="BV45" s="115"/>
      <c r="BW45" s="115"/>
      <c r="BX45" s="115"/>
      <c r="BY45" s="115"/>
      <c r="BZ45" s="115"/>
      <c r="CA45" s="115"/>
      <c r="CB45" s="115"/>
      <c r="CC45" s="115"/>
      <c r="CD45" s="115"/>
      <c r="CE45" s="115"/>
      <c r="CF45" s="115"/>
      <c r="CG45" s="115"/>
      <c r="CH45" s="115"/>
      <c r="CI45" s="115"/>
      <c r="CJ45" s="115"/>
      <c r="CK45" s="115"/>
      <c r="CL45" s="115"/>
      <c r="CM45" s="115"/>
      <c r="CN45" s="115"/>
      <c r="CO45" s="115"/>
      <c r="CP45" s="115"/>
      <c r="CQ45" s="115"/>
      <c r="CR45" s="115"/>
      <c r="CS45" s="115"/>
      <c r="CT45" s="115"/>
      <c r="CU45" s="115"/>
      <c r="CV45" s="115"/>
      <c r="CW45" s="115"/>
      <c r="CX45" s="115"/>
      <c r="CY45" s="115"/>
      <c r="CZ45" s="115"/>
      <c r="DA45" s="115"/>
      <c r="DB45" s="115"/>
      <c r="DC45" s="115"/>
      <c r="DD45" s="115"/>
      <c r="DE45" s="115"/>
      <c r="DF45" s="115"/>
      <c r="DG45" s="115"/>
      <c r="DH45" s="115"/>
      <c r="DI45" s="115"/>
      <c r="DJ45" s="115"/>
      <c r="DK45" s="115"/>
      <c r="DL45" s="115"/>
      <c r="DM45" s="115"/>
      <c r="DN45" s="115"/>
      <c r="DO45" s="115"/>
      <c r="DP45" s="115"/>
      <c r="DQ45" s="115"/>
      <c r="DR45" s="115"/>
      <c r="DS45" s="115"/>
      <c r="DT45" s="115"/>
      <c r="DU45" s="115"/>
      <c r="DV45" s="115"/>
      <c r="DW45" s="115"/>
      <c r="DX45" s="115"/>
      <c r="DY45" s="115"/>
      <c r="DZ45" s="115"/>
      <c r="EA45" s="115"/>
      <c r="EB45" s="115"/>
      <c r="EC45" s="115"/>
      <c r="ED45" s="115"/>
      <c r="EE45" s="115"/>
      <c r="EF45" s="115"/>
      <c r="EG45" s="115"/>
      <c r="EH45" s="115"/>
      <c r="EI45" s="115"/>
      <c r="EJ45" s="115"/>
      <c r="EK45" s="115"/>
      <c r="EL45" s="115"/>
      <c r="EM45" s="115"/>
      <c r="EN45" s="115"/>
      <c r="EO45" s="115"/>
      <c r="EP45" s="115"/>
      <c r="EQ45" s="115"/>
      <c r="ER45" s="115"/>
      <c r="ES45" s="115"/>
      <c r="ET45" s="115"/>
      <c r="EU45" s="115"/>
      <c r="EV45" s="115"/>
      <c r="EW45" s="115"/>
      <c r="EX45" s="115"/>
      <c r="EY45" s="115"/>
      <c r="EZ45" s="115"/>
      <c r="FA45" s="115"/>
      <c r="FB45" s="115"/>
      <c r="FC45" s="115"/>
      <c r="FD45" s="115"/>
      <c r="FE45" s="115"/>
      <c r="FF45" s="115"/>
      <c r="FG45" s="115"/>
      <c r="FH45" s="115"/>
      <c r="FI45" s="115"/>
      <c r="FJ45" s="115"/>
      <c r="FK45" s="115"/>
      <c r="FL45" s="115"/>
      <c r="FM45" s="115"/>
      <c r="FN45" s="115"/>
      <c r="FO45" s="115"/>
      <c r="FP45" s="115"/>
      <c r="FQ45" s="115"/>
      <c r="FR45" s="115"/>
      <c r="FS45" s="115"/>
      <c r="FT45" s="115"/>
      <c r="FU45" s="115"/>
      <c r="FV45" s="115"/>
      <c r="FW45" s="115"/>
      <c r="FX45" s="115"/>
      <c r="FY45" s="115"/>
      <c r="FZ45" s="115"/>
      <c r="GA45" s="115"/>
      <c r="GB45" s="115"/>
      <c r="GC45" s="115"/>
      <c r="GD45" s="115"/>
      <c r="GE45" s="115"/>
      <c r="GF45" s="115"/>
      <c r="GG45" s="115"/>
      <c r="GH45" s="115"/>
      <c r="GI45" s="115"/>
      <c r="GJ45" s="115"/>
      <c r="GK45" s="115"/>
      <c r="GL45" s="115"/>
      <c r="GM45" s="115"/>
      <c r="GN45" s="115"/>
      <c r="GO45" s="115"/>
      <c r="GP45" s="115"/>
      <c r="GQ45" s="115"/>
      <c r="GR45" s="115"/>
      <c r="GS45" s="115"/>
      <c r="GT45" s="115"/>
      <c r="GU45" s="115"/>
      <c r="GV45" s="115"/>
      <c r="GW45" s="115"/>
      <c r="GX45" s="115"/>
      <c r="GY45" s="115"/>
      <c r="GZ45" s="115"/>
      <c r="HA45" s="115"/>
      <c r="HB45" s="115"/>
      <c r="HC45" s="115"/>
      <c r="HD45" s="115"/>
      <c r="HE45" s="115"/>
      <c r="HF45" s="115"/>
      <c r="HG45" s="115"/>
      <c r="HH45" s="115"/>
      <c r="HI45" s="115"/>
      <c r="HJ45" s="115"/>
      <c r="HK45" s="115"/>
      <c r="HL45" s="115"/>
      <c r="HM45" s="115"/>
      <c r="HN45" s="115"/>
      <c r="HO45" s="115"/>
      <c r="HP45" s="115"/>
      <c r="HQ45" s="115"/>
      <c r="HR45" s="115"/>
      <c r="HS45" s="115"/>
      <c r="HT45" s="115"/>
      <c r="HU45" s="115"/>
      <c r="HV45" s="115"/>
      <c r="HW45" s="115"/>
      <c r="HX45" s="115"/>
      <c r="HY45" s="115"/>
      <c r="HZ45" s="115"/>
      <c r="IA45" s="115"/>
      <c r="IB45" s="115"/>
      <c r="IC45" s="115"/>
      <c r="ID45" s="115"/>
      <c r="IE45" s="115"/>
      <c r="IF45" s="115"/>
      <c r="IG45" s="115"/>
      <c r="IH45" s="115"/>
      <c r="II45" s="115"/>
      <c r="IJ45" s="115"/>
      <c r="IK45" s="115"/>
      <c r="IL45" s="115"/>
      <c r="IM45" s="115"/>
      <c r="IN45" s="115"/>
      <c r="IO45" s="115"/>
      <c r="IP45" s="115"/>
      <c r="IQ45" s="115"/>
      <c r="IR45" s="115"/>
      <c r="IS45" s="115"/>
      <c r="IT45" s="115"/>
      <c r="IU45" s="115"/>
      <c r="IV45" s="115"/>
    </row>
    <row r="46" spans="1:256" s="75" customFormat="1" ht="12.75" x14ac:dyDescent="0.2">
      <c r="A46" s="84"/>
      <c r="B46" s="170"/>
      <c r="C46" s="83" t="s">
        <v>44</v>
      </c>
      <c r="D46" s="83">
        <v>1</v>
      </c>
      <c r="E46" s="113"/>
      <c r="F46" s="78">
        <f>IF($C46="","",$D46*E46)</f>
        <v>0</v>
      </c>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c r="CI46" s="115"/>
      <c r="CJ46" s="115"/>
      <c r="CK46" s="115"/>
      <c r="CL46" s="115"/>
      <c r="CM46" s="115"/>
      <c r="CN46" s="115"/>
      <c r="CO46" s="115"/>
      <c r="CP46" s="115"/>
      <c r="CQ46" s="115"/>
      <c r="CR46" s="115"/>
      <c r="CS46" s="115"/>
      <c r="CT46" s="115"/>
      <c r="CU46" s="115"/>
      <c r="CV46" s="115"/>
      <c r="CW46" s="115"/>
      <c r="CX46" s="115"/>
      <c r="CY46" s="115"/>
      <c r="CZ46" s="115"/>
      <c r="DA46" s="115"/>
      <c r="DB46" s="115"/>
      <c r="DC46" s="115"/>
      <c r="DD46" s="115"/>
      <c r="DE46" s="115"/>
      <c r="DF46" s="115"/>
      <c r="DG46" s="115"/>
      <c r="DH46" s="115"/>
      <c r="DI46" s="115"/>
      <c r="DJ46" s="115"/>
      <c r="DK46" s="115"/>
      <c r="DL46" s="115"/>
      <c r="DM46" s="115"/>
      <c r="DN46" s="115"/>
      <c r="DO46" s="115"/>
      <c r="DP46" s="115"/>
      <c r="DQ46" s="115"/>
      <c r="DR46" s="115"/>
      <c r="DS46" s="115"/>
      <c r="DT46" s="115"/>
      <c r="DU46" s="115"/>
      <c r="DV46" s="115"/>
      <c r="DW46" s="115"/>
      <c r="DX46" s="115"/>
      <c r="DY46" s="115"/>
      <c r="DZ46" s="115"/>
      <c r="EA46" s="115"/>
      <c r="EB46" s="115"/>
      <c r="EC46" s="115"/>
      <c r="ED46" s="115"/>
      <c r="EE46" s="115"/>
      <c r="EF46" s="115"/>
      <c r="EG46" s="115"/>
      <c r="EH46" s="115"/>
      <c r="EI46" s="115"/>
      <c r="EJ46" s="115"/>
      <c r="EK46" s="115"/>
      <c r="EL46" s="115"/>
      <c r="EM46" s="115"/>
      <c r="EN46" s="115"/>
      <c r="EO46" s="115"/>
      <c r="EP46" s="115"/>
      <c r="EQ46" s="115"/>
      <c r="ER46" s="115"/>
      <c r="ES46" s="115"/>
      <c r="ET46" s="115"/>
      <c r="EU46" s="115"/>
      <c r="EV46" s="115"/>
      <c r="EW46" s="115"/>
      <c r="EX46" s="115"/>
      <c r="EY46" s="115"/>
      <c r="EZ46" s="115"/>
      <c r="FA46" s="115"/>
      <c r="FB46" s="115"/>
      <c r="FC46" s="115"/>
      <c r="FD46" s="115"/>
      <c r="FE46" s="115"/>
      <c r="FF46" s="115"/>
      <c r="FG46" s="115"/>
      <c r="FH46" s="115"/>
      <c r="FI46" s="115"/>
      <c r="FJ46" s="115"/>
      <c r="FK46" s="115"/>
      <c r="FL46" s="115"/>
      <c r="FM46" s="115"/>
      <c r="FN46" s="115"/>
      <c r="FO46" s="115"/>
      <c r="FP46" s="115"/>
      <c r="FQ46" s="115"/>
      <c r="FR46" s="115"/>
      <c r="FS46" s="115"/>
      <c r="FT46" s="115"/>
      <c r="FU46" s="115"/>
      <c r="FV46" s="115"/>
      <c r="FW46" s="115"/>
      <c r="FX46" s="115"/>
      <c r="FY46" s="115"/>
      <c r="FZ46" s="115"/>
      <c r="GA46" s="115"/>
      <c r="GB46" s="115"/>
      <c r="GC46" s="115"/>
      <c r="GD46" s="115"/>
      <c r="GE46" s="115"/>
      <c r="GF46" s="115"/>
      <c r="GG46" s="115"/>
      <c r="GH46" s="115"/>
      <c r="GI46" s="115"/>
      <c r="GJ46" s="115"/>
      <c r="GK46" s="115"/>
      <c r="GL46" s="115"/>
      <c r="GM46" s="115"/>
      <c r="GN46" s="115"/>
      <c r="GO46" s="115"/>
      <c r="GP46" s="115"/>
      <c r="GQ46" s="115"/>
      <c r="GR46" s="115"/>
      <c r="GS46" s="115"/>
      <c r="GT46" s="115"/>
      <c r="GU46" s="115"/>
      <c r="GV46" s="115"/>
      <c r="GW46" s="115"/>
      <c r="GX46" s="115"/>
      <c r="GY46" s="115"/>
      <c r="GZ46" s="115"/>
      <c r="HA46" s="115"/>
      <c r="HB46" s="115"/>
      <c r="HC46" s="115"/>
      <c r="HD46" s="115"/>
      <c r="HE46" s="115"/>
      <c r="HF46" s="115"/>
      <c r="HG46" s="115"/>
      <c r="HH46" s="115"/>
      <c r="HI46" s="115"/>
      <c r="HJ46" s="115"/>
      <c r="HK46" s="115"/>
      <c r="HL46" s="115"/>
      <c r="HM46" s="115"/>
      <c r="HN46" s="115"/>
      <c r="HO46" s="115"/>
      <c r="HP46" s="115"/>
      <c r="HQ46" s="115"/>
      <c r="HR46" s="115"/>
      <c r="HS46" s="115"/>
      <c r="HT46" s="115"/>
      <c r="HU46" s="115"/>
      <c r="HV46" s="115"/>
      <c r="HW46" s="115"/>
      <c r="HX46" s="115"/>
      <c r="HY46" s="115"/>
      <c r="HZ46" s="115"/>
      <c r="IA46" s="115"/>
      <c r="IB46" s="115"/>
      <c r="IC46" s="115"/>
      <c r="ID46" s="115"/>
      <c r="IE46" s="115"/>
      <c r="IF46" s="115"/>
      <c r="IG46" s="115"/>
      <c r="IH46" s="115"/>
      <c r="II46" s="115"/>
      <c r="IJ46" s="115"/>
      <c r="IK46" s="115"/>
      <c r="IL46" s="115"/>
      <c r="IM46" s="115"/>
      <c r="IN46" s="115"/>
      <c r="IO46" s="115"/>
      <c r="IP46" s="115"/>
      <c r="IQ46" s="115"/>
      <c r="IR46" s="115"/>
      <c r="IS46" s="115"/>
      <c r="IT46" s="115"/>
      <c r="IU46" s="115"/>
      <c r="IV46" s="115"/>
    </row>
    <row r="47" spans="1:256" s="75" customFormat="1" ht="12.75" x14ac:dyDescent="0.2">
      <c r="A47" s="84"/>
      <c r="B47" s="170"/>
      <c r="C47" s="83"/>
      <c r="D47" s="83"/>
      <c r="E47" s="278"/>
      <c r="F47" s="277"/>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115"/>
      <c r="CG47" s="115"/>
      <c r="CH47" s="115"/>
      <c r="CI47" s="115"/>
      <c r="CJ47" s="115"/>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5"/>
      <c r="EY47" s="115"/>
      <c r="EZ47" s="115"/>
      <c r="FA47" s="115"/>
      <c r="FB47" s="115"/>
      <c r="FC47" s="115"/>
      <c r="FD47" s="115"/>
      <c r="FE47" s="115"/>
      <c r="FF47" s="115"/>
      <c r="FG47" s="115"/>
      <c r="FH47" s="115"/>
      <c r="FI47" s="115"/>
      <c r="FJ47" s="115"/>
      <c r="FK47" s="115"/>
      <c r="FL47" s="115"/>
      <c r="FM47" s="115"/>
      <c r="FN47" s="115"/>
      <c r="FO47" s="115"/>
      <c r="FP47" s="115"/>
      <c r="FQ47" s="115"/>
      <c r="FR47" s="115"/>
      <c r="FS47" s="115"/>
      <c r="FT47" s="115"/>
      <c r="FU47" s="115"/>
      <c r="FV47" s="115"/>
      <c r="FW47" s="115"/>
      <c r="FX47" s="115"/>
      <c r="FY47" s="115"/>
      <c r="FZ47" s="115"/>
      <c r="GA47" s="115"/>
      <c r="GB47" s="115"/>
      <c r="GC47" s="115"/>
      <c r="GD47" s="115"/>
      <c r="GE47" s="115"/>
      <c r="GF47" s="115"/>
      <c r="GG47" s="115"/>
      <c r="GH47" s="115"/>
      <c r="GI47" s="115"/>
      <c r="GJ47" s="115"/>
      <c r="GK47" s="115"/>
      <c r="GL47" s="115"/>
      <c r="GM47" s="115"/>
      <c r="GN47" s="115"/>
      <c r="GO47" s="115"/>
      <c r="GP47" s="115"/>
      <c r="GQ47" s="115"/>
      <c r="GR47" s="115"/>
      <c r="GS47" s="115"/>
      <c r="GT47" s="115"/>
      <c r="GU47" s="115"/>
      <c r="GV47" s="115"/>
      <c r="GW47" s="115"/>
      <c r="GX47" s="115"/>
      <c r="GY47" s="115"/>
      <c r="GZ47" s="115"/>
      <c r="HA47" s="115"/>
      <c r="HB47" s="115"/>
      <c r="HC47" s="115"/>
      <c r="HD47" s="115"/>
      <c r="HE47" s="115"/>
      <c r="HF47" s="115"/>
      <c r="HG47" s="115"/>
      <c r="HH47" s="115"/>
      <c r="HI47" s="115"/>
      <c r="HJ47" s="115"/>
      <c r="HK47" s="115"/>
      <c r="HL47" s="115"/>
      <c r="HM47" s="115"/>
      <c r="HN47" s="115"/>
      <c r="HO47" s="115"/>
      <c r="HP47" s="115"/>
      <c r="HQ47" s="115"/>
      <c r="HR47" s="115"/>
      <c r="HS47" s="115"/>
      <c r="HT47" s="115"/>
      <c r="HU47" s="115"/>
      <c r="HV47" s="115"/>
      <c r="HW47" s="115"/>
      <c r="HX47" s="115"/>
      <c r="HY47" s="115"/>
      <c r="HZ47" s="115"/>
      <c r="IA47" s="115"/>
      <c r="IB47" s="115"/>
      <c r="IC47" s="115"/>
      <c r="ID47" s="115"/>
      <c r="IE47" s="115"/>
      <c r="IF47" s="115"/>
      <c r="IG47" s="115"/>
      <c r="IH47" s="115"/>
      <c r="II47" s="115"/>
      <c r="IJ47" s="115"/>
      <c r="IK47" s="115"/>
      <c r="IL47" s="115"/>
      <c r="IM47" s="115"/>
      <c r="IN47" s="115"/>
      <c r="IO47" s="115"/>
      <c r="IP47" s="115"/>
      <c r="IQ47" s="115"/>
      <c r="IR47" s="115"/>
      <c r="IS47" s="115"/>
      <c r="IT47" s="115"/>
      <c r="IU47" s="115"/>
      <c r="IV47" s="115"/>
    </row>
    <row r="48" spans="1:256" s="75" customFormat="1" ht="12.75" x14ac:dyDescent="0.2">
      <c r="A48" s="84"/>
      <c r="B48" s="170"/>
      <c r="C48" s="83"/>
      <c r="D48" s="83"/>
      <c r="E48" s="276"/>
      <c r="F48" s="276"/>
      <c r="G48" s="114"/>
      <c r="H48" s="114"/>
      <c r="I48" s="114"/>
      <c r="J48" s="114"/>
      <c r="K48" s="114"/>
      <c r="L48" s="114"/>
      <c r="M48" s="114"/>
      <c r="N48" s="114"/>
      <c r="O48" s="114"/>
      <c r="P48" s="114"/>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5"/>
      <c r="BR48" s="115"/>
      <c r="BS48" s="115"/>
      <c r="BT48" s="115"/>
      <c r="BU48" s="115"/>
      <c r="BV48" s="115"/>
      <c r="BW48" s="115"/>
      <c r="BX48" s="115"/>
      <c r="BY48" s="115"/>
      <c r="BZ48" s="115"/>
      <c r="CA48" s="115"/>
      <c r="CB48" s="115"/>
      <c r="CC48" s="115"/>
      <c r="CD48" s="115"/>
      <c r="CE48" s="115"/>
      <c r="CF48" s="115"/>
      <c r="CG48" s="115"/>
      <c r="CH48" s="115"/>
      <c r="CI48" s="115"/>
      <c r="CJ48" s="115"/>
      <c r="CK48" s="115"/>
      <c r="CL48" s="115"/>
      <c r="CM48" s="115"/>
      <c r="CN48" s="115"/>
      <c r="CO48" s="115"/>
      <c r="CP48" s="115"/>
      <c r="CQ48" s="115"/>
      <c r="CR48" s="115"/>
      <c r="CS48" s="115"/>
      <c r="CT48" s="115"/>
      <c r="CU48" s="115"/>
      <c r="CV48" s="115"/>
      <c r="CW48" s="115"/>
      <c r="CX48" s="115"/>
      <c r="CY48" s="115"/>
      <c r="CZ48" s="115"/>
      <c r="DA48" s="115"/>
      <c r="DB48" s="115"/>
      <c r="DC48" s="115"/>
      <c r="DD48" s="115"/>
      <c r="DE48" s="115"/>
      <c r="DF48" s="115"/>
      <c r="DG48" s="115"/>
      <c r="DH48" s="115"/>
      <c r="DI48" s="115"/>
      <c r="DJ48" s="115"/>
      <c r="DK48" s="115"/>
      <c r="DL48" s="115"/>
      <c r="DM48" s="115"/>
      <c r="DN48" s="115"/>
      <c r="DO48" s="115"/>
      <c r="DP48" s="115"/>
      <c r="DQ48" s="115"/>
      <c r="DR48" s="115"/>
      <c r="DS48" s="115"/>
      <c r="DT48" s="115"/>
      <c r="DU48" s="115"/>
      <c r="DV48" s="115"/>
      <c r="DW48" s="115"/>
      <c r="DX48" s="115"/>
      <c r="DY48" s="115"/>
      <c r="DZ48" s="115"/>
      <c r="EA48" s="115"/>
      <c r="EB48" s="115"/>
      <c r="EC48" s="115"/>
      <c r="ED48" s="115"/>
      <c r="EE48" s="115"/>
      <c r="EF48" s="115"/>
      <c r="EG48" s="115"/>
      <c r="EH48" s="115"/>
      <c r="EI48" s="115"/>
      <c r="EJ48" s="115"/>
      <c r="EK48" s="115"/>
      <c r="EL48" s="115"/>
      <c r="EM48" s="115"/>
      <c r="EN48" s="115"/>
      <c r="EO48" s="115"/>
      <c r="EP48" s="115"/>
      <c r="EQ48" s="115"/>
      <c r="ER48" s="115"/>
      <c r="ES48" s="115"/>
      <c r="ET48" s="115"/>
      <c r="EU48" s="115"/>
      <c r="EV48" s="115"/>
      <c r="EW48" s="115"/>
      <c r="EX48" s="115"/>
      <c r="EY48" s="115"/>
      <c r="EZ48" s="115"/>
      <c r="FA48" s="115"/>
      <c r="FB48" s="115"/>
      <c r="FC48" s="115"/>
      <c r="FD48" s="115"/>
      <c r="FE48" s="115"/>
      <c r="FF48" s="115"/>
      <c r="FG48" s="115"/>
      <c r="FH48" s="115"/>
      <c r="FI48" s="115"/>
      <c r="FJ48" s="115"/>
      <c r="FK48" s="115"/>
      <c r="FL48" s="115"/>
      <c r="FM48" s="115"/>
      <c r="FN48" s="115"/>
      <c r="FO48" s="115"/>
      <c r="FP48" s="115"/>
      <c r="FQ48" s="115"/>
      <c r="FR48" s="115"/>
      <c r="FS48" s="115"/>
      <c r="FT48" s="115"/>
      <c r="FU48" s="115"/>
      <c r="FV48" s="115"/>
      <c r="FW48" s="115"/>
      <c r="FX48" s="115"/>
      <c r="FY48" s="115"/>
      <c r="FZ48" s="115"/>
      <c r="GA48" s="115"/>
      <c r="GB48" s="115"/>
      <c r="GC48" s="115"/>
      <c r="GD48" s="115"/>
      <c r="GE48" s="115"/>
      <c r="GF48" s="115"/>
      <c r="GG48" s="115"/>
      <c r="GH48" s="115"/>
      <c r="GI48" s="115"/>
      <c r="GJ48" s="115"/>
      <c r="GK48" s="115"/>
      <c r="GL48" s="115"/>
      <c r="GM48" s="115"/>
      <c r="GN48" s="115"/>
      <c r="GO48" s="115"/>
      <c r="GP48" s="115"/>
      <c r="GQ48" s="115"/>
      <c r="GR48" s="115"/>
      <c r="GS48" s="115"/>
      <c r="GT48" s="115"/>
      <c r="GU48" s="115"/>
      <c r="GV48" s="115"/>
      <c r="GW48" s="115"/>
      <c r="GX48" s="115"/>
      <c r="GY48" s="115"/>
      <c r="GZ48" s="115"/>
      <c r="HA48" s="115"/>
      <c r="HB48" s="115"/>
      <c r="HC48" s="115"/>
      <c r="HD48" s="115"/>
      <c r="HE48" s="115"/>
      <c r="HF48" s="115"/>
      <c r="HG48" s="115"/>
      <c r="HH48" s="115"/>
      <c r="HI48" s="115"/>
      <c r="HJ48" s="115"/>
      <c r="HK48" s="115"/>
      <c r="HL48" s="115"/>
      <c r="HM48" s="115"/>
      <c r="HN48" s="115"/>
      <c r="HO48" s="115"/>
      <c r="HP48" s="115"/>
      <c r="HQ48" s="115"/>
      <c r="HR48" s="115"/>
      <c r="HS48" s="115"/>
      <c r="HT48" s="115"/>
      <c r="HU48" s="115"/>
      <c r="HV48" s="115"/>
      <c r="HW48" s="115"/>
      <c r="HX48" s="115"/>
      <c r="HY48" s="115"/>
      <c r="HZ48" s="115"/>
      <c r="IA48" s="115"/>
      <c r="IB48" s="115"/>
      <c r="IC48" s="115"/>
      <c r="ID48" s="115"/>
      <c r="IE48" s="115"/>
      <c r="IF48" s="115"/>
      <c r="IG48" s="115"/>
      <c r="IH48" s="115"/>
      <c r="II48" s="115"/>
      <c r="IJ48" s="115"/>
      <c r="IK48" s="115"/>
      <c r="IL48" s="115"/>
      <c r="IM48" s="115"/>
      <c r="IN48" s="115"/>
      <c r="IO48" s="115"/>
      <c r="IP48" s="115"/>
      <c r="IQ48" s="115"/>
      <c r="IR48" s="115"/>
      <c r="IS48" s="115"/>
      <c r="IT48" s="115"/>
      <c r="IU48" s="115"/>
      <c r="IV48" s="115"/>
    </row>
    <row r="49" spans="1:256" s="75" customFormat="1" ht="15" customHeight="1" x14ac:dyDescent="0.2">
      <c r="A49" s="275" t="s">
        <v>35</v>
      </c>
      <c r="B49" s="274" t="s">
        <v>266</v>
      </c>
      <c r="C49" s="273" t="s">
        <v>96</v>
      </c>
      <c r="D49" s="273"/>
      <c r="E49" s="272"/>
      <c r="F49" s="255">
        <f>SUM(F12:F47)</f>
        <v>0</v>
      </c>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5"/>
      <c r="BR49" s="115"/>
      <c r="BS49" s="115"/>
      <c r="BT49" s="115"/>
      <c r="BU49" s="115"/>
      <c r="BV49" s="115"/>
      <c r="BW49" s="115"/>
      <c r="BX49" s="115"/>
      <c r="BY49" s="115"/>
      <c r="BZ49" s="115"/>
      <c r="CA49" s="115"/>
      <c r="CB49" s="115"/>
      <c r="CC49" s="115"/>
      <c r="CD49" s="115"/>
      <c r="CE49" s="115"/>
      <c r="CF49" s="115"/>
      <c r="CG49" s="115"/>
      <c r="CH49" s="115"/>
      <c r="CI49" s="115"/>
      <c r="CJ49" s="115"/>
      <c r="CK49" s="115"/>
      <c r="CL49" s="115"/>
      <c r="CM49" s="115"/>
      <c r="CN49" s="115"/>
      <c r="CO49" s="115"/>
      <c r="CP49" s="115"/>
      <c r="CQ49" s="115"/>
      <c r="CR49" s="115"/>
      <c r="CS49" s="115"/>
      <c r="CT49" s="115"/>
      <c r="CU49" s="115"/>
      <c r="CV49" s="115"/>
      <c r="CW49" s="115"/>
      <c r="CX49" s="115"/>
      <c r="CY49" s="115"/>
      <c r="CZ49" s="115"/>
      <c r="DA49" s="115"/>
      <c r="DB49" s="115"/>
      <c r="DC49" s="115"/>
      <c r="DD49" s="115"/>
      <c r="DE49" s="115"/>
      <c r="DF49" s="115"/>
      <c r="DG49" s="115"/>
      <c r="DH49" s="115"/>
      <c r="DI49" s="115"/>
      <c r="DJ49" s="115"/>
      <c r="DK49" s="115"/>
      <c r="DL49" s="115"/>
      <c r="DM49" s="115"/>
      <c r="DN49" s="115"/>
      <c r="DO49" s="115"/>
      <c r="DP49" s="115"/>
      <c r="DQ49" s="115"/>
      <c r="DR49" s="115"/>
      <c r="DS49" s="115"/>
      <c r="DT49" s="115"/>
      <c r="DU49" s="115"/>
      <c r="DV49" s="115"/>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5"/>
      <c r="EY49" s="115"/>
      <c r="EZ49" s="115"/>
      <c r="FA49" s="115"/>
      <c r="FB49" s="115"/>
      <c r="FC49" s="115"/>
      <c r="FD49" s="115"/>
      <c r="FE49" s="115"/>
      <c r="FF49" s="115"/>
      <c r="FG49" s="115"/>
      <c r="FH49" s="115"/>
      <c r="FI49" s="115"/>
      <c r="FJ49" s="115"/>
      <c r="FK49" s="115"/>
      <c r="FL49" s="115"/>
      <c r="FM49" s="115"/>
      <c r="FN49" s="115"/>
      <c r="FO49" s="115"/>
      <c r="FP49" s="115"/>
      <c r="FQ49" s="115"/>
      <c r="FR49" s="115"/>
      <c r="FS49" s="115"/>
      <c r="FT49" s="115"/>
      <c r="FU49" s="115"/>
      <c r="FV49" s="115"/>
      <c r="FW49" s="115"/>
      <c r="FX49" s="115"/>
      <c r="FY49" s="115"/>
      <c r="FZ49" s="115"/>
      <c r="GA49" s="115"/>
      <c r="GB49" s="115"/>
      <c r="GC49" s="115"/>
      <c r="GD49" s="115"/>
      <c r="GE49" s="115"/>
      <c r="GF49" s="115"/>
      <c r="GG49" s="115"/>
      <c r="GH49" s="115"/>
      <c r="GI49" s="115"/>
      <c r="GJ49" s="115"/>
      <c r="GK49" s="115"/>
      <c r="GL49" s="115"/>
      <c r="GM49" s="115"/>
      <c r="GN49" s="115"/>
      <c r="GO49" s="115"/>
      <c r="GP49" s="115"/>
      <c r="GQ49" s="115"/>
      <c r="GR49" s="115"/>
      <c r="GS49" s="115"/>
      <c r="GT49" s="115"/>
      <c r="GU49" s="115"/>
      <c r="GV49" s="115"/>
      <c r="GW49" s="115"/>
      <c r="GX49" s="115"/>
      <c r="GY49" s="115"/>
      <c r="GZ49" s="115"/>
      <c r="HA49" s="115"/>
      <c r="HB49" s="115"/>
      <c r="HC49" s="115"/>
      <c r="HD49" s="115"/>
      <c r="HE49" s="115"/>
      <c r="HF49" s="115"/>
      <c r="HG49" s="115"/>
      <c r="HH49" s="115"/>
      <c r="HI49" s="115"/>
      <c r="HJ49" s="115"/>
      <c r="HK49" s="115"/>
      <c r="HL49" s="115"/>
      <c r="HM49" s="115"/>
      <c r="HN49" s="115"/>
      <c r="HO49" s="115"/>
      <c r="HP49" s="115"/>
      <c r="HQ49" s="115"/>
      <c r="HR49" s="115"/>
      <c r="HS49" s="115"/>
      <c r="HT49" s="115"/>
      <c r="HU49" s="115"/>
      <c r="HV49" s="115"/>
      <c r="HW49" s="115"/>
      <c r="HX49" s="115"/>
      <c r="HY49" s="115"/>
      <c r="HZ49" s="115"/>
      <c r="IA49" s="115"/>
      <c r="IB49" s="115"/>
      <c r="IC49" s="115"/>
      <c r="ID49" s="115"/>
      <c r="IE49" s="115"/>
      <c r="IF49" s="115"/>
      <c r="IG49" s="115"/>
      <c r="IH49" s="115"/>
      <c r="II49" s="115"/>
      <c r="IJ49" s="115"/>
      <c r="IK49" s="115"/>
      <c r="IL49" s="115"/>
      <c r="IM49" s="115"/>
      <c r="IN49" s="115"/>
      <c r="IO49" s="115"/>
      <c r="IP49" s="115"/>
      <c r="IQ49" s="115"/>
      <c r="IR49" s="115"/>
      <c r="IS49" s="115"/>
      <c r="IT49" s="115"/>
      <c r="IU49" s="115"/>
      <c r="IV49" s="115"/>
    </row>
    <row r="50" spans="1:256" s="41" customFormat="1" ht="15" x14ac:dyDescent="0.2">
      <c r="A50" s="121"/>
      <c r="B50" s="122"/>
      <c r="C50" s="190" t="s">
        <v>97</v>
      </c>
      <c r="D50" s="124"/>
      <c r="E50" s="125"/>
      <c r="F50" s="127">
        <f>F49*0.25</f>
        <v>0</v>
      </c>
    </row>
    <row r="51" spans="1:256" s="41" customFormat="1" ht="30" x14ac:dyDescent="0.2">
      <c r="A51" s="121"/>
      <c r="B51" s="122"/>
      <c r="C51" s="190" t="s">
        <v>98</v>
      </c>
      <c r="D51" s="124"/>
      <c r="E51" s="125"/>
      <c r="F51" s="127">
        <f>F49+F50</f>
        <v>0</v>
      </c>
    </row>
    <row r="52" spans="1:256" s="102" customFormat="1" x14ac:dyDescent="0.2">
      <c r="A52" s="84"/>
      <c r="B52" s="170"/>
      <c r="C52" s="83"/>
      <c r="D52" s="83"/>
      <c r="E52" s="271"/>
      <c r="F52" s="192"/>
      <c r="G52" s="114"/>
      <c r="H52" s="114"/>
      <c r="I52" s="114"/>
      <c r="J52" s="114"/>
      <c r="K52" s="114"/>
      <c r="L52" s="114"/>
      <c r="M52" s="114"/>
      <c r="N52" s="114"/>
      <c r="O52" s="114"/>
      <c r="P52" s="114"/>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5"/>
      <c r="DV52" s="115"/>
      <c r="DW52" s="115"/>
      <c r="DX52" s="115"/>
      <c r="DY52" s="115"/>
      <c r="DZ52" s="115"/>
      <c r="EA52" s="115"/>
      <c r="EB52" s="115"/>
      <c r="EC52" s="115"/>
      <c r="ED52" s="115"/>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5"/>
      <c r="IP52" s="115"/>
      <c r="IQ52" s="115"/>
      <c r="IR52" s="115"/>
      <c r="IS52" s="115"/>
      <c r="IT52" s="115"/>
      <c r="IU52" s="115"/>
      <c r="IV52" s="115"/>
    </row>
    <row r="53" spans="1:256" s="75" customFormat="1" ht="25.5" x14ac:dyDescent="0.2">
      <c r="A53" s="132"/>
      <c r="B53" s="133" t="s">
        <v>99</v>
      </c>
      <c r="C53" s="270"/>
      <c r="D53" s="129"/>
      <c r="E53" s="134"/>
      <c r="F53" s="131"/>
      <c r="G53" s="120"/>
      <c r="H53" s="120"/>
      <c r="I53" s="120"/>
      <c r="J53" s="120"/>
      <c r="K53" s="120"/>
      <c r="L53" s="120"/>
      <c r="M53" s="120"/>
      <c r="N53" s="120"/>
      <c r="O53" s="120"/>
      <c r="P53" s="120"/>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1:256" s="102" customFormat="1" ht="25.5" x14ac:dyDescent="0.2">
      <c r="A54" s="135"/>
      <c r="B54" s="136" t="s">
        <v>100</v>
      </c>
      <c r="C54" s="269"/>
      <c r="D54" s="138"/>
      <c r="E54" s="41"/>
      <c r="F54" s="139"/>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c r="HS54" s="120"/>
      <c r="HT54" s="120"/>
      <c r="HU54" s="120"/>
      <c r="HV54" s="120"/>
      <c r="HW54" s="120"/>
      <c r="HX54" s="120"/>
      <c r="HY54" s="120"/>
      <c r="HZ54" s="120"/>
      <c r="IA54" s="120"/>
      <c r="IB54" s="120"/>
      <c r="IC54" s="120"/>
      <c r="ID54" s="120"/>
      <c r="IE54" s="120"/>
      <c r="IF54" s="120"/>
      <c r="IG54" s="120"/>
      <c r="IH54" s="120"/>
      <c r="II54" s="120"/>
      <c r="IJ54" s="120"/>
      <c r="IK54" s="120"/>
      <c r="IL54" s="120"/>
      <c r="IM54" s="120"/>
      <c r="IN54" s="120"/>
      <c r="IO54" s="120"/>
      <c r="IP54" s="120"/>
      <c r="IQ54" s="120"/>
      <c r="IR54" s="120"/>
      <c r="IS54" s="120"/>
      <c r="IT54" s="120"/>
      <c r="IU54" s="120"/>
      <c r="IV54" s="120"/>
    </row>
    <row r="55" spans="1:256" s="75" customFormat="1" x14ac:dyDescent="0.2">
      <c r="A55" s="135"/>
      <c r="B55" s="136" t="s">
        <v>101</v>
      </c>
      <c r="C55" s="269"/>
      <c r="D55" s="138"/>
      <c r="E55" s="41"/>
      <c r="F55" s="139"/>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c r="HS55" s="120"/>
      <c r="HT55" s="120"/>
      <c r="HU55" s="120"/>
      <c r="HV55" s="120"/>
      <c r="HW55" s="120"/>
      <c r="HX55" s="120"/>
      <c r="HY55" s="120"/>
      <c r="HZ55" s="120"/>
      <c r="IA55" s="120"/>
      <c r="IB55" s="120"/>
      <c r="IC55" s="120"/>
      <c r="ID55" s="120"/>
      <c r="IE55" s="120"/>
      <c r="IF55" s="120"/>
      <c r="IG55" s="120"/>
      <c r="IH55" s="120"/>
      <c r="II55" s="120"/>
      <c r="IJ55" s="120"/>
      <c r="IK55" s="120"/>
      <c r="IL55" s="120"/>
      <c r="IM55" s="120"/>
      <c r="IN55" s="120"/>
      <c r="IO55" s="120"/>
      <c r="IP55" s="120"/>
      <c r="IQ55" s="120"/>
      <c r="IR55" s="120"/>
      <c r="IS55" s="120"/>
      <c r="IT55" s="120"/>
      <c r="IU55" s="120"/>
      <c r="IV55" s="120"/>
    </row>
    <row r="56" spans="1:256" s="203" customFormat="1" ht="12.75" x14ac:dyDescent="0.2">
      <c r="A56" s="108"/>
      <c r="B56" s="170" t="s">
        <v>265</v>
      </c>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8"/>
      <c r="DW56" s="108"/>
      <c r="DX56" s="108"/>
      <c r="DY56" s="108"/>
      <c r="DZ56" s="108"/>
      <c r="EA56" s="108"/>
      <c r="EB56" s="108"/>
      <c r="EC56" s="108"/>
      <c r="ED56" s="108"/>
      <c r="EE56" s="108"/>
      <c r="EF56" s="108"/>
      <c r="EG56" s="108"/>
      <c r="EH56" s="108"/>
      <c r="EI56" s="108"/>
      <c r="EJ56" s="108"/>
      <c r="EK56" s="108"/>
      <c r="EL56" s="108"/>
      <c r="EM56" s="108"/>
      <c r="EN56" s="108"/>
      <c r="EO56" s="108"/>
      <c r="EP56" s="108"/>
      <c r="EQ56" s="108"/>
      <c r="ER56" s="108"/>
      <c r="ES56" s="108"/>
      <c r="ET56" s="108"/>
      <c r="EU56" s="108"/>
      <c r="EV56" s="108"/>
      <c r="EW56" s="108"/>
      <c r="EX56" s="108"/>
      <c r="EY56" s="108"/>
      <c r="EZ56" s="108"/>
      <c r="FA56" s="108"/>
      <c r="FB56" s="108"/>
      <c r="FC56" s="108"/>
      <c r="FD56" s="108"/>
      <c r="FE56" s="108"/>
      <c r="FF56" s="108"/>
      <c r="FG56" s="108"/>
      <c r="FH56" s="108"/>
      <c r="FI56" s="108"/>
      <c r="FJ56" s="108"/>
      <c r="FK56" s="108"/>
      <c r="FL56" s="108"/>
      <c r="FM56" s="108"/>
      <c r="FN56" s="108"/>
      <c r="FO56" s="108"/>
      <c r="FP56" s="108"/>
      <c r="FQ56" s="108"/>
      <c r="FR56" s="108"/>
      <c r="FS56" s="108"/>
      <c r="FT56" s="108"/>
      <c r="FU56" s="108"/>
      <c r="FV56" s="108"/>
      <c r="FW56" s="108"/>
      <c r="FX56" s="108"/>
      <c r="FY56" s="108"/>
      <c r="FZ56" s="108"/>
      <c r="GA56" s="108"/>
      <c r="GB56" s="108"/>
      <c r="GC56" s="108"/>
      <c r="GD56" s="108"/>
      <c r="GE56" s="108"/>
      <c r="GF56" s="108"/>
      <c r="GG56" s="108"/>
      <c r="GH56" s="108"/>
      <c r="GI56" s="108"/>
      <c r="GJ56" s="108"/>
      <c r="GK56" s="108"/>
      <c r="GL56" s="108"/>
      <c r="GM56" s="108"/>
      <c r="GN56" s="108"/>
      <c r="GO56" s="108"/>
      <c r="GP56" s="108"/>
      <c r="GQ56" s="108"/>
      <c r="GR56" s="108"/>
      <c r="GS56" s="108"/>
      <c r="GT56" s="108"/>
      <c r="GU56" s="108"/>
      <c r="GV56" s="108"/>
      <c r="GW56" s="108"/>
      <c r="GX56" s="108"/>
      <c r="GY56" s="108"/>
      <c r="GZ56" s="108"/>
      <c r="HA56" s="108"/>
      <c r="HB56" s="108"/>
      <c r="HC56" s="108"/>
      <c r="HD56" s="108"/>
      <c r="HE56" s="108"/>
      <c r="HF56" s="108"/>
      <c r="HG56" s="108"/>
      <c r="HH56" s="108"/>
      <c r="HI56" s="108"/>
      <c r="HJ56" s="108"/>
      <c r="HK56" s="108"/>
      <c r="HL56" s="108"/>
      <c r="HM56" s="108"/>
      <c r="HN56" s="108"/>
      <c r="HO56" s="108"/>
      <c r="HP56" s="108"/>
      <c r="HQ56" s="108"/>
      <c r="HR56" s="108"/>
      <c r="HS56" s="108"/>
      <c r="HT56" s="108"/>
      <c r="HU56" s="108"/>
      <c r="HV56" s="108"/>
      <c r="HW56" s="108"/>
      <c r="HX56" s="108"/>
      <c r="HY56" s="108"/>
      <c r="HZ56" s="108"/>
      <c r="IA56" s="108"/>
      <c r="IB56" s="108"/>
      <c r="IC56" s="108"/>
      <c r="ID56" s="108"/>
      <c r="IE56" s="108"/>
      <c r="IF56" s="108"/>
      <c r="IG56" s="108"/>
      <c r="IH56" s="108"/>
      <c r="II56" s="108"/>
      <c r="IJ56" s="108"/>
      <c r="IK56" s="108"/>
      <c r="IL56" s="108"/>
      <c r="IM56" s="108"/>
      <c r="IN56" s="108"/>
      <c r="IO56" s="108"/>
      <c r="IP56" s="108"/>
      <c r="IQ56" s="108"/>
      <c r="IR56" s="108"/>
      <c r="IS56" s="108"/>
      <c r="IT56" s="108"/>
      <c r="IU56" s="108"/>
      <c r="IV56" s="108"/>
    </row>
    <row r="57" spans="1:256" s="203" customFormat="1" ht="12.75" x14ac:dyDescent="0.2">
      <c r="A57" s="240"/>
      <c r="B57" s="241"/>
      <c r="C57" s="242"/>
      <c r="D57" s="243"/>
      <c r="E57" s="268"/>
      <c r="F57" s="268"/>
    </row>
    <row r="58" spans="1:256" s="203" customFormat="1" x14ac:dyDescent="0.2">
      <c r="A58" s="246"/>
      <c r="B58" s="247"/>
      <c r="C58" s="248"/>
      <c r="D58" s="249"/>
      <c r="F58" s="266"/>
      <c r="G58" s="245"/>
      <c r="H58" s="245"/>
      <c r="I58" s="245"/>
      <c r="J58" s="245"/>
      <c r="K58" s="245"/>
      <c r="L58" s="245"/>
      <c r="M58" s="245"/>
      <c r="N58" s="245"/>
      <c r="O58" s="245"/>
      <c r="P58" s="245"/>
    </row>
    <row r="59" spans="1:256" x14ac:dyDescent="0.2">
      <c r="B59" s="247"/>
    </row>
    <row r="60" spans="1:256" x14ac:dyDescent="0.2">
      <c r="B60" s="247"/>
    </row>
  </sheetData>
  <sheetProtection selectLockedCells="1"/>
  <pageMargins left="0.98402777777777772" right="0.47222222222222221" top="0.66736111111111107" bottom="0.66736111111111107" header="0.27500000000000002" footer="0.27500000000000002"/>
  <pageSetup paperSize="9" scale="67" fitToHeight="30" orientation="portrait" horizontalDpi="300" verticalDpi="300" r:id="rId1"/>
  <headerFooter alignWithMargins="0">
    <oddHeader>&amp;C&amp;"Arial"&amp;10Pula, 05/2014&amp;R&amp;"Arial"&amp;10Str &amp;P / &amp;N</oddHeader>
    <oddFooter>&amp;LTECHNICA SUPREMA d.o.o. Fažana&amp;R&amp;A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DCD1E-D118-4783-AAE6-C2CF30A36A80}">
  <dimension ref="A1:P42"/>
  <sheetViews>
    <sheetView view="pageBreakPreview" zoomScaleNormal="86" workbookViewId="0">
      <selection activeCell="B1" sqref="B1"/>
    </sheetView>
  </sheetViews>
  <sheetFormatPr defaultColWidth="9.28515625" defaultRowHeight="14.25" x14ac:dyDescent="0.2"/>
  <cols>
    <col min="1" max="1" width="7.28515625" style="304" customWidth="1"/>
    <col min="2" max="2" width="66.28515625" style="194" customWidth="1"/>
    <col min="3" max="3" width="14.140625" style="195" customWidth="1"/>
    <col min="4" max="4" width="11.5703125" style="196" customWidth="1"/>
    <col min="5" max="5" width="16.7109375" style="75" customWidth="1"/>
    <col min="6" max="6" width="15.7109375" style="197" customWidth="1"/>
    <col min="7" max="256" width="9.28515625" style="108"/>
    <col min="257" max="257" width="7.28515625" style="108" customWidth="1"/>
    <col min="258" max="258" width="66.28515625" style="108" customWidth="1"/>
    <col min="259" max="259" width="14.140625" style="108" customWidth="1"/>
    <col min="260" max="260" width="11.5703125" style="108" customWidth="1"/>
    <col min="261" max="261" width="16.7109375" style="108" customWidth="1"/>
    <col min="262" max="262" width="15.7109375" style="108" customWidth="1"/>
    <col min="263" max="512" width="9.28515625" style="108"/>
    <col min="513" max="513" width="7.28515625" style="108" customWidth="1"/>
    <col min="514" max="514" width="66.28515625" style="108" customWidth="1"/>
    <col min="515" max="515" width="14.140625" style="108" customWidth="1"/>
    <col min="516" max="516" width="11.5703125" style="108" customWidth="1"/>
    <col min="517" max="517" width="16.7109375" style="108" customWidth="1"/>
    <col min="518" max="518" width="15.7109375" style="108" customWidth="1"/>
    <col min="519" max="768" width="9.28515625" style="108"/>
    <col min="769" max="769" width="7.28515625" style="108" customWidth="1"/>
    <col min="770" max="770" width="66.28515625" style="108" customWidth="1"/>
    <col min="771" max="771" width="14.140625" style="108" customWidth="1"/>
    <col min="772" max="772" width="11.5703125" style="108" customWidth="1"/>
    <col min="773" max="773" width="16.7109375" style="108" customWidth="1"/>
    <col min="774" max="774" width="15.7109375" style="108" customWidth="1"/>
    <col min="775" max="1024" width="9.28515625" style="108"/>
    <col min="1025" max="1025" width="7.28515625" style="108" customWidth="1"/>
    <col min="1026" max="1026" width="66.28515625" style="108" customWidth="1"/>
    <col min="1027" max="1027" width="14.140625" style="108" customWidth="1"/>
    <col min="1028" max="1028" width="11.5703125" style="108" customWidth="1"/>
    <col min="1029" max="1029" width="16.7109375" style="108" customWidth="1"/>
    <col min="1030" max="1030" width="15.7109375" style="108" customWidth="1"/>
    <col min="1031" max="1280" width="9.28515625" style="108"/>
    <col min="1281" max="1281" width="7.28515625" style="108" customWidth="1"/>
    <col min="1282" max="1282" width="66.28515625" style="108" customWidth="1"/>
    <col min="1283" max="1283" width="14.140625" style="108" customWidth="1"/>
    <col min="1284" max="1284" width="11.5703125" style="108" customWidth="1"/>
    <col min="1285" max="1285" width="16.7109375" style="108" customWidth="1"/>
    <col min="1286" max="1286" width="15.7109375" style="108" customWidth="1"/>
    <col min="1287" max="1536" width="9.28515625" style="108"/>
    <col min="1537" max="1537" width="7.28515625" style="108" customWidth="1"/>
    <col min="1538" max="1538" width="66.28515625" style="108" customWidth="1"/>
    <col min="1539" max="1539" width="14.140625" style="108" customWidth="1"/>
    <col min="1540" max="1540" width="11.5703125" style="108" customWidth="1"/>
    <col min="1541" max="1541" width="16.7109375" style="108" customWidth="1"/>
    <col min="1542" max="1542" width="15.7109375" style="108" customWidth="1"/>
    <col min="1543" max="1792" width="9.28515625" style="108"/>
    <col min="1793" max="1793" width="7.28515625" style="108" customWidth="1"/>
    <col min="1794" max="1794" width="66.28515625" style="108" customWidth="1"/>
    <col min="1795" max="1795" width="14.140625" style="108" customWidth="1"/>
    <col min="1796" max="1796" width="11.5703125" style="108" customWidth="1"/>
    <col min="1797" max="1797" width="16.7109375" style="108" customWidth="1"/>
    <col min="1798" max="1798" width="15.7109375" style="108" customWidth="1"/>
    <col min="1799" max="2048" width="9.28515625" style="108"/>
    <col min="2049" max="2049" width="7.28515625" style="108" customWidth="1"/>
    <col min="2050" max="2050" width="66.28515625" style="108" customWidth="1"/>
    <col min="2051" max="2051" width="14.140625" style="108" customWidth="1"/>
    <col min="2052" max="2052" width="11.5703125" style="108" customWidth="1"/>
    <col min="2053" max="2053" width="16.7109375" style="108" customWidth="1"/>
    <col min="2054" max="2054" width="15.7109375" style="108" customWidth="1"/>
    <col min="2055" max="2304" width="9.28515625" style="108"/>
    <col min="2305" max="2305" width="7.28515625" style="108" customWidth="1"/>
    <col min="2306" max="2306" width="66.28515625" style="108" customWidth="1"/>
    <col min="2307" max="2307" width="14.140625" style="108" customWidth="1"/>
    <col min="2308" max="2308" width="11.5703125" style="108" customWidth="1"/>
    <col min="2309" max="2309" width="16.7109375" style="108" customWidth="1"/>
    <col min="2310" max="2310" width="15.7109375" style="108" customWidth="1"/>
    <col min="2311" max="2560" width="9.28515625" style="108"/>
    <col min="2561" max="2561" width="7.28515625" style="108" customWidth="1"/>
    <col min="2562" max="2562" width="66.28515625" style="108" customWidth="1"/>
    <col min="2563" max="2563" width="14.140625" style="108" customWidth="1"/>
    <col min="2564" max="2564" width="11.5703125" style="108" customWidth="1"/>
    <col min="2565" max="2565" width="16.7109375" style="108" customWidth="1"/>
    <col min="2566" max="2566" width="15.7109375" style="108" customWidth="1"/>
    <col min="2567" max="2816" width="9.28515625" style="108"/>
    <col min="2817" max="2817" width="7.28515625" style="108" customWidth="1"/>
    <col min="2818" max="2818" width="66.28515625" style="108" customWidth="1"/>
    <col min="2819" max="2819" width="14.140625" style="108" customWidth="1"/>
    <col min="2820" max="2820" width="11.5703125" style="108" customWidth="1"/>
    <col min="2821" max="2821" width="16.7109375" style="108" customWidth="1"/>
    <col min="2822" max="2822" width="15.7109375" style="108" customWidth="1"/>
    <col min="2823" max="3072" width="9.28515625" style="108"/>
    <col min="3073" max="3073" width="7.28515625" style="108" customWidth="1"/>
    <col min="3074" max="3074" width="66.28515625" style="108" customWidth="1"/>
    <col min="3075" max="3075" width="14.140625" style="108" customWidth="1"/>
    <col min="3076" max="3076" width="11.5703125" style="108" customWidth="1"/>
    <col min="3077" max="3077" width="16.7109375" style="108" customWidth="1"/>
    <col min="3078" max="3078" width="15.7109375" style="108" customWidth="1"/>
    <col min="3079" max="3328" width="9.28515625" style="108"/>
    <col min="3329" max="3329" width="7.28515625" style="108" customWidth="1"/>
    <col min="3330" max="3330" width="66.28515625" style="108" customWidth="1"/>
    <col min="3331" max="3331" width="14.140625" style="108" customWidth="1"/>
    <col min="3332" max="3332" width="11.5703125" style="108" customWidth="1"/>
    <col min="3333" max="3333" width="16.7109375" style="108" customWidth="1"/>
    <col min="3334" max="3334" width="15.7109375" style="108" customWidth="1"/>
    <col min="3335" max="3584" width="9.28515625" style="108"/>
    <col min="3585" max="3585" width="7.28515625" style="108" customWidth="1"/>
    <col min="3586" max="3586" width="66.28515625" style="108" customWidth="1"/>
    <col min="3587" max="3587" width="14.140625" style="108" customWidth="1"/>
    <col min="3588" max="3588" width="11.5703125" style="108" customWidth="1"/>
    <col min="3589" max="3589" width="16.7109375" style="108" customWidth="1"/>
    <col min="3590" max="3590" width="15.7109375" style="108" customWidth="1"/>
    <col min="3591" max="3840" width="9.28515625" style="108"/>
    <col min="3841" max="3841" width="7.28515625" style="108" customWidth="1"/>
    <col min="3842" max="3842" width="66.28515625" style="108" customWidth="1"/>
    <col min="3843" max="3843" width="14.140625" style="108" customWidth="1"/>
    <col min="3844" max="3844" width="11.5703125" style="108" customWidth="1"/>
    <col min="3845" max="3845" width="16.7109375" style="108" customWidth="1"/>
    <col min="3846" max="3846" width="15.7109375" style="108" customWidth="1"/>
    <col min="3847" max="4096" width="9.28515625" style="108"/>
    <col min="4097" max="4097" width="7.28515625" style="108" customWidth="1"/>
    <col min="4098" max="4098" width="66.28515625" style="108" customWidth="1"/>
    <col min="4099" max="4099" width="14.140625" style="108" customWidth="1"/>
    <col min="4100" max="4100" width="11.5703125" style="108" customWidth="1"/>
    <col min="4101" max="4101" width="16.7109375" style="108" customWidth="1"/>
    <col min="4102" max="4102" width="15.7109375" style="108" customWidth="1"/>
    <col min="4103" max="4352" width="9.28515625" style="108"/>
    <col min="4353" max="4353" width="7.28515625" style="108" customWidth="1"/>
    <col min="4354" max="4354" width="66.28515625" style="108" customWidth="1"/>
    <col min="4355" max="4355" width="14.140625" style="108" customWidth="1"/>
    <col min="4356" max="4356" width="11.5703125" style="108" customWidth="1"/>
    <col min="4357" max="4357" width="16.7109375" style="108" customWidth="1"/>
    <col min="4358" max="4358" width="15.7109375" style="108" customWidth="1"/>
    <col min="4359" max="4608" width="9.28515625" style="108"/>
    <col min="4609" max="4609" width="7.28515625" style="108" customWidth="1"/>
    <col min="4610" max="4610" width="66.28515625" style="108" customWidth="1"/>
    <col min="4611" max="4611" width="14.140625" style="108" customWidth="1"/>
    <col min="4612" max="4612" width="11.5703125" style="108" customWidth="1"/>
    <col min="4613" max="4613" width="16.7109375" style="108" customWidth="1"/>
    <col min="4614" max="4614" width="15.7109375" style="108" customWidth="1"/>
    <col min="4615" max="4864" width="9.28515625" style="108"/>
    <col min="4865" max="4865" width="7.28515625" style="108" customWidth="1"/>
    <col min="4866" max="4866" width="66.28515625" style="108" customWidth="1"/>
    <col min="4867" max="4867" width="14.140625" style="108" customWidth="1"/>
    <col min="4868" max="4868" width="11.5703125" style="108" customWidth="1"/>
    <col min="4869" max="4869" width="16.7109375" style="108" customWidth="1"/>
    <col min="4870" max="4870" width="15.7109375" style="108" customWidth="1"/>
    <col min="4871" max="5120" width="9.28515625" style="108"/>
    <col min="5121" max="5121" width="7.28515625" style="108" customWidth="1"/>
    <col min="5122" max="5122" width="66.28515625" style="108" customWidth="1"/>
    <col min="5123" max="5123" width="14.140625" style="108" customWidth="1"/>
    <col min="5124" max="5124" width="11.5703125" style="108" customWidth="1"/>
    <col min="5125" max="5125" width="16.7109375" style="108" customWidth="1"/>
    <col min="5126" max="5126" width="15.7109375" style="108" customWidth="1"/>
    <col min="5127" max="5376" width="9.28515625" style="108"/>
    <col min="5377" max="5377" width="7.28515625" style="108" customWidth="1"/>
    <col min="5378" max="5378" width="66.28515625" style="108" customWidth="1"/>
    <col min="5379" max="5379" width="14.140625" style="108" customWidth="1"/>
    <col min="5380" max="5380" width="11.5703125" style="108" customWidth="1"/>
    <col min="5381" max="5381" width="16.7109375" style="108" customWidth="1"/>
    <col min="5382" max="5382" width="15.7109375" style="108" customWidth="1"/>
    <col min="5383" max="5632" width="9.28515625" style="108"/>
    <col min="5633" max="5633" width="7.28515625" style="108" customWidth="1"/>
    <col min="5634" max="5634" width="66.28515625" style="108" customWidth="1"/>
    <col min="5635" max="5635" width="14.140625" style="108" customWidth="1"/>
    <col min="5636" max="5636" width="11.5703125" style="108" customWidth="1"/>
    <col min="5637" max="5637" width="16.7109375" style="108" customWidth="1"/>
    <col min="5638" max="5638" width="15.7109375" style="108" customWidth="1"/>
    <col min="5639" max="5888" width="9.28515625" style="108"/>
    <col min="5889" max="5889" width="7.28515625" style="108" customWidth="1"/>
    <col min="5890" max="5890" width="66.28515625" style="108" customWidth="1"/>
    <col min="5891" max="5891" width="14.140625" style="108" customWidth="1"/>
    <col min="5892" max="5892" width="11.5703125" style="108" customWidth="1"/>
    <col min="5893" max="5893" width="16.7109375" style="108" customWidth="1"/>
    <col min="5894" max="5894" width="15.7109375" style="108" customWidth="1"/>
    <col min="5895" max="6144" width="9.28515625" style="108"/>
    <col min="6145" max="6145" width="7.28515625" style="108" customWidth="1"/>
    <col min="6146" max="6146" width="66.28515625" style="108" customWidth="1"/>
    <col min="6147" max="6147" width="14.140625" style="108" customWidth="1"/>
    <col min="6148" max="6148" width="11.5703125" style="108" customWidth="1"/>
    <col min="6149" max="6149" width="16.7109375" style="108" customWidth="1"/>
    <col min="6150" max="6150" width="15.7109375" style="108" customWidth="1"/>
    <col min="6151" max="6400" width="9.28515625" style="108"/>
    <col min="6401" max="6401" width="7.28515625" style="108" customWidth="1"/>
    <col min="6402" max="6402" width="66.28515625" style="108" customWidth="1"/>
    <col min="6403" max="6403" width="14.140625" style="108" customWidth="1"/>
    <col min="6404" max="6404" width="11.5703125" style="108" customWidth="1"/>
    <col min="6405" max="6405" width="16.7109375" style="108" customWidth="1"/>
    <col min="6406" max="6406" width="15.7109375" style="108" customWidth="1"/>
    <col min="6407" max="6656" width="9.28515625" style="108"/>
    <col min="6657" max="6657" width="7.28515625" style="108" customWidth="1"/>
    <col min="6658" max="6658" width="66.28515625" style="108" customWidth="1"/>
    <col min="6659" max="6659" width="14.140625" style="108" customWidth="1"/>
    <col min="6660" max="6660" width="11.5703125" style="108" customWidth="1"/>
    <col min="6661" max="6661" width="16.7109375" style="108" customWidth="1"/>
    <col min="6662" max="6662" width="15.7109375" style="108" customWidth="1"/>
    <col min="6663" max="6912" width="9.28515625" style="108"/>
    <col min="6913" max="6913" width="7.28515625" style="108" customWidth="1"/>
    <col min="6914" max="6914" width="66.28515625" style="108" customWidth="1"/>
    <col min="6915" max="6915" width="14.140625" style="108" customWidth="1"/>
    <col min="6916" max="6916" width="11.5703125" style="108" customWidth="1"/>
    <col min="6917" max="6917" width="16.7109375" style="108" customWidth="1"/>
    <col min="6918" max="6918" width="15.7109375" style="108" customWidth="1"/>
    <col min="6919" max="7168" width="9.28515625" style="108"/>
    <col min="7169" max="7169" width="7.28515625" style="108" customWidth="1"/>
    <col min="7170" max="7170" width="66.28515625" style="108" customWidth="1"/>
    <col min="7171" max="7171" width="14.140625" style="108" customWidth="1"/>
    <col min="7172" max="7172" width="11.5703125" style="108" customWidth="1"/>
    <col min="7173" max="7173" width="16.7109375" style="108" customWidth="1"/>
    <col min="7174" max="7174" width="15.7109375" style="108" customWidth="1"/>
    <col min="7175" max="7424" width="9.28515625" style="108"/>
    <col min="7425" max="7425" width="7.28515625" style="108" customWidth="1"/>
    <col min="7426" max="7426" width="66.28515625" style="108" customWidth="1"/>
    <col min="7427" max="7427" width="14.140625" style="108" customWidth="1"/>
    <col min="7428" max="7428" width="11.5703125" style="108" customWidth="1"/>
    <col min="7429" max="7429" width="16.7109375" style="108" customWidth="1"/>
    <col min="7430" max="7430" width="15.7109375" style="108" customWidth="1"/>
    <col min="7431" max="7680" width="9.28515625" style="108"/>
    <col min="7681" max="7681" width="7.28515625" style="108" customWidth="1"/>
    <col min="7682" max="7682" width="66.28515625" style="108" customWidth="1"/>
    <col min="7683" max="7683" width="14.140625" style="108" customWidth="1"/>
    <col min="7684" max="7684" width="11.5703125" style="108" customWidth="1"/>
    <col min="7685" max="7685" width="16.7109375" style="108" customWidth="1"/>
    <col min="7686" max="7686" width="15.7109375" style="108" customWidth="1"/>
    <col min="7687" max="7936" width="9.28515625" style="108"/>
    <col min="7937" max="7937" width="7.28515625" style="108" customWidth="1"/>
    <col min="7938" max="7938" width="66.28515625" style="108" customWidth="1"/>
    <col min="7939" max="7939" width="14.140625" style="108" customWidth="1"/>
    <col min="7940" max="7940" width="11.5703125" style="108" customWidth="1"/>
    <col min="7941" max="7941" width="16.7109375" style="108" customWidth="1"/>
    <col min="7942" max="7942" width="15.7109375" style="108" customWidth="1"/>
    <col min="7943" max="8192" width="9.28515625" style="108"/>
    <col min="8193" max="8193" width="7.28515625" style="108" customWidth="1"/>
    <col min="8194" max="8194" width="66.28515625" style="108" customWidth="1"/>
    <col min="8195" max="8195" width="14.140625" style="108" customWidth="1"/>
    <col min="8196" max="8196" width="11.5703125" style="108" customWidth="1"/>
    <col min="8197" max="8197" width="16.7109375" style="108" customWidth="1"/>
    <col min="8198" max="8198" width="15.7109375" style="108" customWidth="1"/>
    <col min="8199" max="8448" width="9.28515625" style="108"/>
    <col min="8449" max="8449" width="7.28515625" style="108" customWidth="1"/>
    <col min="8450" max="8450" width="66.28515625" style="108" customWidth="1"/>
    <col min="8451" max="8451" width="14.140625" style="108" customWidth="1"/>
    <col min="8452" max="8452" width="11.5703125" style="108" customWidth="1"/>
    <col min="8453" max="8453" width="16.7109375" style="108" customWidth="1"/>
    <col min="8454" max="8454" width="15.7109375" style="108" customWidth="1"/>
    <col min="8455" max="8704" width="9.28515625" style="108"/>
    <col min="8705" max="8705" width="7.28515625" style="108" customWidth="1"/>
    <col min="8706" max="8706" width="66.28515625" style="108" customWidth="1"/>
    <col min="8707" max="8707" width="14.140625" style="108" customWidth="1"/>
    <col min="8708" max="8708" width="11.5703125" style="108" customWidth="1"/>
    <col min="8709" max="8709" width="16.7109375" style="108" customWidth="1"/>
    <col min="8710" max="8710" width="15.7109375" style="108" customWidth="1"/>
    <col min="8711" max="8960" width="9.28515625" style="108"/>
    <col min="8961" max="8961" width="7.28515625" style="108" customWidth="1"/>
    <col min="8962" max="8962" width="66.28515625" style="108" customWidth="1"/>
    <col min="8963" max="8963" width="14.140625" style="108" customWidth="1"/>
    <col min="8964" max="8964" width="11.5703125" style="108" customWidth="1"/>
    <col min="8965" max="8965" width="16.7109375" style="108" customWidth="1"/>
    <col min="8966" max="8966" width="15.7109375" style="108" customWidth="1"/>
    <col min="8967" max="9216" width="9.28515625" style="108"/>
    <col min="9217" max="9217" width="7.28515625" style="108" customWidth="1"/>
    <col min="9218" max="9218" width="66.28515625" style="108" customWidth="1"/>
    <col min="9219" max="9219" width="14.140625" style="108" customWidth="1"/>
    <col min="9220" max="9220" width="11.5703125" style="108" customWidth="1"/>
    <col min="9221" max="9221" width="16.7109375" style="108" customWidth="1"/>
    <col min="9222" max="9222" width="15.7109375" style="108" customWidth="1"/>
    <col min="9223" max="9472" width="9.28515625" style="108"/>
    <col min="9473" max="9473" width="7.28515625" style="108" customWidth="1"/>
    <col min="9474" max="9474" width="66.28515625" style="108" customWidth="1"/>
    <col min="9475" max="9475" width="14.140625" style="108" customWidth="1"/>
    <col min="9476" max="9476" width="11.5703125" style="108" customWidth="1"/>
    <col min="9477" max="9477" width="16.7109375" style="108" customWidth="1"/>
    <col min="9478" max="9478" width="15.7109375" style="108" customWidth="1"/>
    <col min="9479" max="9728" width="9.28515625" style="108"/>
    <col min="9729" max="9729" width="7.28515625" style="108" customWidth="1"/>
    <col min="9730" max="9730" width="66.28515625" style="108" customWidth="1"/>
    <col min="9731" max="9731" width="14.140625" style="108" customWidth="1"/>
    <col min="9732" max="9732" width="11.5703125" style="108" customWidth="1"/>
    <col min="9733" max="9733" width="16.7109375" style="108" customWidth="1"/>
    <col min="9734" max="9734" width="15.7109375" style="108" customWidth="1"/>
    <col min="9735" max="9984" width="9.28515625" style="108"/>
    <col min="9985" max="9985" width="7.28515625" style="108" customWidth="1"/>
    <col min="9986" max="9986" width="66.28515625" style="108" customWidth="1"/>
    <col min="9987" max="9987" width="14.140625" style="108" customWidth="1"/>
    <col min="9988" max="9988" width="11.5703125" style="108" customWidth="1"/>
    <col min="9989" max="9989" width="16.7109375" style="108" customWidth="1"/>
    <col min="9990" max="9990" width="15.7109375" style="108" customWidth="1"/>
    <col min="9991" max="10240" width="9.28515625" style="108"/>
    <col min="10241" max="10241" width="7.28515625" style="108" customWidth="1"/>
    <col min="10242" max="10242" width="66.28515625" style="108" customWidth="1"/>
    <col min="10243" max="10243" width="14.140625" style="108" customWidth="1"/>
    <col min="10244" max="10244" width="11.5703125" style="108" customWidth="1"/>
    <col min="10245" max="10245" width="16.7109375" style="108" customWidth="1"/>
    <col min="10246" max="10246" width="15.7109375" style="108" customWidth="1"/>
    <col min="10247" max="10496" width="9.28515625" style="108"/>
    <col min="10497" max="10497" width="7.28515625" style="108" customWidth="1"/>
    <col min="10498" max="10498" width="66.28515625" style="108" customWidth="1"/>
    <col min="10499" max="10499" width="14.140625" style="108" customWidth="1"/>
    <col min="10500" max="10500" width="11.5703125" style="108" customWidth="1"/>
    <col min="10501" max="10501" width="16.7109375" style="108" customWidth="1"/>
    <col min="10502" max="10502" width="15.7109375" style="108" customWidth="1"/>
    <col min="10503" max="10752" width="9.28515625" style="108"/>
    <col min="10753" max="10753" width="7.28515625" style="108" customWidth="1"/>
    <col min="10754" max="10754" width="66.28515625" style="108" customWidth="1"/>
    <col min="10755" max="10755" width="14.140625" style="108" customWidth="1"/>
    <col min="10756" max="10756" width="11.5703125" style="108" customWidth="1"/>
    <col min="10757" max="10757" width="16.7109375" style="108" customWidth="1"/>
    <col min="10758" max="10758" width="15.7109375" style="108" customWidth="1"/>
    <col min="10759" max="11008" width="9.28515625" style="108"/>
    <col min="11009" max="11009" width="7.28515625" style="108" customWidth="1"/>
    <col min="11010" max="11010" width="66.28515625" style="108" customWidth="1"/>
    <col min="11011" max="11011" width="14.140625" style="108" customWidth="1"/>
    <col min="11012" max="11012" width="11.5703125" style="108" customWidth="1"/>
    <col min="11013" max="11013" width="16.7109375" style="108" customWidth="1"/>
    <col min="11014" max="11014" width="15.7109375" style="108" customWidth="1"/>
    <col min="11015" max="11264" width="9.28515625" style="108"/>
    <col min="11265" max="11265" width="7.28515625" style="108" customWidth="1"/>
    <col min="11266" max="11266" width="66.28515625" style="108" customWidth="1"/>
    <col min="11267" max="11267" width="14.140625" style="108" customWidth="1"/>
    <col min="11268" max="11268" width="11.5703125" style="108" customWidth="1"/>
    <col min="11269" max="11269" width="16.7109375" style="108" customWidth="1"/>
    <col min="11270" max="11270" width="15.7109375" style="108" customWidth="1"/>
    <col min="11271" max="11520" width="9.28515625" style="108"/>
    <col min="11521" max="11521" width="7.28515625" style="108" customWidth="1"/>
    <col min="11522" max="11522" width="66.28515625" style="108" customWidth="1"/>
    <col min="11523" max="11523" width="14.140625" style="108" customWidth="1"/>
    <col min="11524" max="11524" width="11.5703125" style="108" customWidth="1"/>
    <col min="11525" max="11525" width="16.7109375" style="108" customWidth="1"/>
    <col min="11526" max="11526" width="15.7109375" style="108" customWidth="1"/>
    <col min="11527" max="11776" width="9.28515625" style="108"/>
    <col min="11777" max="11777" width="7.28515625" style="108" customWidth="1"/>
    <col min="11778" max="11778" width="66.28515625" style="108" customWidth="1"/>
    <col min="11779" max="11779" width="14.140625" style="108" customWidth="1"/>
    <col min="11780" max="11780" width="11.5703125" style="108" customWidth="1"/>
    <col min="11781" max="11781" width="16.7109375" style="108" customWidth="1"/>
    <col min="11782" max="11782" width="15.7109375" style="108" customWidth="1"/>
    <col min="11783" max="12032" width="9.28515625" style="108"/>
    <col min="12033" max="12033" width="7.28515625" style="108" customWidth="1"/>
    <col min="12034" max="12034" width="66.28515625" style="108" customWidth="1"/>
    <col min="12035" max="12035" width="14.140625" style="108" customWidth="1"/>
    <col min="12036" max="12036" width="11.5703125" style="108" customWidth="1"/>
    <col min="12037" max="12037" width="16.7109375" style="108" customWidth="1"/>
    <col min="12038" max="12038" width="15.7109375" style="108" customWidth="1"/>
    <col min="12039" max="12288" width="9.28515625" style="108"/>
    <col min="12289" max="12289" width="7.28515625" style="108" customWidth="1"/>
    <col min="12290" max="12290" width="66.28515625" style="108" customWidth="1"/>
    <col min="12291" max="12291" width="14.140625" style="108" customWidth="1"/>
    <col min="12292" max="12292" width="11.5703125" style="108" customWidth="1"/>
    <col min="12293" max="12293" width="16.7109375" style="108" customWidth="1"/>
    <col min="12294" max="12294" width="15.7109375" style="108" customWidth="1"/>
    <col min="12295" max="12544" width="9.28515625" style="108"/>
    <col min="12545" max="12545" width="7.28515625" style="108" customWidth="1"/>
    <col min="12546" max="12546" width="66.28515625" style="108" customWidth="1"/>
    <col min="12547" max="12547" width="14.140625" style="108" customWidth="1"/>
    <col min="12548" max="12548" width="11.5703125" style="108" customWidth="1"/>
    <col min="12549" max="12549" width="16.7109375" style="108" customWidth="1"/>
    <col min="12550" max="12550" width="15.7109375" style="108" customWidth="1"/>
    <col min="12551" max="12800" width="9.28515625" style="108"/>
    <col min="12801" max="12801" width="7.28515625" style="108" customWidth="1"/>
    <col min="12802" max="12802" width="66.28515625" style="108" customWidth="1"/>
    <col min="12803" max="12803" width="14.140625" style="108" customWidth="1"/>
    <col min="12804" max="12804" width="11.5703125" style="108" customWidth="1"/>
    <col min="12805" max="12805" width="16.7109375" style="108" customWidth="1"/>
    <col min="12806" max="12806" width="15.7109375" style="108" customWidth="1"/>
    <col min="12807" max="13056" width="9.28515625" style="108"/>
    <col min="13057" max="13057" width="7.28515625" style="108" customWidth="1"/>
    <col min="13058" max="13058" width="66.28515625" style="108" customWidth="1"/>
    <col min="13059" max="13059" width="14.140625" style="108" customWidth="1"/>
    <col min="13060" max="13060" width="11.5703125" style="108" customWidth="1"/>
    <col min="13061" max="13061" width="16.7109375" style="108" customWidth="1"/>
    <col min="13062" max="13062" width="15.7109375" style="108" customWidth="1"/>
    <col min="13063" max="13312" width="9.28515625" style="108"/>
    <col min="13313" max="13313" width="7.28515625" style="108" customWidth="1"/>
    <col min="13314" max="13314" width="66.28515625" style="108" customWidth="1"/>
    <col min="13315" max="13315" width="14.140625" style="108" customWidth="1"/>
    <col min="13316" max="13316" width="11.5703125" style="108" customWidth="1"/>
    <col min="13317" max="13317" width="16.7109375" style="108" customWidth="1"/>
    <col min="13318" max="13318" width="15.7109375" style="108" customWidth="1"/>
    <col min="13319" max="13568" width="9.28515625" style="108"/>
    <col min="13569" max="13569" width="7.28515625" style="108" customWidth="1"/>
    <col min="13570" max="13570" width="66.28515625" style="108" customWidth="1"/>
    <col min="13571" max="13571" width="14.140625" style="108" customWidth="1"/>
    <col min="13572" max="13572" width="11.5703125" style="108" customWidth="1"/>
    <col min="13573" max="13573" width="16.7109375" style="108" customWidth="1"/>
    <col min="13574" max="13574" width="15.7109375" style="108" customWidth="1"/>
    <col min="13575" max="13824" width="9.28515625" style="108"/>
    <col min="13825" max="13825" width="7.28515625" style="108" customWidth="1"/>
    <col min="13826" max="13826" width="66.28515625" style="108" customWidth="1"/>
    <col min="13827" max="13827" width="14.140625" style="108" customWidth="1"/>
    <col min="13828" max="13828" width="11.5703125" style="108" customWidth="1"/>
    <col min="13829" max="13829" width="16.7109375" style="108" customWidth="1"/>
    <col min="13830" max="13830" width="15.7109375" style="108" customWidth="1"/>
    <col min="13831" max="14080" width="9.28515625" style="108"/>
    <col min="14081" max="14081" width="7.28515625" style="108" customWidth="1"/>
    <col min="14082" max="14082" width="66.28515625" style="108" customWidth="1"/>
    <col min="14083" max="14083" width="14.140625" style="108" customWidth="1"/>
    <col min="14084" max="14084" width="11.5703125" style="108" customWidth="1"/>
    <col min="14085" max="14085" width="16.7109375" style="108" customWidth="1"/>
    <col min="14086" max="14086" width="15.7109375" style="108" customWidth="1"/>
    <col min="14087" max="14336" width="9.28515625" style="108"/>
    <col min="14337" max="14337" width="7.28515625" style="108" customWidth="1"/>
    <col min="14338" max="14338" width="66.28515625" style="108" customWidth="1"/>
    <col min="14339" max="14339" width="14.140625" style="108" customWidth="1"/>
    <col min="14340" max="14340" width="11.5703125" style="108" customWidth="1"/>
    <col min="14341" max="14341" width="16.7109375" style="108" customWidth="1"/>
    <col min="14342" max="14342" width="15.7109375" style="108" customWidth="1"/>
    <col min="14343" max="14592" width="9.28515625" style="108"/>
    <col min="14593" max="14593" width="7.28515625" style="108" customWidth="1"/>
    <col min="14594" max="14594" width="66.28515625" style="108" customWidth="1"/>
    <col min="14595" max="14595" width="14.140625" style="108" customWidth="1"/>
    <col min="14596" max="14596" width="11.5703125" style="108" customWidth="1"/>
    <col min="14597" max="14597" width="16.7109375" style="108" customWidth="1"/>
    <col min="14598" max="14598" width="15.7109375" style="108" customWidth="1"/>
    <col min="14599" max="14848" width="9.28515625" style="108"/>
    <col min="14849" max="14849" width="7.28515625" style="108" customWidth="1"/>
    <col min="14850" max="14850" width="66.28515625" style="108" customWidth="1"/>
    <col min="14851" max="14851" width="14.140625" style="108" customWidth="1"/>
    <col min="14852" max="14852" width="11.5703125" style="108" customWidth="1"/>
    <col min="14853" max="14853" width="16.7109375" style="108" customWidth="1"/>
    <col min="14854" max="14854" width="15.7109375" style="108" customWidth="1"/>
    <col min="14855" max="15104" width="9.28515625" style="108"/>
    <col min="15105" max="15105" width="7.28515625" style="108" customWidth="1"/>
    <col min="15106" max="15106" width="66.28515625" style="108" customWidth="1"/>
    <col min="15107" max="15107" width="14.140625" style="108" customWidth="1"/>
    <col min="15108" max="15108" width="11.5703125" style="108" customWidth="1"/>
    <col min="15109" max="15109" width="16.7109375" style="108" customWidth="1"/>
    <col min="15110" max="15110" width="15.7109375" style="108" customWidth="1"/>
    <col min="15111" max="15360" width="9.28515625" style="108"/>
    <col min="15361" max="15361" width="7.28515625" style="108" customWidth="1"/>
    <col min="15362" max="15362" width="66.28515625" style="108" customWidth="1"/>
    <col min="15363" max="15363" width="14.140625" style="108" customWidth="1"/>
    <col min="15364" max="15364" width="11.5703125" style="108" customWidth="1"/>
    <col min="15365" max="15365" width="16.7109375" style="108" customWidth="1"/>
    <col min="15366" max="15366" width="15.7109375" style="108" customWidth="1"/>
    <col min="15367" max="15616" width="9.28515625" style="108"/>
    <col min="15617" max="15617" width="7.28515625" style="108" customWidth="1"/>
    <col min="15618" max="15618" width="66.28515625" style="108" customWidth="1"/>
    <col min="15619" max="15619" width="14.140625" style="108" customWidth="1"/>
    <col min="15620" max="15620" width="11.5703125" style="108" customWidth="1"/>
    <col min="15621" max="15621" width="16.7109375" style="108" customWidth="1"/>
    <col min="15622" max="15622" width="15.7109375" style="108" customWidth="1"/>
    <col min="15623" max="15872" width="9.28515625" style="108"/>
    <col min="15873" max="15873" width="7.28515625" style="108" customWidth="1"/>
    <col min="15874" max="15874" width="66.28515625" style="108" customWidth="1"/>
    <col min="15875" max="15875" width="14.140625" style="108" customWidth="1"/>
    <col min="15876" max="15876" width="11.5703125" style="108" customWidth="1"/>
    <col min="15877" max="15877" width="16.7109375" style="108" customWidth="1"/>
    <col min="15878" max="15878" width="15.7109375" style="108" customWidth="1"/>
    <col min="15879" max="16128" width="9.28515625" style="108"/>
    <col min="16129" max="16129" width="7.28515625" style="108" customWidth="1"/>
    <col min="16130" max="16130" width="66.28515625" style="108" customWidth="1"/>
    <col min="16131" max="16131" width="14.140625" style="108" customWidth="1"/>
    <col min="16132" max="16132" width="11.5703125" style="108" customWidth="1"/>
    <col min="16133" max="16133" width="16.7109375" style="108" customWidth="1"/>
    <col min="16134" max="16134" width="15.7109375" style="108" customWidth="1"/>
    <col min="16135" max="16384" width="9.28515625" style="108"/>
  </cols>
  <sheetData>
    <row r="1" spans="1:16" s="203" customFormat="1" ht="38.25" x14ac:dyDescent="0.2">
      <c r="A1" s="198"/>
      <c r="B1" s="35" t="s">
        <v>0</v>
      </c>
      <c r="C1" s="199"/>
      <c r="D1" s="200"/>
      <c r="E1" s="199"/>
      <c r="F1" s="201"/>
      <c r="G1" s="202"/>
      <c r="H1" s="202"/>
      <c r="I1" s="202"/>
      <c r="J1" s="202"/>
      <c r="K1" s="202"/>
      <c r="L1" s="202"/>
      <c r="M1" s="202"/>
      <c r="N1" s="202"/>
      <c r="O1" s="202"/>
      <c r="P1" s="202"/>
    </row>
    <row r="2" spans="1:16" s="75" customFormat="1" ht="30" x14ac:dyDescent="0.2">
      <c r="A2" s="284"/>
      <c r="B2" s="42" t="s">
        <v>18</v>
      </c>
      <c r="C2" s="285"/>
      <c r="D2" s="286"/>
      <c r="E2" s="145"/>
      <c r="F2" s="143"/>
      <c r="G2" s="287"/>
      <c r="H2" s="287"/>
      <c r="I2" s="287"/>
      <c r="J2" s="287"/>
      <c r="K2" s="287"/>
      <c r="L2" s="287"/>
      <c r="M2" s="287"/>
      <c r="N2" s="287"/>
      <c r="O2" s="287"/>
      <c r="P2" s="287"/>
    </row>
    <row r="3" spans="1:16" s="150" customFormat="1" ht="12" x14ac:dyDescent="0.2">
      <c r="A3" s="288" t="s">
        <v>19</v>
      </c>
      <c r="B3" s="146" t="s">
        <v>20</v>
      </c>
      <c r="C3" s="147" t="s">
        <v>21</v>
      </c>
      <c r="D3" s="148" t="s">
        <v>22</v>
      </c>
      <c r="E3" s="149" t="s">
        <v>23</v>
      </c>
      <c r="F3" s="148" t="s">
        <v>24</v>
      </c>
    </row>
    <row r="4" spans="1:16" s="150" customFormat="1" ht="12" x14ac:dyDescent="0.2">
      <c r="A4" s="289"/>
      <c r="B4" s="151"/>
      <c r="C4" s="152"/>
      <c r="D4" s="153"/>
      <c r="E4" s="154"/>
      <c r="F4" s="155"/>
    </row>
    <row r="5" spans="1:16" s="75" customFormat="1" ht="15" x14ac:dyDescent="0.2">
      <c r="A5" s="290"/>
      <c r="B5" s="156" t="s">
        <v>25</v>
      </c>
      <c r="C5" s="157"/>
      <c r="D5" s="158"/>
      <c r="E5" s="159"/>
      <c r="F5" s="159"/>
    </row>
    <row r="6" spans="1:16" s="75" customFormat="1" ht="15" x14ac:dyDescent="0.2">
      <c r="A6" s="290"/>
      <c r="B6" s="156"/>
      <c r="C6" s="157"/>
      <c r="D6" s="158"/>
      <c r="E6" s="78"/>
      <c r="F6" s="159"/>
    </row>
    <row r="7" spans="1:16" s="75" customFormat="1" ht="15" x14ac:dyDescent="0.2">
      <c r="A7" s="291" t="s">
        <v>37</v>
      </c>
      <c r="B7" s="292" t="s">
        <v>284</v>
      </c>
      <c r="C7" s="161"/>
      <c r="D7" s="162"/>
      <c r="E7" s="163"/>
      <c r="F7" s="164"/>
    </row>
    <row r="8" spans="1:16" s="75" customFormat="1" ht="15" x14ac:dyDescent="0.2">
      <c r="A8" s="293"/>
      <c r="B8" s="294"/>
      <c r="C8" s="166"/>
      <c r="D8" s="167"/>
      <c r="E8" s="168"/>
      <c r="F8" s="169"/>
    </row>
    <row r="9" spans="1:16" s="75" customFormat="1" ht="38.25" x14ac:dyDescent="0.2">
      <c r="A9" s="84" t="s">
        <v>26</v>
      </c>
      <c r="B9" s="86" t="s">
        <v>285</v>
      </c>
      <c r="C9" s="295"/>
      <c r="D9" s="83"/>
      <c r="E9" s="78"/>
      <c r="F9" s="78"/>
    </row>
    <row r="10" spans="1:16" s="75" customFormat="1" ht="13.5" customHeight="1" x14ac:dyDescent="0.2">
      <c r="A10" s="84"/>
      <c r="B10" s="86" t="s">
        <v>286</v>
      </c>
      <c r="C10" s="295" t="s">
        <v>53</v>
      </c>
      <c r="D10" s="83">
        <v>40</v>
      </c>
      <c r="E10" s="78"/>
      <c r="F10" s="78">
        <f>IF($C10="","",$D10*E10)</f>
        <v>0</v>
      </c>
    </row>
    <row r="11" spans="1:16" s="75" customFormat="1" ht="13.5" customHeight="1" x14ac:dyDescent="0.2">
      <c r="A11" s="84"/>
      <c r="B11" s="86" t="s">
        <v>287</v>
      </c>
      <c r="C11" s="295" t="s">
        <v>53</v>
      </c>
      <c r="D11" s="83">
        <v>36</v>
      </c>
      <c r="E11" s="78"/>
      <c r="F11" s="78">
        <f>IF($C11="","",$D11*E11)</f>
        <v>0</v>
      </c>
    </row>
    <row r="12" spans="1:16" s="75" customFormat="1" ht="13.5" customHeight="1" x14ac:dyDescent="0.2">
      <c r="A12" s="84"/>
      <c r="B12" s="86"/>
      <c r="C12" s="295"/>
      <c r="D12" s="83"/>
      <c r="E12" s="78"/>
      <c r="F12" s="78"/>
    </row>
    <row r="13" spans="1:16" s="75" customFormat="1" ht="38.25" x14ac:dyDescent="0.2">
      <c r="A13" s="84" t="s">
        <v>31</v>
      </c>
      <c r="B13" s="86" t="s">
        <v>288</v>
      </c>
      <c r="C13" s="85" t="s">
        <v>44</v>
      </c>
      <c r="D13" s="83">
        <v>2</v>
      </c>
      <c r="E13" s="78"/>
      <c r="F13" s="78">
        <f>IF($C13="","",$D13*E13)</f>
        <v>0</v>
      </c>
    </row>
    <row r="14" spans="1:16" s="75" customFormat="1" ht="13.5" customHeight="1" x14ac:dyDescent="0.2">
      <c r="A14" s="84"/>
      <c r="B14" s="86"/>
      <c r="C14" s="295"/>
      <c r="D14" s="83"/>
      <c r="E14" s="78"/>
      <c r="F14" s="78"/>
    </row>
    <row r="15" spans="1:16" s="75" customFormat="1" ht="38.25" x14ac:dyDescent="0.2">
      <c r="A15" s="84" t="s">
        <v>33</v>
      </c>
      <c r="B15" s="86" t="s">
        <v>289</v>
      </c>
      <c r="C15" s="85" t="s">
        <v>44</v>
      </c>
      <c r="D15" s="83">
        <v>2</v>
      </c>
      <c r="E15" s="78"/>
      <c r="F15" s="78">
        <f>IF($C15="","",$D15*E15)</f>
        <v>0</v>
      </c>
    </row>
    <row r="16" spans="1:16" s="75" customFormat="1" ht="13.5" customHeight="1" x14ac:dyDescent="0.2">
      <c r="A16" s="84"/>
      <c r="B16" s="86"/>
      <c r="C16" s="295"/>
      <c r="D16" s="83"/>
      <c r="E16" s="78"/>
      <c r="F16" s="78"/>
    </row>
    <row r="17" spans="1:6" s="75" customFormat="1" ht="38.25" x14ac:dyDescent="0.2">
      <c r="A17" s="84" t="s">
        <v>35</v>
      </c>
      <c r="B17" s="86" t="s">
        <v>290</v>
      </c>
      <c r="C17" s="85" t="s">
        <v>44</v>
      </c>
      <c r="D17" s="83">
        <v>1</v>
      </c>
      <c r="E17" s="78"/>
      <c r="F17" s="78">
        <f>IF($C17="","",$D17*E17)</f>
        <v>0</v>
      </c>
    </row>
    <row r="18" spans="1:6" s="75" customFormat="1" ht="13.5" customHeight="1" x14ac:dyDescent="0.2">
      <c r="A18" s="84"/>
      <c r="B18" s="86"/>
      <c r="C18" s="295"/>
      <c r="D18" s="83"/>
      <c r="E18" s="78"/>
      <c r="F18" s="78"/>
    </row>
    <row r="19" spans="1:6" s="75" customFormat="1" ht="38.25" x14ac:dyDescent="0.2">
      <c r="A19" s="84" t="s">
        <v>37</v>
      </c>
      <c r="B19" s="86" t="s">
        <v>291</v>
      </c>
      <c r="C19" s="85" t="s">
        <v>44</v>
      </c>
      <c r="D19" s="83">
        <v>1</v>
      </c>
      <c r="E19" s="78"/>
      <c r="F19" s="78">
        <f>IF($C19="","",$D19*E19)</f>
        <v>0</v>
      </c>
    </row>
    <row r="20" spans="1:6" s="75" customFormat="1" ht="13.5" customHeight="1" x14ac:dyDescent="0.2">
      <c r="A20" s="84"/>
      <c r="B20" s="86"/>
      <c r="C20" s="295"/>
      <c r="D20" s="83"/>
      <c r="E20" s="78"/>
      <c r="F20" s="78"/>
    </row>
    <row r="21" spans="1:6" s="75" customFormat="1" ht="38.25" x14ac:dyDescent="0.2">
      <c r="A21" s="84" t="s">
        <v>42</v>
      </c>
      <c r="B21" s="86" t="s">
        <v>292</v>
      </c>
      <c r="C21" s="85" t="s">
        <v>44</v>
      </c>
      <c r="D21" s="83">
        <v>2</v>
      </c>
      <c r="E21" s="78"/>
      <c r="F21" s="78">
        <f>IF($C21="","",$D21*E21)</f>
        <v>0</v>
      </c>
    </row>
    <row r="22" spans="1:6" s="75" customFormat="1" ht="13.5" customHeight="1" x14ac:dyDescent="0.2">
      <c r="A22" s="84"/>
      <c r="B22" s="86"/>
      <c r="C22" s="295"/>
      <c r="D22" s="83"/>
      <c r="E22" s="78"/>
      <c r="F22" s="78"/>
    </row>
    <row r="23" spans="1:6" s="75" customFormat="1" ht="30" customHeight="1" x14ac:dyDescent="0.2">
      <c r="A23" s="84" t="s">
        <v>45</v>
      </c>
      <c r="B23" s="86" t="s">
        <v>76</v>
      </c>
      <c r="C23" s="85" t="s">
        <v>44</v>
      </c>
      <c r="D23" s="83">
        <v>2</v>
      </c>
      <c r="E23" s="78"/>
      <c r="F23" s="78">
        <f>IF($C23="","",$D23*E23)</f>
        <v>0</v>
      </c>
    </row>
    <row r="24" spans="1:6" s="75" customFormat="1" ht="13.5" customHeight="1" x14ac:dyDescent="0.2">
      <c r="A24" s="84"/>
      <c r="B24" s="86" t="s">
        <v>70</v>
      </c>
      <c r="C24" s="85"/>
      <c r="D24" s="83"/>
      <c r="E24" s="78"/>
      <c r="F24" s="78"/>
    </row>
    <row r="25" spans="1:6" s="75" customFormat="1" ht="13.5" customHeight="1" x14ac:dyDescent="0.2">
      <c r="A25" s="84"/>
      <c r="B25" s="86"/>
      <c r="C25" s="295"/>
      <c r="D25" s="83"/>
      <c r="E25" s="78"/>
      <c r="F25" s="78"/>
    </row>
    <row r="26" spans="1:6" s="75" customFormat="1" ht="15.6" customHeight="1" x14ac:dyDescent="0.2">
      <c r="A26" s="84" t="s">
        <v>48</v>
      </c>
      <c r="B26" s="86" t="s">
        <v>293</v>
      </c>
      <c r="C26" s="85" t="s">
        <v>41</v>
      </c>
      <c r="D26" s="83">
        <v>1</v>
      </c>
      <c r="E26" s="78"/>
      <c r="F26" s="78">
        <f>IF($C26="","",$D26*E26)</f>
        <v>0</v>
      </c>
    </row>
    <row r="27" spans="1:6" s="75" customFormat="1" ht="13.5" customHeight="1" x14ac:dyDescent="0.2">
      <c r="A27" s="84"/>
      <c r="B27" s="86"/>
      <c r="C27" s="295"/>
      <c r="D27" s="83"/>
      <c r="E27" s="78"/>
      <c r="F27" s="78"/>
    </row>
    <row r="28" spans="1:6" s="75" customFormat="1" ht="38.25" x14ac:dyDescent="0.2">
      <c r="A28" s="84" t="s">
        <v>50</v>
      </c>
      <c r="B28" s="86" t="s">
        <v>294</v>
      </c>
      <c r="C28" s="85" t="s">
        <v>41</v>
      </c>
      <c r="D28" s="83">
        <v>1</v>
      </c>
      <c r="E28" s="78"/>
      <c r="F28" s="78">
        <f>IF($C28="","",$D28*E28)</f>
        <v>0</v>
      </c>
    </row>
    <row r="29" spans="1:6" s="75" customFormat="1" ht="13.5" customHeight="1" x14ac:dyDescent="0.2">
      <c r="A29" s="84"/>
      <c r="B29" s="86"/>
      <c r="C29" s="295"/>
      <c r="D29" s="83"/>
      <c r="E29" s="78"/>
      <c r="F29" s="78"/>
    </row>
    <row r="30" spans="1:6" s="75" customFormat="1" ht="51" x14ac:dyDescent="0.2">
      <c r="A30" s="84" t="s">
        <v>59</v>
      </c>
      <c r="B30" s="86" t="s">
        <v>295</v>
      </c>
      <c r="C30" s="85" t="s">
        <v>44</v>
      </c>
      <c r="D30" s="83">
        <v>2</v>
      </c>
      <c r="E30" s="78"/>
      <c r="F30" s="78">
        <f>IF($C30="","",$D30*E30)</f>
        <v>0</v>
      </c>
    </row>
    <row r="31" spans="1:6" s="75" customFormat="1" ht="13.5" customHeight="1" x14ac:dyDescent="0.2">
      <c r="A31" s="84"/>
      <c r="B31" s="86"/>
      <c r="C31" s="295"/>
      <c r="D31" s="83"/>
      <c r="E31" s="78"/>
      <c r="F31" s="78"/>
    </row>
    <row r="32" spans="1:6" s="75" customFormat="1" ht="51" x14ac:dyDescent="0.2">
      <c r="A32" s="84" t="s">
        <v>61</v>
      </c>
      <c r="B32" s="86" t="s">
        <v>296</v>
      </c>
      <c r="C32" s="85" t="s">
        <v>218</v>
      </c>
      <c r="D32" s="83">
        <v>80</v>
      </c>
      <c r="E32" s="78"/>
      <c r="F32" s="78">
        <f>IF($C32="","",$D32*E32)</f>
        <v>0</v>
      </c>
    </row>
    <row r="33" spans="1:16" s="75" customFormat="1" ht="13.5" customHeight="1" x14ac:dyDescent="0.2">
      <c r="A33" s="84"/>
      <c r="B33" s="86"/>
      <c r="C33" s="295"/>
      <c r="D33" s="83"/>
      <c r="E33" s="78"/>
      <c r="F33" s="78"/>
    </row>
    <row r="34" spans="1:16" s="75" customFormat="1" ht="13.5" customHeight="1" x14ac:dyDescent="0.2">
      <c r="A34" s="84"/>
      <c r="B34" s="86"/>
      <c r="C34" s="295"/>
      <c r="D34" s="83"/>
      <c r="E34" s="78"/>
      <c r="F34" s="78"/>
    </row>
    <row r="35" spans="1:16" s="75" customFormat="1" ht="89.25" x14ac:dyDescent="0.2">
      <c r="A35" s="84" t="s">
        <v>63</v>
      </c>
      <c r="B35" s="296" t="s">
        <v>269</v>
      </c>
      <c r="C35" s="297" t="s">
        <v>41</v>
      </c>
      <c r="D35" s="298">
        <v>1</v>
      </c>
      <c r="E35" s="78"/>
      <c r="F35" s="78">
        <f>IF($C35="","",$D35*E35)</f>
        <v>0</v>
      </c>
      <c r="G35" s="108"/>
      <c r="H35" s="108"/>
      <c r="I35" s="108"/>
      <c r="J35" s="108"/>
      <c r="K35" s="108"/>
      <c r="L35" s="108"/>
      <c r="M35" s="108"/>
      <c r="N35" s="108"/>
      <c r="O35" s="108"/>
      <c r="P35" s="108"/>
    </row>
    <row r="36" spans="1:16" s="75" customFormat="1" ht="12.75" x14ac:dyDescent="0.2">
      <c r="A36" s="84"/>
      <c r="B36" s="117"/>
      <c r="C36" s="85"/>
      <c r="D36" s="83"/>
      <c r="E36" s="78"/>
      <c r="F36" s="78"/>
      <c r="G36" s="108"/>
      <c r="H36" s="108"/>
      <c r="I36" s="108"/>
      <c r="J36" s="108"/>
      <c r="K36" s="108"/>
      <c r="L36" s="108"/>
      <c r="M36" s="108"/>
      <c r="N36" s="108"/>
      <c r="O36" s="108"/>
      <c r="P36" s="108"/>
    </row>
    <row r="37" spans="1:16" s="75" customFormat="1" ht="15" x14ac:dyDescent="0.2">
      <c r="A37" s="299" t="str">
        <f>A7</f>
        <v>5.</v>
      </c>
      <c r="B37" s="160" t="str">
        <f>B7</f>
        <v>DISTRIBUCIJA KISIKA I ACETILENA</v>
      </c>
      <c r="C37" s="186" t="s">
        <v>96</v>
      </c>
      <c r="D37" s="187"/>
      <c r="E37" s="188"/>
      <c r="F37" s="189">
        <f>SUM(F9:F36)</f>
        <v>0</v>
      </c>
    </row>
    <row r="38" spans="1:16" s="41" customFormat="1" ht="15" x14ac:dyDescent="0.2">
      <c r="A38" s="121"/>
      <c r="B38" s="122"/>
      <c r="C38" s="190" t="s">
        <v>97</v>
      </c>
      <c r="D38" s="124"/>
      <c r="E38" s="125"/>
      <c r="F38" s="127">
        <f>F37*0.25</f>
        <v>0</v>
      </c>
    </row>
    <row r="39" spans="1:16" s="41" customFormat="1" ht="30" x14ac:dyDescent="0.2">
      <c r="A39" s="121"/>
      <c r="B39" s="122"/>
      <c r="C39" s="190" t="s">
        <v>98</v>
      </c>
      <c r="D39" s="124"/>
      <c r="E39" s="125"/>
      <c r="F39" s="127">
        <f>F37+F38</f>
        <v>0</v>
      </c>
    </row>
    <row r="40" spans="1:16" s="75" customFormat="1" ht="15" x14ac:dyDescent="0.2">
      <c r="A40" s="300"/>
      <c r="B40" s="301"/>
      <c r="C40" s="176"/>
      <c r="D40" s="183"/>
      <c r="E40" s="191"/>
      <c r="F40" s="192"/>
      <c r="G40" s="108"/>
      <c r="H40" s="108"/>
      <c r="I40" s="108"/>
      <c r="J40" s="108"/>
      <c r="K40" s="108"/>
      <c r="L40" s="108"/>
      <c r="M40" s="108"/>
      <c r="N40" s="108"/>
      <c r="O40" s="108"/>
      <c r="P40" s="108"/>
    </row>
    <row r="41" spans="1:16" s="75" customFormat="1" ht="15" x14ac:dyDescent="0.25">
      <c r="A41" s="302"/>
      <c r="B41" s="303" t="s">
        <v>297</v>
      </c>
      <c r="C41" s="176"/>
      <c r="D41" s="183"/>
      <c r="E41" s="193"/>
      <c r="F41" s="192"/>
      <c r="G41" s="108"/>
      <c r="H41" s="108"/>
      <c r="I41" s="108"/>
      <c r="J41" s="108"/>
      <c r="K41" s="108"/>
      <c r="L41" s="108"/>
      <c r="M41" s="108"/>
      <c r="N41" s="108"/>
      <c r="O41" s="108"/>
      <c r="P41" s="108"/>
    </row>
    <row r="42" spans="1:16" ht="38.25" x14ac:dyDescent="0.2">
      <c r="B42" s="305" t="s">
        <v>298</v>
      </c>
    </row>
  </sheetData>
  <sheetProtection selectLockedCells="1"/>
  <pageMargins left="0.98402777777777772" right="0.47222222222222221" top="0.66805555555555551" bottom="0.66805555555555551" header="0.27500000000000002" footer="0.27500000000000002"/>
  <pageSetup paperSize="9" scale="67" fitToHeight="30" orientation="portrait" r:id="rId1"/>
  <headerFooter alignWithMargins="0">
    <oddHeader>&amp;C&amp;"Arial"&amp;10
TROŠKOVNIK&amp;R&amp;"Arial"&amp;10Str &amp;P / &amp;N</oddHeader>
    <oddFooter>&amp;LTECHNICA SUPREMA d.o.o. Fažana&amp;R&amp;A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F27E-8445-40F8-B693-A9C88D534181}">
  <sheetPr>
    <pageSetUpPr fitToPage="1"/>
  </sheetPr>
  <dimension ref="A4:E24"/>
  <sheetViews>
    <sheetView view="pageBreakPreview" zoomScale="85" zoomScaleNormal="100" zoomScaleSheetLayoutView="85" workbookViewId="0">
      <selection activeCell="D9" sqref="D9"/>
    </sheetView>
  </sheetViews>
  <sheetFormatPr defaultColWidth="9.28515625" defaultRowHeight="12.75" x14ac:dyDescent="0.2"/>
  <cols>
    <col min="1" max="1" width="6.7109375" style="317" customWidth="1"/>
    <col min="2" max="2" width="55.7109375" style="337" customWidth="1"/>
    <col min="3" max="3" width="20" style="320" customWidth="1"/>
    <col min="4" max="4" width="33.7109375" style="320" customWidth="1"/>
    <col min="5" max="5" width="27" style="321" customWidth="1"/>
    <col min="6" max="256" width="9.28515625" style="322"/>
    <col min="257" max="257" width="6.7109375" style="322" customWidth="1"/>
    <col min="258" max="258" width="55.7109375" style="322" customWidth="1"/>
    <col min="259" max="259" width="20" style="322" customWidth="1"/>
    <col min="260" max="260" width="33.7109375" style="322" customWidth="1"/>
    <col min="261" max="261" width="27" style="322" customWidth="1"/>
    <col min="262" max="512" width="9.28515625" style="322"/>
    <col min="513" max="513" width="6.7109375" style="322" customWidth="1"/>
    <col min="514" max="514" width="55.7109375" style="322" customWidth="1"/>
    <col min="515" max="515" width="20" style="322" customWidth="1"/>
    <col min="516" max="516" width="33.7109375" style="322" customWidth="1"/>
    <col min="517" max="517" width="27" style="322" customWidth="1"/>
    <col min="518" max="768" width="9.28515625" style="322"/>
    <col min="769" max="769" width="6.7109375" style="322" customWidth="1"/>
    <col min="770" max="770" width="55.7109375" style="322" customWidth="1"/>
    <col min="771" max="771" width="20" style="322" customWidth="1"/>
    <col min="772" max="772" width="33.7109375" style="322" customWidth="1"/>
    <col min="773" max="773" width="27" style="322" customWidth="1"/>
    <col min="774" max="1024" width="9.28515625" style="322"/>
    <col min="1025" max="1025" width="6.7109375" style="322" customWidth="1"/>
    <col min="1026" max="1026" width="55.7109375" style="322" customWidth="1"/>
    <col min="1027" max="1027" width="20" style="322" customWidth="1"/>
    <col min="1028" max="1028" width="33.7109375" style="322" customWidth="1"/>
    <col min="1029" max="1029" width="27" style="322" customWidth="1"/>
    <col min="1030" max="1280" width="9.28515625" style="322"/>
    <col min="1281" max="1281" width="6.7109375" style="322" customWidth="1"/>
    <col min="1282" max="1282" width="55.7109375" style="322" customWidth="1"/>
    <col min="1283" max="1283" width="20" style="322" customWidth="1"/>
    <col min="1284" max="1284" width="33.7109375" style="322" customWidth="1"/>
    <col min="1285" max="1285" width="27" style="322" customWidth="1"/>
    <col min="1286" max="1536" width="9.28515625" style="322"/>
    <col min="1537" max="1537" width="6.7109375" style="322" customWidth="1"/>
    <col min="1538" max="1538" width="55.7109375" style="322" customWidth="1"/>
    <col min="1539" max="1539" width="20" style="322" customWidth="1"/>
    <col min="1540" max="1540" width="33.7109375" style="322" customWidth="1"/>
    <col min="1541" max="1541" width="27" style="322" customWidth="1"/>
    <col min="1542" max="1792" width="9.28515625" style="322"/>
    <col min="1793" max="1793" width="6.7109375" style="322" customWidth="1"/>
    <col min="1794" max="1794" width="55.7109375" style="322" customWidth="1"/>
    <col min="1795" max="1795" width="20" style="322" customWidth="1"/>
    <col min="1796" max="1796" width="33.7109375" style="322" customWidth="1"/>
    <col min="1797" max="1797" width="27" style="322" customWidth="1"/>
    <col min="1798" max="2048" width="9.28515625" style="322"/>
    <col min="2049" max="2049" width="6.7109375" style="322" customWidth="1"/>
    <col min="2050" max="2050" width="55.7109375" style="322" customWidth="1"/>
    <col min="2051" max="2051" width="20" style="322" customWidth="1"/>
    <col min="2052" max="2052" width="33.7109375" style="322" customWidth="1"/>
    <col min="2053" max="2053" width="27" style="322" customWidth="1"/>
    <col min="2054" max="2304" width="9.28515625" style="322"/>
    <col min="2305" max="2305" width="6.7109375" style="322" customWidth="1"/>
    <col min="2306" max="2306" width="55.7109375" style="322" customWidth="1"/>
    <col min="2307" max="2307" width="20" style="322" customWidth="1"/>
    <col min="2308" max="2308" width="33.7109375" style="322" customWidth="1"/>
    <col min="2309" max="2309" width="27" style="322" customWidth="1"/>
    <col min="2310" max="2560" width="9.28515625" style="322"/>
    <col min="2561" max="2561" width="6.7109375" style="322" customWidth="1"/>
    <col min="2562" max="2562" width="55.7109375" style="322" customWidth="1"/>
    <col min="2563" max="2563" width="20" style="322" customWidth="1"/>
    <col min="2564" max="2564" width="33.7109375" style="322" customWidth="1"/>
    <col min="2565" max="2565" width="27" style="322" customWidth="1"/>
    <col min="2566" max="2816" width="9.28515625" style="322"/>
    <col min="2817" max="2817" width="6.7109375" style="322" customWidth="1"/>
    <col min="2818" max="2818" width="55.7109375" style="322" customWidth="1"/>
    <col min="2819" max="2819" width="20" style="322" customWidth="1"/>
    <col min="2820" max="2820" width="33.7109375" style="322" customWidth="1"/>
    <col min="2821" max="2821" width="27" style="322" customWidth="1"/>
    <col min="2822" max="3072" width="9.28515625" style="322"/>
    <col min="3073" max="3073" width="6.7109375" style="322" customWidth="1"/>
    <col min="3074" max="3074" width="55.7109375" style="322" customWidth="1"/>
    <col min="3075" max="3075" width="20" style="322" customWidth="1"/>
    <col min="3076" max="3076" width="33.7109375" style="322" customWidth="1"/>
    <col min="3077" max="3077" width="27" style="322" customWidth="1"/>
    <col min="3078" max="3328" width="9.28515625" style="322"/>
    <col min="3329" max="3329" width="6.7109375" style="322" customWidth="1"/>
    <col min="3330" max="3330" width="55.7109375" style="322" customWidth="1"/>
    <col min="3331" max="3331" width="20" style="322" customWidth="1"/>
    <col min="3332" max="3332" width="33.7109375" style="322" customWidth="1"/>
    <col min="3333" max="3333" width="27" style="322" customWidth="1"/>
    <col min="3334" max="3584" width="9.28515625" style="322"/>
    <col min="3585" max="3585" width="6.7109375" style="322" customWidth="1"/>
    <col min="3586" max="3586" width="55.7109375" style="322" customWidth="1"/>
    <col min="3587" max="3587" width="20" style="322" customWidth="1"/>
    <col min="3588" max="3588" width="33.7109375" style="322" customWidth="1"/>
    <col min="3589" max="3589" width="27" style="322" customWidth="1"/>
    <col min="3590" max="3840" width="9.28515625" style="322"/>
    <col min="3841" max="3841" width="6.7109375" style="322" customWidth="1"/>
    <col min="3842" max="3842" width="55.7109375" style="322" customWidth="1"/>
    <col min="3843" max="3843" width="20" style="322" customWidth="1"/>
    <col min="3844" max="3844" width="33.7109375" style="322" customWidth="1"/>
    <col min="3845" max="3845" width="27" style="322" customWidth="1"/>
    <col min="3846" max="4096" width="9.28515625" style="322"/>
    <col min="4097" max="4097" width="6.7109375" style="322" customWidth="1"/>
    <col min="4098" max="4098" width="55.7109375" style="322" customWidth="1"/>
    <col min="4099" max="4099" width="20" style="322" customWidth="1"/>
    <col min="4100" max="4100" width="33.7109375" style="322" customWidth="1"/>
    <col min="4101" max="4101" width="27" style="322" customWidth="1"/>
    <col min="4102" max="4352" width="9.28515625" style="322"/>
    <col min="4353" max="4353" width="6.7109375" style="322" customWidth="1"/>
    <col min="4354" max="4354" width="55.7109375" style="322" customWidth="1"/>
    <col min="4355" max="4355" width="20" style="322" customWidth="1"/>
    <col min="4356" max="4356" width="33.7109375" style="322" customWidth="1"/>
    <col min="4357" max="4357" width="27" style="322" customWidth="1"/>
    <col min="4358" max="4608" width="9.28515625" style="322"/>
    <col min="4609" max="4609" width="6.7109375" style="322" customWidth="1"/>
    <col min="4610" max="4610" width="55.7109375" style="322" customWidth="1"/>
    <col min="4611" max="4611" width="20" style="322" customWidth="1"/>
    <col min="4612" max="4612" width="33.7109375" style="322" customWidth="1"/>
    <col min="4613" max="4613" width="27" style="322" customWidth="1"/>
    <col min="4614" max="4864" width="9.28515625" style="322"/>
    <col min="4865" max="4865" width="6.7109375" style="322" customWidth="1"/>
    <col min="4866" max="4866" width="55.7109375" style="322" customWidth="1"/>
    <col min="4867" max="4867" width="20" style="322" customWidth="1"/>
    <col min="4868" max="4868" width="33.7109375" style="322" customWidth="1"/>
    <col min="4869" max="4869" width="27" style="322" customWidth="1"/>
    <col min="4870" max="5120" width="9.28515625" style="322"/>
    <col min="5121" max="5121" width="6.7109375" style="322" customWidth="1"/>
    <col min="5122" max="5122" width="55.7109375" style="322" customWidth="1"/>
    <col min="5123" max="5123" width="20" style="322" customWidth="1"/>
    <col min="5124" max="5124" width="33.7109375" style="322" customWidth="1"/>
    <col min="5125" max="5125" width="27" style="322" customWidth="1"/>
    <col min="5126" max="5376" width="9.28515625" style="322"/>
    <col min="5377" max="5377" width="6.7109375" style="322" customWidth="1"/>
    <col min="5378" max="5378" width="55.7109375" style="322" customWidth="1"/>
    <col min="5379" max="5379" width="20" style="322" customWidth="1"/>
    <col min="5380" max="5380" width="33.7109375" style="322" customWidth="1"/>
    <col min="5381" max="5381" width="27" style="322" customWidth="1"/>
    <col min="5382" max="5632" width="9.28515625" style="322"/>
    <col min="5633" max="5633" width="6.7109375" style="322" customWidth="1"/>
    <col min="5634" max="5634" width="55.7109375" style="322" customWidth="1"/>
    <col min="5635" max="5635" width="20" style="322" customWidth="1"/>
    <col min="5636" max="5636" width="33.7109375" style="322" customWidth="1"/>
    <col min="5637" max="5637" width="27" style="322" customWidth="1"/>
    <col min="5638" max="5888" width="9.28515625" style="322"/>
    <col min="5889" max="5889" width="6.7109375" style="322" customWidth="1"/>
    <col min="5890" max="5890" width="55.7109375" style="322" customWidth="1"/>
    <col min="5891" max="5891" width="20" style="322" customWidth="1"/>
    <col min="5892" max="5892" width="33.7109375" style="322" customWidth="1"/>
    <col min="5893" max="5893" width="27" style="322" customWidth="1"/>
    <col min="5894" max="6144" width="9.28515625" style="322"/>
    <col min="6145" max="6145" width="6.7109375" style="322" customWidth="1"/>
    <col min="6146" max="6146" width="55.7109375" style="322" customWidth="1"/>
    <col min="6147" max="6147" width="20" style="322" customWidth="1"/>
    <col min="6148" max="6148" width="33.7109375" style="322" customWidth="1"/>
    <col min="6149" max="6149" width="27" style="322" customWidth="1"/>
    <col min="6150" max="6400" width="9.28515625" style="322"/>
    <col min="6401" max="6401" width="6.7109375" style="322" customWidth="1"/>
    <col min="6402" max="6402" width="55.7109375" style="322" customWidth="1"/>
    <col min="6403" max="6403" width="20" style="322" customWidth="1"/>
    <col min="6404" max="6404" width="33.7109375" style="322" customWidth="1"/>
    <col min="6405" max="6405" width="27" style="322" customWidth="1"/>
    <col min="6406" max="6656" width="9.28515625" style="322"/>
    <col min="6657" max="6657" width="6.7109375" style="322" customWidth="1"/>
    <col min="6658" max="6658" width="55.7109375" style="322" customWidth="1"/>
    <col min="6659" max="6659" width="20" style="322" customWidth="1"/>
    <col min="6660" max="6660" width="33.7109375" style="322" customWidth="1"/>
    <col min="6661" max="6661" width="27" style="322" customWidth="1"/>
    <col min="6662" max="6912" width="9.28515625" style="322"/>
    <col min="6913" max="6913" width="6.7109375" style="322" customWidth="1"/>
    <col min="6914" max="6914" width="55.7109375" style="322" customWidth="1"/>
    <col min="6915" max="6915" width="20" style="322" customWidth="1"/>
    <col min="6916" max="6916" width="33.7109375" style="322" customWidth="1"/>
    <col min="6917" max="6917" width="27" style="322" customWidth="1"/>
    <col min="6918" max="7168" width="9.28515625" style="322"/>
    <col min="7169" max="7169" width="6.7109375" style="322" customWidth="1"/>
    <col min="7170" max="7170" width="55.7109375" style="322" customWidth="1"/>
    <col min="7171" max="7171" width="20" style="322" customWidth="1"/>
    <col min="7172" max="7172" width="33.7109375" style="322" customWidth="1"/>
    <col min="7173" max="7173" width="27" style="322" customWidth="1"/>
    <col min="7174" max="7424" width="9.28515625" style="322"/>
    <col min="7425" max="7425" width="6.7109375" style="322" customWidth="1"/>
    <col min="7426" max="7426" width="55.7109375" style="322" customWidth="1"/>
    <col min="7427" max="7427" width="20" style="322" customWidth="1"/>
    <col min="7428" max="7428" width="33.7109375" style="322" customWidth="1"/>
    <col min="7429" max="7429" width="27" style="322" customWidth="1"/>
    <col min="7430" max="7680" width="9.28515625" style="322"/>
    <col min="7681" max="7681" width="6.7109375" style="322" customWidth="1"/>
    <col min="7682" max="7682" width="55.7109375" style="322" customWidth="1"/>
    <col min="7683" max="7683" width="20" style="322" customWidth="1"/>
    <col min="7684" max="7684" width="33.7109375" style="322" customWidth="1"/>
    <col min="7685" max="7685" width="27" style="322" customWidth="1"/>
    <col min="7686" max="7936" width="9.28515625" style="322"/>
    <col min="7937" max="7937" width="6.7109375" style="322" customWidth="1"/>
    <col min="7938" max="7938" width="55.7109375" style="322" customWidth="1"/>
    <col min="7939" max="7939" width="20" style="322" customWidth="1"/>
    <col min="7940" max="7940" width="33.7109375" style="322" customWidth="1"/>
    <col min="7941" max="7941" width="27" style="322" customWidth="1"/>
    <col min="7942" max="8192" width="9.28515625" style="322"/>
    <col min="8193" max="8193" width="6.7109375" style="322" customWidth="1"/>
    <col min="8194" max="8194" width="55.7109375" style="322" customWidth="1"/>
    <col min="8195" max="8195" width="20" style="322" customWidth="1"/>
    <col min="8196" max="8196" width="33.7109375" style="322" customWidth="1"/>
    <col min="8197" max="8197" width="27" style="322" customWidth="1"/>
    <col min="8198" max="8448" width="9.28515625" style="322"/>
    <col min="8449" max="8449" width="6.7109375" style="322" customWidth="1"/>
    <col min="8450" max="8450" width="55.7109375" style="322" customWidth="1"/>
    <col min="8451" max="8451" width="20" style="322" customWidth="1"/>
    <col min="8452" max="8452" width="33.7109375" style="322" customWidth="1"/>
    <col min="8453" max="8453" width="27" style="322" customWidth="1"/>
    <col min="8454" max="8704" width="9.28515625" style="322"/>
    <col min="8705" max="8705" width="6.7109375" style="322" customWidth="1"/>
    <col min="8706" max="8706" width="55.7109375" style="322" customWidth="1"/>
    <col min="8707" max="8707" width="20" style="322" customWidth="1"/>
    <col min="8708" max="8708" width="33.7109375" style="322" customWidth="1"/>
    <col min="8709" max="8709" width="27" style="322" customWidth="1"/>
    <col min="8710" max="8960" width="9.28515625" style="322"/>
    <col min="8961" max="8961" width="6.7109375" style="322" customWidth="1"/>
    <col min="8962" max="8962" width="55.7109375" style="322" customWidth="1"/>
    <col min="8963" max="8963" width="20" style="322" customWidth="1"/>
    <col min="8964" max="8964" width="33.7109375" style="322" customWidth="1"/>
    <col min="8965" max="8965" width="27" style="322" customWidth="1"/>
    <col min="8966" max="9216" width="9.28515625" style="322"/>
    <col min="9217" max="9217" width="6.7109375" style="322" customWidth="1"/>
    <col min="9218" max="9218" width="55.7109375" style="322" customWidth="1"/>
    <col min="9219" max="9219" width="20" style="322" customWidth="1"/>
    <col min="9220" max="9220" width="33.7109375" style="322" customWidth="1"/>
    <col min="9221" max="9221" width="27" style="322" customWidth="1"/>
    <col min="9222" max="9472" width="9.28515625" style="322"/>
    <col min="9473" max="9473" width="6.7109375" style="322" customWidth="1"/>
    <col min="9474" max="9474" width="55.7109375" style="322" customWidth="1"/>
    <col min="9475" max="9475" width="20" style="322" customWidth="1"/>
    <col min="9476" max="9476" width="33.7109375" style="322" customWidth="1"/>
    <col min="9477" max="9477" width="27" style="322" customWidth="1"/>
    <col min="9478" max="9728" width="9.28515625" style="322"/>
    <col min="9729" max="9729" width="6.7109375" style="322" customWidth="1"/>
    <col min="9730" max="9730" width="55.7109375" style="322" customWidth="1"/>
    <col min="9731" max="9731" width="20" style="322" customWidth="1"/>
    <col min="9732" max="9732" width="33.7109375" style="322" customWidth="1"/>
    <col min="9733" max="9733" width="27" style="322" customWidth="1"/>
    <col min="9734" max="9984" width="9.28515625" style="322"/>
    <col min="9985" max="9985" width="6.7109375" style="322" customWidth="1"/>
    <col min="9986" max="9986" width="55.7109375" style="322" customWidth="1"/>
    <col min="9987" max="9987" width="20" style="322" customWidth="1"/>
    <col min="9988" max="9988" width="33.7109375" style="322" customWidth="1"/>
    <col min="9989" max="9989" width="27" style="322" customWidth="1"/>
    <col min="9990" max="10240" width="9.28515625" style="322"/>
    <col min="10241" max="10241" width="6.7109375" style="322" customWidth="1"/>
    <col min="10242" max="10242" width="55.7109375" style="322" customWidth="1"/>
    <col min="10243" max="10243" width="20" style="322" customWidth="1"/>
    <col min="10244" max="10244" width="33.7109375" style="322" customWidth="1"/>
    <col min="10245" max="10245" width="27" style="322" customWidth="1"/>
    <col min="10246" max="10496" width="9.28515625" style="322"/>
    <col min="10497" max="10497" width="6.7109375" style="322" customWidth="1"/>
    <col min="10498" max="10498" width="55.7109375" style="322" customWidth="1"/>
    <col min="10499" max="10499" width="20" style="322" customWidth="1"/>
    <col min="10500" max="10500" width="33.7109375" style="322" customWidth="1"/>
    <col min="10501" max="10501" width="27" style="322" customWidth="1"/>
    <col min="10502" max="10752" width="9.28515625" style="322"/>
    <col min="10753" max="10753" width="6.7109375" style="322" customWidth="1"/>
    <col min="10754" max="10754" width="55.7109375" style="322" customWidth="1"/>
    <col min="10755" max="10755" width="20" style="322" customWidth="1"/>
    <col min="10756" max="10756" width="33.7109375" style="322" customWidth="1"/>
    <col min="10757" max="10757" width="27" style="322" customWidth="1"/>
    <col min="10758" max="11008" width="9.28515625" style="322"/>
    <col min="11009" max="11009" width="6.7109375" style="322" customWidth="1"/>
    <col min="11010" max="11010" width="55.7109375" style="322" customWidth="1"/>
    <col min="11011" max="11011" width="20" style="322" customWidth="1"/>
    <col min="11012" max="11012" width="33.7109375" style="322" customWidth="1"/>
    <col min="11013" max="11013" width="27" style="322" customWidth="1"/>
    <col min="11014" max="11264" width="9.28515625" style="322"/>
    <col min="11265" max="11265" width="6.7109375" style="322" customWidth="1"/>
    <col min="11266" max="11266" width="55.7109375" style="322" customWidth="1"/>
    <col min="11267" max="11267" width="20" style="322" customWidth="1"/>
    <col min="11268" max="11268" width="33.7109375" style="322" customWidth="1"/>
    <col min="11269" max="11269" width="27" style="322" customWidth="1"/>
    <col min="11270" max="11520" width="9.28515625" style="322"/>
    <col min="11521" max="11521" width="6.7109375" style="322" customWidth="1"/>
    <col min="11522" max="11522" width="55.7109375" style="322" customWidth="1"/>
    <col min="11523" max="11523" width="20" style="322" customWidth="1"/>
    <col min="11524" max="11524" width="33.7109375" style="322" customWidth="1"/>
    <col min="11525" max="11525" width="27" style="322" customWidth="1"/>
    <col min="11526" max="11776" width="9.28515625" style="322"/>
    <col min="11777" max="11777" width="6.7109375" style="322" customWidth="1"/>
    <col min="11778" max="11778" width="55.7109375" style="322" customWidth="1"/>
    <col min="11779" max="11779" width="20" style="322" customWidth="1"/>
    <col min="11780" max="11780" width="33.7109375" style="322" customWidth="1"/>
    <col min="11781" max="11781" width="27" style="322" customWidth="1"/>
    <col min="11782" max="12032" width="9.28515625" style="322"/>
    <col min="12033" max="12033" width="6.7109375" style="322" customWidth="1"/>
    <col min="12034" max="12034" width="55.7109375" style="322" customWidth="1"/>
    <col min="12035" max="12035" width="20" style="322" customWidth="1"/>
    <col min="12036" max="12036" width="33.7109375" style="322" customWidth="1"/>
    <col min="12037" max="12037" width="27" style="322" customWidth="1"/>
    <col min="12038" max="12288" width="9.28515625" style="322"/>
    <col min="12289" max="12289" width="6.7109375" style="322" customWidth="1"/>
    <col min="12290" max="12290" width="55.7109375" style="322" customWidth="1"/>
    <col min="12291" max="12291" width="20" style="322" customWidth="1"/>
    <col min="12292" max="12292" width="33.7109375" style="322" customWidth="1"/>
    <col min="12293" max="12293" width="27" style="322" customWidth="1"/>
    <col min="12294" max="12544" width="9.28515625" style="322"/>
    <col min="12545" max="12545" width="6.7109375" style="322" customWidth="1"/>
    <col min="12546" max="12546" width="55.7109375" style="322" customWidth="1"/>
    <col min="12547" max="12547" width="20" style="322" customWidth="1"/>
    <col min="12548" max="12548" width="33.7109375" style="322" customWidth="1"/>
    <col min="12549" max="12549" width="27" style="322" customWidth="1"/>
    <col min="12550" max="12800" width="9.28515625" style="322"/>
    <col min="12801" max="12801" width="6.7109375" style="322" customWidth="1"/>
    <col min="12802" max="12802" width="55.7109375" style="322" customWidth="1"/>
    <col min="12803" max="12803" width="20" style="322" customWidth="1"/>
    <col min="12804" max="12804" width="33.7109375" style="322" customWidth="1"/>
    <col min="12805" max="12805" width="27" style="322" customWidth="1"/>
    <col min="12806" max="13056" width="9.28515625" style="322"/>
    <col min="13057" max="13057" width="6.7109375" style="322" customWidth="1"/>
    <col min="13058" max="13058" width="55.7109375" style="322" customWidth="1"/>
    <col min="13059" max="13059" width="20" style="322" customWidth="1"/>
    <col min="13060" max="13060" width="33.7109375" style="322" customWidth="1"/>
    <col min="13061" max="13061" width="27" style="322" customWidth="1"/>
    <col min="13062" max="13312" width="9.28515625" style="322"/>
    <col min="13313" max="13313" width="6.7109375" style="322" customWidth="1"/>
    <col min="13314" max="13314" width="55.7109375" style="322" customWidth="1"/>
    <col min="13315" max="13315" width="20" style="322" customWidth="1"/>
    <col min="13316" max="13316" width="33.7109375" style="322" customWidth="1"/>
    <col min="13317" max="13317" width="27" style="322" customWidth="1"/>
    <col min="13318" max="13568" width="9.28515625" style="322"/>
    <col min="13569" max="13569" width="6.7109375" style="322" customWidth="1"/>
    <col min="13570" max="13570" width="55.7109375" style="322" customWidth="1"/>
    <col min="13571" max="13571" width="20" style="322" customWidth="1"/>
    <col min="13572" max="13572" width="33.7109375" style="322" customWidth="1"/>
    <col min="13573" max="13573" width="27" style="322" customWidth="1"/>
    <col min="13574" max="13824" width="9.28515625" style="322"/>
    <col min="13825" max="13825" width="6.7109375" style="322" customWidth="1"/>
    <col min="13826" max="13826" width="55.7109375" style="322" customWidth="1"/>
    <col min="13827" max="13827" width="20" style="322" customWidth="1"/>
    <col min="13828" max="13828" width="33.7109375" style="322" customWidth="1"/>
    <col min="13829" max="13829" width="27" style="322" customWidth="1"/>
    <col min="13830" max="14080" width="9.28515625" style="322"/>
    <col min="14081" max="14081" width="6.7109375" style="322" customWidth="1"/>
    <col min="14082" max="14082" width="55.7109375" style="322" customWidth="1"/>
    <col min="14083" max="14083" width="20" style="322" customWidth="1"/>
    <col min="14084" max="14084" width="33.7109375" style="322" customWidth="1"/>
    <col min="14085" max="14085" width="27" style="322" customWidth="1"/>
    <col min="14086" max="14336" width="9.28515625" style="322"/>
    <col min="14337" max="14337" width="6.7109375" style="322" customWidth="1"/>
    <col min="14338" max="14338" width="55.7109375" style="322" customWidth="1"/>
    <col min="14339" max="14339" width="20" style="322" customWidth="1"/>
    <col min="14340" max="14340" width="33.7109375" style="322" customWidth="1"/>
    <col min="14341" max="14341" width="27" style="322" customWidth="1"/>
    <col min="14342" max="14592" width="9.28515625" style="322"/>
    <col min="14593" max="14593" width="6.7109375" style="322" customWidth="1"/>
    <col min="14594" max="14594" width="55.7109375" style="322" customWidth="1"/>
    <col min="14595" max="14595" width="20" style="322" customWidth="1"/>
    <col min="14596" max="14596" width="33.7109375" style="322" customWidth="1"/>
    <col min="14597" max="14597" width="27" style="322" customWidth="1"/>
    <col min="14598" max="14848" width="9.28515625" style="322"/>
    <col min="14849" max="14849" width="6.7109375" style="322" customWidth="1"/>
    <col min="14850" max="14850" width="55.7109375" style="322" customWidth="1"/>
    <col min="14851" max="14851" width="20" style="322" customWidth="1"/>
    <col min="14852" max="14852" width="33.7109375" style="322" customWidth="1"/>
    <col min="14853" max="14853" width="27" style="322" customWidth="1"/>
    <col min="14854" max="15104" width="9.28515625" style="322"/>
    <col min="15105" max="15105" width="6.7109375" style="322" customWidth="1"/>
    <col min="15106" max="15106" width="55.7109375" style="322" customWidth="1"/>
    <col min="15107" max="15107" width="20" style="322" customWidth="1"/>
    <col min="15108" max="15108" width="33.7109375" style="322" customWidth="1"/>
    <col min="15109" max="15109" width="27" style="322" customWidth="1"/>
    <col min="15110" max="15360" width="9.28515625" style="322"/>
    <col min="15361" max="15361" width="6.7109375" style="322" customWidth="1"/>
    <col min="15362" max="15362" width="55.7109375" style="322" customWidth="1"/>
    <col min="15363" max="15363" width="20" style="322" customWidth="1"/>
    <col min="15364" max="15364" width="33.7109375" style="322" customWidth="1"/>
    <col min="15365" max="15365" width="27" style="322" customWidth="1"/>
    <col min="15366" max="15616" width="9.28515625" style="322"/>
    <col min="15617" max="15617" width="6.7109375" style="322" customWidth="1"/>
    <col min="15618" max="15618" width="55.7109375" style="322" customWidth="1"/>
    <col min="15619" max="15619" width="20" style="322" customWidth="1"/>
    <col min="15620" max="15620" width="33.7109375" style="322" customWidth="1"/>
    <col min="15621" max="15621" width="27" style="322" customWidth="1"/>
    <col min="15622" max="15872" width="9.28515625" style="322"/>
    <col min="15873" max="15873" width="6.7109375" style="322" customWidth="1"/>
    <col min="15874" max="15874" width="55.7109375" style="322" customWidth="1"/>
    <col min="15875" max="15875" width="20" style="322" customWidth="1"/>
    <col min="15876" max="15876" width="33.7109375" style="322" customWidth="1"/>
    <col min="15877" max="15877" width="27" style="322" customWidth="1"/>
    <col min="15878" max="16128" width="9.28515625" style="322"/>
    <col min="16129" max="16129" width="6.7109375" style="322" customWidth="1"/>
    <col min="16130" max="16130" width="55.7109375" style="322" customWidth="1"/>
    <col min="16131" max="16131" width="20" style="322" customWidth="1"/>
    <col min="16132" max="16132" width="33.7109375" style="322" customWidth="1"/>
    <col min="16133" max="16133" width="27" style="322" customWidth="1"/>
    <col min="16134" max="16384" width="9.28515625" style="322"/>
  </cols>
  <sheetData>
    <row r="4" spans="1:5" s="311" customFormat="1" ht="54" x14ac:dyDescent="0.25">
      <c r="A4" s="306"/>
      <c r="B4" s="307" t="s">
        <v>299</v>
      </c>
      <c r="C4" s="308"/>
      <c r="D4" s="309"/>
      <c r="E4" s="310"/>
    </row>
    <row r="5" spans="1:5" s="311" customFormat="1" ht="21.75" customHeight="1" x14ac:dyDescent="0.25">
      <c r="A5" s="306"/>
      <c r="B5" s="2"/>
      <c r="C5" s="312"/>
      <c r="D5" s="313"/>
      <c r="E5" s="310"/>
    </row>
    <row r="6" spans="1:5" s="316" customFormat="1" ht="23.25" customHeight="1" x14ac:dyDescent="0.3">
      <c r="A6" s="314"/>
      <c r="B6" s="314"/>
      <c r="C6" s="315"/>
      <c r="D6" s="315"/>
      <c r="E6" s="314"/>
    </row>
    <row r="8" spans="1:5" ht="20.25" x14ac:dyDescent="0.2">
      <c r="B8" s="318" t="s">
        <v>300</v>
      </c>
      <c r="C8" s="319"/>
    </row>
    <row r="9" spans="1:5" ht="18" x14ac:dyDescent="0.25">
      <c r="A9" s="323" t="s">
        <v>26</v>
      </c>
      <c r="B9" s="324" t="s">
        <v>27</v>
      </c>
      <c r="C9" s="325"/>
      <c r="D9" s="326">
        <f>[4]PL.INSTALACIJA!F86</f>
        <v>0</v>
      </c>
    </row>
    <row r="10" spans="1:5" ht="18" x14ac:dyDescent="0.25">
      <c r="A10" s="323" t="s">
        <v>31</v>
      </c>
      <c r="B10" s="324" t="s">
        <v>102</v>
      </c>
      <c r="C10" s="325"/>
      <c r="D10" s="326">
        <f>'[4]KLIMA UREĐAJ '!F207</f>
        <v>0</v>
      </c>
    </row>
    <row r="11" spans="1:5" ht="18" x14ac:dyDescent="0.25">
      <c r="A11" s="323" t="s">
        <v>33</v>
      </c>
      <c r="B11" s="324" t="s">
        <v>235</v>
      </c>
      <c r="C11" s="325"/>
      <c r="D11" s="326">
        <f>[4]VENTILACIJA!F65</f>
        <v>0</v>
      </c>
    </row>
    <row r="12" spans="1:5" ht="18" x14ac:dyDescent="0.25">
      <c r="A12" s="323" t="s">
        <v>35</v>
      </c>
      <c r="B12" s="324" t="s">
        <v>266</v>
      </c>
      <c r="C12" s="325"/>
      <c r="D12" s="326">
        <f>[4]KOMPRIMIRANI!F49</f>
        <v>0</v>
      </c>
    </row>
    <row r="13" spans="1:5" ht="18" x14ac:dyDescent="0.25">
      <c r="A13" s="323" t="s">
        <v>37</v>
      </c>
      <c r="B13" s="324" t="s">
        <v>284</v>
      </c>
      <c r="C13" s="325"/>
      <c r="D13" s="326">
        <f>[4]KISIK!F37</f>
        <v>0</v>
      </c>
    </row>
    <row r="14" spans="1:5" ht="18.75" thickBot="1" x14ac:dyDescent="0.3">
      <c r="A14" s="327"/>
      <c r="B14" s="328"/>
      <c r="C14" s="329"/>
      <c r="D14" s="330"/>
      <c r="E14" s="331"/>
    </row>
    <row r="15" spans="1:5" ht="18" x14ac:dyDescent="0.25">
      <c r="A15" s="323"/>
      <c r="B15" s="324"/>
      <c r="C15" s="325"/>
      <c r="D15" s="326"/>
    </row>
    <row r="16" spans="1:5" ht="20.25" x14ac:dyDescent="0.3">
      <c r="B16" s="318" t="s">
        <v>96</v>
      </c>
      <c r="C16" s="319"/>
      <c r="D16" s="332">
        <f>SUM(D9:D13)</f>
        <v>0</v>
      </c>
    </row>
    <row r="17" spans="2:4" ht="20.25" x14ac:dyDescent="0.3">
      <c r="B17" s="318" t="s">
        <v>97</v>
      </c>
      <c r="C17" s="319"/>
      <c r="D17" s="332">
        <f>D16*0.25</f>
        <v>0</v>
      </c>
    </row>
    <row r="18" spans="2:4" ht="20.25" x14ac:dyDescent="0.3">
      <c r="B18" s="318" t="s">
        <v>98</v>
      </c>
      <c r="C18" s="319"/>
      <c r="D18" s="332">
        <f>D16+D17</f>
        <v>0</v>
      </c>
    </row>
    <row r="19" spans="2:4" ht="18" x14ac:dyDescent="0.25">
      <c r="B19" s="322"/>
      <c r="C19" s="333"/>
      <c r="D19" s="333"/>
    </row>
    <row r="20" spans="2:4" ht="18" x14ac:dyDescent="0.25">
      <c r="B20" s="22" t="s">
        <v>301</v>
      </c>
      <c r="C20" s="334"/>
      <c r="D20" s="335"/>
    </row>
    <row r="21" spans="2:4" ht="18" x14ac:dyDescent="0.25">
      <c r="B21" s="17"/>
      <c r="C21" s="335"/>
      <c r="D21" s="335"/>
    </row>
    <row r="22" spans="2:4" ht="18" x14ac:dyDescent="0.25">
      <c r="B22" s="336"/>
      <c r="C22" s="335"/>
      <c r="D22" s="335"/>
    </row>
    <row r="23" spans="2:4" ht="18" x14ac:dyDescent="0.25">
      <c r="B23" s="336"/>
      <c r="C23" s="335"/>
      <c r="D23" s="333"/>
    </row>
    <row r="24" spans="2:4" ht="18" x14ac:dyDescent="0.25">
      <c r="B24" s="336"/>
      <c r="C24" s="335"/>
      <c r="D24" s="335"/>
    </row>
  </sheetData>
  <sheetProtection selectLockedCells="1"/>
  <pageMargins left="0.74791666666666667" right="0.35416666666666669" top="0.62986111111111109" bottom="0.59027777777777779" header="0.31458333333333333" footer="0.31458333333333333"/>
  <pageSetup paperSize="9" scale="64" fitToHeight="58" orientation="portrait" horizontalDpi="300" verticalDpi="300" r:id="rId1"/>
  <headerFooter alignWithMargins="0">
    <oddHeader>&amp;C&amp;"Arial"&amp;10 TROŠKOVNIK&amp;R&amp;"Arial"&amp;10Str &amp;P / &amp;N</oddHeader>
    <oddFooter>&amp;LTECHNICA SUPREMA d.o.o. Fažana&amp;R&amp;A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10</vt:i4>
      </vt:variant>
    </vt:vector>
  </HeadingPairs>
  <TitlesOfParts>
    <vt:vector size="17" baseType="lpstr">
      <vt:lpstr>OPĆI UVJETI</vt:lpstr>
      <vt:lpstr>PL.INSTALACIJA</vt:lpstr>
      <vt:lpstr>KLIMA UREĐAJ </vt:lpstr>
      <vt:lpstr>VENTILACIJA</vt:lpstr>
      <vt:lpstr>KOMPRIMIRANI</vt:lpstr>
      <vt:lpstr>KISIK</vt:lpstr>
      <vt:lpstr>REKAPITULACIJA</vt:lpstr>
      <vt:lpstr>KISIK!Ispis_naslova</vt:lpstr>
      <vt:lpstr>'KLIMA UREĐAJ '!Ispis_naslova</vt:lpstr>
      <vt:lpstr>KOMPRIMIRANI!Ispis_naslova</vt:lpstr>
      <vt:lpstr>PL.INSTALACIJA!Ispis_naslova</vt:lpstr>
      <vt:lpstr>VENTILACIJA!Ispis_naslova</vt:lpstr>
      <vt:lpstr>KISIK!Podrucje_ispisa</vt:lpstr>
      <vt:lpstr>KOMPRIMIRANI!Podrucje_ispisa</vt:lpstr>
      <vt:lpstr>PL.INSTALACIJA!Podrucje_ispisa</vt:lpstr>
      <vt:lpstr>REKAPITULACIJA!Podrucje_ispisa</vt:lpstr>
      <vt:lpstr>VENTILACIJA!Podrucje_ispisa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dc:creator>
  <cp:lastModifiedBy>Filip</cp:lastModifiedBy>
  <dcterms:created xsi:type="dcterms:W3CDTF">2018-06-26T09:18:20Z</dcterms:created>
  <dcterms:modified xsi:type="dcterms:W3CDTF">2018-06-26T09:30:13Z</dcterms:modified>
</cp:coreProperties>
</file>