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TROSKOVNIK - PRILOG II" sheetId="1" r:id="rId1"/>
  </sheets>
  <definedNames>
    <definedName name="_xlnm.Print_Titles" localSheetId="0">'TROSKOVNIK - PRILOG II'!$4:$7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8" i="1"/>
  <c r="M38" s="1"/>
  <c r="K35"/>
  <c r="M35" s="1"/>
  <c r="K34"/>
  <c r="M34" s="1"/>
  <c r="K33"/>
  <c r="M33" s="1"/>
  <c r="K32"/>
  <c r="M32" s="1"/>
  <c r="K31"/>
  <c r="M31" s="1"/>
  <c r="K30"/>
  <c r="M30" s="1"/>
  <c r="K29"/>
  <c r="M29" s="1"/>
  <c r="K28"/>
  <c r="M28" s="1"/>
  <c r="K27"/>
  <c r="M27" s="1"/>
  <c r="K26"/>
  <c r="M26" s="1"/>
  <c r="K25"/>
  <c r="M25" s="1"/>
  <c r="K24"/>
  <c r="M24" s="1"/>
  <c r="K23"/>
  <c r="M23" s="1"/>
  <c r="K22"/>
  <c r="M22" s="1"/>
  <c r="K21"/>
  <c r="M21" s="1"/>
  <c r="K20"/>
  <c r="M20" s="1"/>
  <c r="K19"/>
  <c r="M19" s="1"/>
  <c r="K17"/>
  <c r="M17" s="1"/>
  <c r="K16"/>
  <c r="M16" s="1"/>
  <c r="K15"/>
  <c r="M15" s="1"/>
  <c r="K14"/>
  <c r="M14" s="1"/>
  <c r="K13"/>
  <c r="M13" s="1"/>
  <c r="K12"/>
  <c r="M12" s="1"/>
  <c r="K11"/>
  <c r="M11" s="1"/>
  <c r="K10"/>
  <c r="M10" s="1"/>
  <c r="K9"/>
  <c r="M9" s="1"/>
  <c r="M40" l="1"/>
  <c r="M41" l="1"/>
  <c r="M42" s="1"/>
</calcChain>
</file>

<file path=xl/sharedStrings.xml><?xml version="1.0" encoding="utf-8"?>
<sst xmlns="http://schemas.openxmlformats.org/spreadsheetml/2006/main" count="108" uniqueCount="98">
  <si>
    <t>Naziv naručitelja:  HRVATSKI CRVENI KRIŽ, GRADSKO DRUŠTVO CRVENOG KRIŽA     LUDBREG</t>
  </si>
  <si>
    <t>PRILOG II</t>
  </si>
  <si>
    <t>Evid.br.nab: 01-2018-GDCK</t>
  </si>
  <si>
    <t>TROŠKOVNIK</t>
  </si>
  <si>
    <t xml:space="preserve">Rbr </t>
  </si>
  <si>
    <t>Količina po isporuci</t>
  </si>
  <si>
    <t>Broj isporuka</t>
  </si>
  <si>
    <t xml:space="preserve">Ukupna količina </t>
  </si>
  <si>
    <t>Cijena kn</t>
  </si>
  <si>
    <t>Ukupno kn</t>
  </si>
  <si>
    <t>I.</t>
  </si>
  <si>
    <t>PRIBOR ZA ČIŠĆENJE</t>
  </si>
  <si>
    <t>1.</t>
  </si>
  <si>
    <t xml:space="preserve">Metla   (sirak, velika)   </t>
  </si>
  <si>
    <t>metla sa drškom, sirak, velika, od prirodnog materijala, univerzalna</t>
  </si>
  <si>
    <t>2.</t>
  </si>
  <si>
    <t xml:space="preserve">Močo brisač poda s kantom   </t>
  </si>
  <si>
    <t>trodjelni komplet: kanta sa cjedilom, drškom za umetanje na brisač (metalna plastificirana) i brisačem sa resama</t>
  </si>
  <si>
    <t>3.</t>
  </si>
  <si>
    <t xml:space="preserve">Jednokratne rukavice ( paket 100 kom)  </t>
  </si>
  <si>
    <t>Rukavice za čišćenje 100/1, prirodni lateks</t>
  </si>
  <si>
    <t>4.</t>
  </si>
  <si>
    <t xml:space="preserve">Gumene rukavice za domaćinstvo     </t>
  </si>
  <si>
    <t>Visokoelastične sa unutarnjom pamučnom presvlakom</t>
  </si>
  <si>
    <t>5.</t>
  </si>
  <si>
    <t xml:space="preserve">Radničke rukavice </t>
  </si>
  <si>
    <t>100% prirodno pletivo</t>
  </si>
  <si>
    <t>6.</t>
  </si>
  <si>
    <t xml:space="preserve">Spužvice za pranje (paket 10kom)   </t>
  </si>
  <si>
    <t>Higijenske abrazivne spužve za kućanstvo</t>
  </si>
  <si>
    <t>7.</t>
  </si>
  <si>
    <t xml:space="preserve">Žica za čišćenje inox (paket 2/1)   </t>
  </si>
  <si>
    <t>abrazivna žica od nehrđajućeg čelika za pranje posuđa, pribora za jelo i različitih površina, pakiranje 2/1</t>
  </si>
  <si>
    <t>8.</t>
  </si>
  <si>
    <t xml:space="preserve">Spužvasta krpa (5/1)   </t>
  </si>
  <si>
    <t>Upijajuća krpa</t>
  </si>
  <si>
    <t>9.</t>
  </si>
  <si>
    <t xml:space="preserve">Kuhinjske krpe (3/1)  </t>
  </si>
  <si>
    <t>100% pamuk</t>
  </si>
  <si>
    <t>II.</t>
  </si>
  <si>
    <t>SREDSTVA ZA ČIŠĆENJE I HIGIJENU</t>
  </si>
  <si>
    <t xml:space="preserve">Sredstvo za ručno pranje posuđa  (1L)  </t>
  </si>
  <si>
    <t>gusto i snažno sredstvo za otklanjanje masnoća pri ručnom pranju posuđa, blago za ruke, 1000 ml</t>
  </si>
  <si>
    <t>Sredstvo za pranje podova, univerzalno</t>
  </si>
  <si>
    <t>Univerzalno neabrazivno sredstvo za pranje sa mirisom, 1000 ml</t>
  </si>
  <si>
    <t xml:space="preserve">Sredstvo za pranje prozora  </t>
  </si>
  <si>
    <t>Sredstvo za čišćenje staklenih površina, antistatičko s raspršivačem,   &gt;90% biorazgradivih supstanci</t>
  </si>
  <si>
    <t>Sredstvo za pranje pločica 650ml</t>
  </si>
  <si>
    <t>3 u 1 antibakterijski, otapanje kamenca, s raspršivačem</t>
  </si>
  <si>
    <t>1000 ml, sredstvo za temeljito čišćenje i dezinfekciju sanitarija, otapanje kamenca i dezinfekciju cijele kupaonice, s mirisom; višenamjensko dezinficirajuće sredstvo za čišćenje i uništavanje svih poznatih mikroorganizama</t>
  </si>
  <si>
    <t xml:space="preserve">Osvježivač wc školjke (3/1) </t>
  </si>
  <si>
    <t>Kruti osvježivač školjke</t>
  </si>
  <si>
    <t xml:space="preserve">Sredstvo za pranje rublja (2,5kg)   </t>
  </si>
  <si>
    <t>Deterdžent u prašku, za ručno i strojno pranje svih vrsta tkanina</t>
  </si>
  <si>
    <t>Omekšivač (2L)     120 kom</t>
  </si>
  <si>
    <t>Omekšivač za sve vrste tkanina</t>
  </si>
  <si>
    <t xml:space="preserve">Papirnati ručnici (2/1)  </t>
  </si>
  <si>
    <t>dvoslojni papirnati ručnici</t>
  </si>
  <si>
    <t>10.</t>
  </si>
  <si>
    <t xml:space="preserve">Papirnate maramice (10/1) </t>
  </si>
  <si>
    <t>dvoslojne/troslojne</t>
  </si>
  <si>
    <t>11.</t>
  </si>
  <si>
    <t xml:space="preserve">Tekući sapuni (500ml) </t>
  </si>
  <si>
    <t>tekući sapun za ruke s pumpicom</t>
  </si>
  <si>
    <t>12.</t>
  </si>
  <si>
    <t xml:space="preserve">Gelovi za tuširanje (1 l)  </t>
  </si>
  <si>
    <t>gel za tuširanje za cijelo tijelo</t>
  </si>
  <si>
    <t>13.</t>
  </si>
  <si>
    <t xml:space="preserve">Šampon za pranje kose (1l)  </t>
  </si>
  <si>
    <t>šampon za sve tipove kose</t>
  </si>
  <si>
    <t>14.</t>
  </si>
  <si>
    <t xml:space="preserve">Četkice za zube  </t>
  </si>
  <si>
    <t>15.</t>
  </si>
  <si>
    <t xml:space="preserve">Pasta za zube  </t>
  </si>
  <si>
    <t>zaštita od karijesa i paradontoze</t>
  </si>
  <si>
    <t>16.</t>
  </si>
  <si>
    <t xml:space="preserve">Krema za ruke  </t>
  </si>
  <si>
    <t>zaštita od štetnih tvari i nečistoća</t>
  </si>
  <si>
    <t>17.</t>
  </si>
  <si>
    <t xml:space="preserve">Toaletni papir (10/1)  </t>
  </si>
  <si>
    <t>dvoslojni toaletni papir</t>
  </si>
  <si>
    <t>18.</t>
  </si>
  <si>
    <t>Vreće za smeće</t>
  </si>
  <si>
    <t>vreće za otpatke s vezicom, 20/1</t>
  </si>
  <si>
    <t>III.</t>
  </si>
  <si>
    <t>OSTALI POTROŠNI MATERIJAL</t>
  </si>
  <si>
    <t xml:space="preserve">Sredstvo za insekte  </t>
  </si>
  <si>
    <t>UKUPNO:</t>
  </si>
  <si>
    <t>PDV 25%</t>
  </si>
  <si>
    <t>SVEUKUPNO SA PDV-om:</t>
  </si>
  <si>
    <t>Troškovnik ispunio:</t>
  </si>
  <si>
    <t>MP:</t>
  </si>
  <si>
    <t>U ____________________________, ____/____/2018.</t>
  </si>
  <si>
    <t>(u ćeliju upisati ime i prezime odgovorne osobe Ponuditelja)</t>
  </si>
  <si>
    <t>Nabava artikala kućnih i osnovnih potrepština za krajnje korisnike projekta „POMAŽEMO SEBI POMAŽEMO DRUGIMA”</t>
  </si>
  <si>
    <t>Sredstvo za pranje kupaone (kao Sanitar ili jednakovrijedan, 1L) ______________________________</t>
  </si>
  <si>
    <t>Opis artikla</t>
  </si>
  <si>
    <t xml:space="preserve">Naziv artikla </t>
  </si>
</sst>
</file>

<file path=xl/styles.xml><?xml version="1.0" encoding="utf-8"?>
<styleSheet xmlns="http://schemas.openxmlformats.org/spreadsheetml/2006/main">
  <fonts count="12"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  <font>
      <sz val="9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D9D9D9"/>
        <bgColor rgb="FFDDDDDD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45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Obično" xfId="0" builtinId="0"/>
    <cellStyle name="Tekst objašnjenja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429120</xdr:colOff>
      <xdr:row>43</xdr:row>
      <xdr:rowOff>124065</xdr:rowOff>
    </xdr:from>
    <xdr:to>
      <xdr:col>12</xdr:col>
      <xdr:colOff>609120</xdr:colOff>
      <xdr:row>47</xdr:row>
      <xdr:rowOff>57825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6953745" y="12592290"/>
          <a:ext cx="2732700" cy="829110"/>
        </a:xfrm>
        <a:prstGeom prst="rect">
          <a:avLst/>
        </a:prstGeom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view="pageBreakPreview" topLeftCell="A12" zoomScale="60" zoomScaleNormal="100" workbookViewId="0">
      <selection activeCell="P40" sqref="P40"/>
    </sheetView>
  </sheetViews>
  <sheetFormatPr defaultRowHeight="12.75"/>
  <cols>
    <col min="1" max="1" width="4.28515625" customWidth="1"/>
    <col min="2" max="2" width="7.28515625" customWidth="1"/>
    <col min="3" max="3" width="5.85546875" customWidth="1"/>
    <col min="4" max="4" width="5.42578125" customWidth="1"/>
    <col min="5" max="5" width="4.42578125" customWidth="1"/>
    <col min="6" max="6" width="5.5703125" customWidth="1"/>
    <col min="7" max="7" width="6" customWidth="1"/>
    <col min="8" max="8" width="59" customWidth="1"/>
    <col min="9" max="9" width="10.28515625" customWidth="1"/>
    <col min="10" max="10" width="9.7109375" customWidth="1"/>
    <col min="11" max="11" width="9.28515625" customWidth="1"/>
    <col min="12" max="12" width="9" style="15" customWidth="1"/>
    <col min="13" max="13" width="12.5703125" style="15" customWidth="1"/>
    <col min="14" max="1025" width="8.7109375" customWidth="1"/>
  </cols>
  <sheetData>
    <row r="1" spans="1:13" ht="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  <c r="M2" s="17"/>
    </row>
    <row r="3" spans="1:13" ht="15.75">
      <c r="A3" s="11" t="s">
        <v>1</v>
      </c>
      <c r="B3" s="11"/>
      <c r="C3" s="16"/>
      <c r="D3" s="16"/>
      <c r="E3" s="16"/>
      <c r="F3" s="16"/>
      <c r="G3" s="16"/>
      <c r="H3" s="16"/>
      <c r="I3" s="16"/>
      <c r="J3" s="16"/>
      <c r="K3" s="10" t="s">
        <v>2</v>
      </c>
      <c r="L3" s="10"/>
      <c r="M3" s="10"/>
    </row>
    <row r="4" spans="1:13" ht="18.75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5">
      <c r="A5" s="42" t="s">
        <v>94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1.5" customHeight="1">
      <c r="A7" s="18" t="s">
        <v>4</v>
      </c>
      <c r="B7" s="7" t="s">
        <v>97</v>
      </c>
      <c r="C7" s="7"/>
      <c r="D7" s="7"/>
      <c r="E7" s="7"/>
      <c r="F7" s="7"/>
      <c r="G7" s="7"/>
      <c r="H7" s="19" t="s">
        <v>96</v>
      </c>
      <c r="I7" s="20" t="s">
        <v>5</v>
      </c>
      <c r="J7" s="20" t="s">
        <v>6</v>
      </c>
      <c r="K7" s="19" t="s">
        <v>7</v>
      </c>
      <c r="L7" s="21" t="s">
        <v>8</v>
      </c>
      <c r="M7" s="21" t="s">
        <v>9</v>
      </c>
    </row>
    <row r="8" spans="1:13" ht="15.75" customHeight="1">
      <c r="A8" s="44" t="s">
        <v>10</v>
      </c>
      <c r="B8" s="5" t="s">
        <v>11</v>
      </c>
      <c r="C8" s="5"/>
      <c r="D8" s="5"/>
      <c r="E8" s="5"/>
      <c r="F8" s="5"/>
      <c r="G8" s="5"/>
      <c r="H8" s="22"/>
      <c r="I8" s="23"/>
      <c r="J8" s="23"/>
      <c r="K8" s="24"/>
      <c r="L8" s="25"/>
      <c r="M8" s="25"/>
    </row>
    <row r="9" spans="1:13" ht="21.75" customHeight="1">
      <c r="A9" s="26" t="s">
        <v>12</v>
      </c>
      <c r="B9" s="6" t="s">
        <v>13</v>
      </c>
      <c r="C9" s="6"/>
      <c r="D9" s="6"/>
      <c r="E9" s="6"/>
      <c r="F9" s="6"/>
      <c r="G9" s="6"/>
      <c r="H9" s="28" t="s">
        <v>14</v>
      </c>
      <c r="I9" s="26">
        <v>120</v>
      </c>
      <c r="J9" s="26">
        <v>1</v>
      </c>
      <c r="K9" s="29">
        <f t="shared" ref="K9:K17" si="0">I9*J9</f>
        <v>120</v>
      </c>
      <c r="L9" s="30">
        <v>0</v>
      </c>
      <c r="M9" s="30">
        <f t="shared" ref="M9:M17" si="1">K9*L9</f>
        <v>0</v>
      </c>
    </row>
    <row r="10" spans="1:13" ht="27" customHeight="1">
      <c r="A10" s="26" t="s">
        <v>15</v>
      </c>
      <c r="B10" s="6" t="s">
        <v>16</v>
      </c>
      <c r="C10" s="6"/>
      <c r="D10" s="6"/>
      <c r="E10" s="6"/>
      <c r="F10" s="6"/>
      <c r="G10" s="6"/>
      <c r="H10" s="28" t="s">
        <v>17</v>
      </c>
      <c r="I10" s="26">
        <v>120</v>
      </c>
      <c r="J10" s="26">
        <v>1</v>
      </c>
      <c r="K10" s="29">
        <f t="shared" si="0"/>
        <v>120</v>
      </c>
      <c r="L10" s="30">
        <v>0</v>
      </c>
      <c r="M10" s="30">
        <f t="shared" si="1"/>
        <v>0</v>
      </c>
    </row>
    <row r="11" spans="1:13" ht="24" customHeight="1">
      <c r="A11" s="26" t="s">
        <v>18</v>
      </c>
      <c r="B11" s="6" t="s">
        <v>19</v>
      </c>
      <c r="C11" s="6"/>
      <c r="D11" s="6"/>
      <c r="E11" s="6"/>
      <c r="F11" s="6"/>
      <c r="G11" s="6"/>
      <c r="H11" s="28" t="s">
        <v>20</v>
      </c>
      <c r="I11" s="26">
        <v>20</v>
      </c>
      <c r="J11" s="26">
        <v>4</v>
      </c>
      <c r="K11" s="29">
        <f t="shared" si="0"/>
        <v>80</v>
      </c>
      <c r="L11" s="30">
        <v>0</v>
      </c>
      <c r="M11" s="30">
        <f t="shared" si="1"/>
        <v>0</v>
      </c>
    </row>
    <row r="12" spans="1:13" ht="21" customHeight="1">
      <c r="A12" s="26" t="s">
        <v>21</v>
      </c>
      <c r="B12" s="6" t="s">
        <v>22</v>
      </c>
      <c r="C12" s="6"/>
      <c r="D12" s="6"/>
      <c r="E12" s="6"/>
      <c r="F12" s="6"/>
      <c r="G12" s="6"/>
      <c r="H12" s="28" t="s">
        <v>23</v>
      </c>
      <c r="I12" s="26">
        <v>40</v>
      </c>
      <c r="J12" s="26">
        <v>24</v>
      </c>
      <c r="K12" s="29">
        <f t="shared" si="0"/>
        <v>960</v>
      </c>
      <c r="L12" s="30">
        <v>0</v>
      </c>
      <c r="M12" s="30">
        <f t="shared" si="1"/>
        <v>0</v>
      </c>
    </row>
    <row r="13" spans="1:13" ht="19.5" customHeight="1">
      <c r="A13" s="26" t="s">
        <v>24</v>
      </c>
      <c r="B13" s="6" t="s">
        <v>25</v>
      </c>
      <c r="C13" s="6"/>
      <c r="D13" s="6"/>
      <c r="E13" s="6"/>
      <c r="F13" s="6"/>
      <c r="G13" s="6"/>
      <c r="H13" s="28" t="s">
        <v>26</v>
      </c>
      <c r="I13" s="26">
        <v>20</v>
      </c>
      <c r="J13" s="26">
        <v>4</v>
      </c>
      <c r="K13" s="29">
        <f t="shared" si="0"/>
        <v>80</v>
      </c>
      <c r="L13" s="30">
        <v>0</v>
      </c>
      <c r="M13" s="30">
        <f t="shared" si="1"/>
        <v>0</v>
      </c>
    </row>
    <row r="14" spans="1:13" ht="21.75" customHeight="1">
      <c r="A14" s="26" t="s">
        <v>27</v>
      </c>
      <c r="B14" s="6" t="s">
        <v>28</v>
      </c>
      <c r="C14" s="6"/>
      <c r="D14" s="6"/>
      <c r="E14" s="6"/>
      <c r="F14" s="6"/>
      <c r="G14" s="6"/>
      <c r="H14" s="28" t="s">
        <v>29</v>
      </c>
      <c r="I14" s="26">
        <v>120</v>
      </c>
      <c r="J14" s="26">
        <v>4</v>
      </c>
      <c r="K14" s="29">
        <f t="shared" si="0"/>
        <v>480</v>
      </c>
      <c r="L14" s="30">
        <v>0</v>
      </c>
      <c r="M14" s="30">
        <f t="shared" si="1"/>
        <v>0</v>
      </c>
    </row>
    <row r="15" spans="1:13" ht="30" customHeight="1">
      <c r="A15" s="26" t="s">
        <v>30</v>
      </c>
      <c r="B15" s="6" t="s">
        <v>31</v>
      </c>
      <c r="C15" s="6"/>
      <c r="D15" s="6"/>
      <c r="E15" s="6"/>
      <c r="F15" s="6"/>
      <c r="G15" s="6"/>
      <c r="H15" s="28" t="s">
        <v>32</v>
      </c>
      <c r="I15" s="26">
        <v>120</v>
      </c>
      <c r="J15" s="26">
        <v>4</v>
      </c>
      <c r="K15" s="29">
        <f t="shared" si="0"/>
        <v>480</v>
      </c>
      <c r="L15" s="30">
        <v>0</v>
      </c>
      <c r="M15" s="30">
        <f t="shared" si="1"/>
        <v>0</v>
      </c>
    </row>
    <row r="16" spans="1:13" ht="21.75" customHeight="1">
      <c r="A16" s="26" t="s">
        <v>33</v>
      </c>
      <c r="B16" s="6" t="s">
        <v>34</v>
      </c>
      <c r="C16" s="6"/>
      <c r="D16" s="6"/>
      <c r="E16" s="6"/>
      <c r="F16" s="6"/>
      <c r="G16" s="6"/>
      <c r="H16" s="28" t="s">
        <v>35</v>
      </c>
      <c r="I16" s="26">
        <v>120</v>
      </c>
      <c r="J16" s="26">
        <v>4</v>
      </c>
      <c r="K16" s="29">
        <f t="shared" si="0"/>
        <v>480</v>
      </c>
      <c r="L16" s="30">
        <v>0</v>
      </c>
      <c r="M16" s="30">
        <f t="shared" si="1"/>
        <v>0</v>
      </c>
    </row>
    <row r="17" spans="1:13" ht="21.75" customHeight="1">
      <c r="A17" s="26" t="s">
        <v>36</v>
      </c>
      <c r="B17" s="6" t="s">
        <v>37</v>
      </c>
      <c r="C17" s="6"/>
      <c r="D17" s="6"/>
      <c r="E17" s="6"/>
      <c r="F17" s="6"/>
      <c r="G17" s="6"/>
      <c r="H17" s="28" t="s">
        <v>38</v>
      </c>
      <c r="I17" s="26">
        <v>120</v>
      </c>
      <c r="J17" s="26">
        <v>2</v>
      </c>
      <c r="K17" s="29">
        <f t="shared" si="0"/>
        <v>240</v>
      </c>
      <c r="L17" s="30">
        <v>0</v>
      </c>
      <c r="M17" s="30">
        <f t="shared" si="1"/>
        <v>0</v>
      </c>
    </row>
    <row r="18" spans="1:13" ht="20.100000000000001" customHeight="1">
      <c r="A18" s="31" t="s">
        <v>39</v>
      </c>
      <c r="B18" s="5" t="s">
        <v>40</v>
      </c>
      <c r="C18" s="5"/>
      <c r="D18" s="5"/>
      <c r="E18" s="5"/>
      <c r="F18" s="5"/>
      <c r="G18" s="5"/>
      <c r="H18" s="32"/>
      <c r="I18" s="33"/>
      <c r="J18" s="33"/>
      <c r="K18" s="31"/>
      <c r="L18" s="34"/>
      <c r="M18" s="34"/>
    </row>
    <row r="19" spans="1:13" ht="30" customHeight="1">
      <c r="A19" s="26" t="s">
        <v>12</v>
      </c>
      <c r="B19" s="6" t="s">
        <v>41</v>
      </c>
      <c r="C19" s="6"/>
      <c r="D19" s="6"/>
      <c r="E19" s="6"/>
      <c r="F19" s="6"/>
      <c r="G19" s="6"/>
      <c r="H19" s="28" t="s">
        <v>42</v>
      </c>
      <c r="I19" s="26">
        <v>120</v>
      </c>
      <c r="J19" s="26">
        <v>8</v>
      </c>
      <c r="K19" s="29">
        <f t="shared" ref="K19:K35" si="2">I19*J19</f>
        <v>960</v>
      </c>
      <c r="L19" s="30">
        <v>0</v>
      </c>
      <c r="M19" s="30">
        <f t="shared" ref="M19:M35" si="3">K19*L19</f>
        <v>0</v>
      </c>
    </row>
    <row r="20" spans="1:13" ht="28.5" customHeight="1">
      <c r="A20" s="26" t="s">
        <v>15</v>
      </c>
      <c r="B20" s="6" t="s">
        <v>43</v>
      </c>
      <c r="C20" s="6"/>
      <c r="D20" s="6"/>
      <c r="E20" s="6"/>
      <c r="F20" s="6"/>
      <c r="G20" s="6"/>
      <c r="H20" s="28" t="s">
        <v>44</v>
      </c>
      <c r="I20" s="26">
        <v>120</v>
      </c>
      <c r="J20" s="26">
        <v>2</v>
      </c>
      <c r="K20" s="29">
        <f t="shared" si="2"/>
        <v>240</v>
      </c>
      <c r="L20" s="30">
        <v>0</v>
      </c>
      <c r="M20" s="30">
        <f t="shared" si="3"/>
        <v>0</v>
      </c>
    </row>
    <row r="21" spans="1:13" ht="27" customHeight="1">
      <c r="A21" s="26" t="s">
        <v>18</v>
      </c>
      <c r="B21" s="6" t="s">
        <v>45</v>
      </c>
      <c r="C21" s="6"/>
      <c r="D21" s="6"/>
      <c r="E21" s="6"/>
      <c r="F21" s="6"/>
      <c r="G21" s="6"/>
      <c r="H21" s="28" t="s">
        <v>46</v>
      </c>
      <c r="I21" s="26">
        <v>120</v>
      </c>
      <c r="J21" s="26">
        <v>2</v>
      </c>
      <c r="K21" s="29">
        <f t="shared" si="2"/>
        <v>240</v>
      </c>
      <c r="L21" s="30">
        <v>0</v>
      </c>
      <c r="M21" s="30">
        <f t="shared" si="3"/>
        <v>0</v>
      </c>
    </row>
    <row r="22" spans="1:13" ht="20.100000000000001" customHeight="1">
      <c r="A22" s="26" t="s">
        <v>21</v>
      </c>
      <c r="B22" s="6" t="s">
        <v>47</v>
      </c>
      <c r="C22" s="6"/>
      <c r="D22" s="6"/>
      <c r="E22" s="6"/>
      <c r="F22" s="6"/>
      <c r="G22" s="6"/>
      <c r="H22" s="28" t="s">
        <v>48</v>
      </c>
      <c r="I22" s="26">
        <v>120</v>
      </c>
      <c r="J22" s="26">
        <v>2</v>
      </c>
      <c r="K22" s="29">
        <f t="shared" si="2"/>
        <v>240</v>
      </c>
      <c r="L22" s="30">
        <v>0</v>
      </c>
      <c r="M22" s="30">
        <f t="shared" si="3"/>
        <v>0</v>
      </c>
    </row>
    <row r="23" spans="1:13" ht="51.75" customHeight="1">
      <c r="A23" s="26" t="s">
        <v>24</v>
      </c>
      <c r="B23" s="43" t="s">
        <v>95</v>
      </c>
      <c r="C23" s="6"/>
      <c r="D23" s="6"/>
      <c r="E23" s="6"/>
      <c r="F23" s="6"/>
      <c r="G23" s="6"/>
      <c r="H23" s="28" t="s">
        <v>49</v>
      </c>
      <c r="I23" s="26">
        <v>120</v>
      </c>
      <c r="J23" s="26">
        <v>2</v>
      </c>
      <c r="K23" s="29">
        <f t="shared" si="2"/>
        <v>240</v>
      </c>
      <c r="L23" s="30">
        <v>0</v>
      </c>
      <c r="M23" s="30">
        <f t="shared" si="3"/>
        <v>0</v>
      </c>
    </row>
    <row r="24" spans="1:13" ht="20.100000000000001" customHeight="1">
      <c r="A24" s="26" t="s">
        <v>27</v>
      </c>
      <c r="B24" s="6" t="s">
        <v>50</v>
      </c>
      <c r="C24" s="6"/>
      <c r="D24" s="6"/>
      <c r="E24" s="6"/>
      <c r="F24" s="6"/>
      <c r="G24" s="6"/>
      <c r="H24" s="28" t="s">
        <v>51</v>
      </c>
      <c r="I24" s="26">
        <v>120</v>
      </c>
      <c r="J24" s="26">
        <v>8</v>
      </c>
      <c r="K24" s="29">
        <f t="shared" si="2"/>
        <v>960</v>
      </c>
      <c r="L24" s="30">
        <v>0</v>
      </c>
      <c r="M24" s="30">
        <f t="shared" si="3"/>
        <v>0</v>
      </c>
    </row>
    <row r="25" spans="1:13" ht="30" customHeight="1">
      <c r="A25" s="26" t="s">
        <v>30</v>
      </c>
      <c r="B25" s="6" t="s">
        <v>52</v>
      </c>
      <c r="C25" s="6"/>
      <c r="D25" s="6"/>
      <c r="E25" s="6"/>
      <c r="F25" s="6"/>
      <c r="G25" s="6"/>
      <c r="H25" s="28" t="s">
        <v>53</v>
      </c>
      <c r="I25" s="26">
        <v>120</v>
      </c>
      <c r="J25" s="26">
        <v>8</v>
      </c>
      <c r="K25" s="29">
        <f t="shared" si="2"/>
        <v>960</v>
      </c>
      <c r="L25" s="30">
        <v>0</v>
      </c>
      <c r="M25" s="30">
        <f t="shared" si="3"/>
        <v>0</v>
      </c>
    </row>
    <row r="26" spans="1:13" ht="20.100000000000001" customHeight="1">
      <c r="A26" s="26" t="s">
        <v>33</v>
      </c>
      <c r="B26" s="6" t="s">
        <v>54</v>
      </c>
      <c r="C26" s="6"/>
      <c r="D26" s="6"/>
      <c r="E26" s="6"/>
      <c r="F26" s="6"/>
      <c r="G26" s="6"/>
      <c r="H26" s="28" t="s">
        <v>55</v>
      </c>
      <c r="I26" s="26">
        <v>120</v>
      </c>
      <c r="J26" s="26">
        <v>6</v>
      </c>
      <c r="K26" s="29">
        <f t="shared" si="2"/>
        <v>720</v>
      </c>
      <c r="L26" s="30">
        <v>0</v>
      </c>
      <c r="M26" s="30">
        <f t="shared" si="3"/>
        <v>0</v>
      </c>
    </row>
    <row r="27" spans="1:13" ht="20.100000000000001" customHeight="1">
      <c r="A27" s="26" t="s">
        <v>36</v>
      </c>
      <c r="B27" s="6" t="s">
        <v>56</v>
      </c>
      <c r="C27" s="6"/>
      <c r="D27" s="6"/>
      <c r="E27" s="6"/>
      <c r="F27" s="6"/>
      <c r="G27" s="6"/>
      <c r="H27" s="28" t="s">
        <v>57</v>
      </c>
      <c r="I27" s="26">
        <v>120</v>
      </c>
      <c r="J27" s="26">
        <v>12</v>
      </c>
      <c r="K27" s="29">
        <f t="shared" si="2"/>
        <v>1440</v>
      </c>
      <c r="L27" s="30">
        <v>0</v>
      </c>
      <c r="M27" s="30">
        <f t="shared" si="3"/>
        <v>0</v>
      </c>
    </row>
    <row r="28" spans="1:13" ht="20.100000000000001" customHeight="1">
      <c r="A28" s="26" t="s">
        <v>58</v>
      </c>
      <c r="B28" s="6" t="s">
        <v>59</v>
      </c>
      <c r="C28" s="6"/>
      <c r="D28" s="6"/>
      <c r="E28" s="6"/>
      <c r="F28" s="6"/>
      <c r="G28" s="6"/>
      <c r="H28" s="28" t="s">
        <v>60</v>
      </c>
      <c r="I28" s="26">
        <v>120</v>
      </c>
      <c r="J28" s="26">
        <v>4</v>
      </c>
      <c r="K28" s="29">
        <f t="shared" si="2"/>
        <v>480</v>
      </c>
      <c r="L28" s="30">
        <v>0</v>
      </c>
      <c r="M28" s="30">
        <f t="shared" si="3"/>
        <v>0</v>
      </c>
    </row>
    <row r="29" spans="1:13" ht="20.100000000000001" customHeight="1">
      <c r="A29" s="26" t="s">
        <v>61</v>
      </c>
      <c r="B29" s="6" t="s">
        <v>62</v>
      </c>
      <c r="C29" s="6"/>
      <c r="D29" s="6"/>
      <c r="E29" s="6"/>
      <c r="F29" s="6"/>
      <c r="G29" s="6"/>
      <c r="H29" s="28" t="s">
        <v>63</v>
      </c>
      <c r="I29" s="26">
        <v>120</v>
      </c>
      <c r="J29" s="26">
        <v>24</v>
      </c>
      <c r="K29" s="29">
        <f t="shared" si="2"/>
        <v>2880</v>
      </c>
      <c r="L29" s="30">
        <v>0</v>
      </c>
      <c r="M29" s="30">
        <f t="shared" si="3"/>
        <v>0</v>
      </c>
    </row>
    <row r="30" spans="1:13" ht="20.100000000000001" customHeight="1">
      <c r="A30" s="26" t="s">
        <v>64</v>
      </c>
      <c r="B30" s="6" t="s">
        <v>65</v>
      </c>
      <c r="C30" s="6"/>
      <c r="D30" s="6"/>
      <c r="E30" s="6"/>
      <c r="F30" s="6"/>
      <c r="G30" s="6"/>
      <c r="H30" s="28" t="s">
        <v>66</v>
      </c>
      <c r="I30" s="26">
        <v>120</v>
      </c>
      <c r="J30" s="26">
        <v>4</v>
      </c>
      <c r="K30" s="29">
        <f t="shared" si="2"/>
        <v>480</v>
      </c>
      <c r="L30" s="30">
        <v>0</v>
      </c>
      <c r="M30" s="30">
        <f t="shared" si="3"/>
        <v>0</v>
      </c>
    </row>
    <row r="31" spans="1:13" ht="20.100000000000001" customHeight="1">
      <c r="A31" s="26" t="s">
        <v>67</v>
      </c>
      <c r="B31" s="6" t="s">
        <v>68</v>
      </c>
      <c r="C31" s="6"/>
      <c r="D31" s="6"/>
      <c r="E31" s="6"/>
      <c r="F31" s="6"/>
      <c r="G31" s="6"/>
      <c r="H31" s="28" t="s">
        <v>69</v>
      </c>
      <c r="I31" s="26">
        <v>120</v>
      </c>
      <c r="J31" s="26">
        <v>4</v>
      </c>
      <c r="K31" s="29">
        <f t="shared" si="2"/>
        <v>480</v>
      </c>
      <c r="L31" s="30">
        <v>0</v>
      </c>
      <c r="M31" s="30">
        <f t="shared" si="3"/>
        <v>0</v>
      </c>
    </row>
    <row r="32" spans="1:13" ht="20.100000000000001" customHeight="1">
      <c r="A32" s="26" t="s">
        <v>70</v>
      </c>
      <c r="B32" s="6" t="s">
        <v>71</v>
      </c>
      <c r="C32" s="6"/>
      <c r="D32" s="6"/>
      <c r="E32" s="6"/>
      <c r="F32" s="6"/>
      <c r="G32" s="6"/>
      <c r="H32" s="28"/>
      <c r="I32" s="26">
        <v>120</v>
      </c>
      <c r="J32" s="26">
        <v>4</v>
      </c>
      <c r="K32" s="29">
        <f t="shared" si="2"/>
        <v>480</v>
      </c>
      <c r="L32" s="30">
        <v>0</v>
      </c>
      <c r="M32" s="30">
        <f t="shared" si="3"/>
        <v>0</v>
      </c>
    </row>
    <row r="33" spans="1:13" ht="20.100000000000001" customHeight="1">
      <c r="A33" s="26" t="s">
        <v>72</v>
      </c>
      <c r="B33" s="6" t="s">
        <v>73</v>
      </c>
      <c r="C33" s="6"/>
      <c r="D33" s="6"/>
      <c r="E33" s="6"/>
      <c r="F33" s="6"/>
      <c r="G33" s="6"/>
      <c r="H33" s="28" t="s">
        <v>74</v>
      </c>
      <c r="I33" s="26">
        <v>120</v>
      </c>
      <c r="J33" s="26">
        <v>12</v>
      </c>
      <c r="K33" s="29">
        <f t="shared" si="2"/>
        <v>1440</v>
      </c>
      <c r="L33" s="30">
        <v>0</v>
      </c>
      <c r="M33" s="30">
        <f t="shared" si="3"/>
        <v>0</v>
      </c>
    </row>
    <row r="34" spans="1:13" ht="20.100000000000001" customHeight="1">
      <c r="A34" s="26" t="s">
        <v>75</v>
      </c>
      <c r="B34" s="6" t="s">
        <v>76</v>
      </c>
      <c r="C34" s="6"/>
      <c r="D34" s="6"/>
      <c r="E34" s="6"/>
      <c r="F34" s="6"/>
      <c r="G34" s="6"/>
      <c r="H34" s="28" t="s">
        <v>77</v>
      </c>
      <c r="I34" s="26">
        <v>120</v>
      </c>
      <c r="J34" s="26">
        <v>2</v>
      </c>
      <c r="K34" s="29">
        <f t="shared" si="2"/>
        <v>240</v>
      </c>
      <c r="L34" s="30">
        <v>0</v>
      </c>
      <c r="M34" s="30">
        <f t="shared" si="3"/>
        <v>0</v>
      </c>
    </row>
    <row r="35" spans="1:13" ht="20.100000000000001" customHeight="1">
      <c r="A35" s="26" t="s">
        <v>78</v>
      </c>
      <c r="B35" s="6" t="s">
        <v>79</v>
      </c>
      <c r="C35" s="6"/>
      <c r="D35" s="6"/>
      <c r="E35" s="6"/>
      <c r="F35" s="6"/>
      <c r="G35" s="6"/>
      <c r="H35" s="28" t="s">
        <v>80</v>
      </c>
      <c r="I35" s="26">
        <v>120</v>
      </c>
      <c r="J35" s="26">
        <v>10</v>
      </c>
      <c r="K35" s="29">
        <f t="shared" si="2"/>
        <v>1200</v>
      </c>
      <c r="L35" s="30">
        <v>0</v>
      </c>
      <c r="M35" s="30">
        <f t="shared" si="3"/>
        <v>0</v>
      </c>
    </row>
    <row r="36" spans="1:13" ht="20.100000000000001" customHeight="1">
      <c r="A36" s="26" t="s">
        <v>81</v>
      </c>
      <c r="B36" s="6" t="s">
        <v>82</v>
      </c>
      <c r="C36" s="6"/>
      <c r="D36" s="6"/>
      <c r="E36" s="6"/>
      <c r="F36" s="6"/>
      <c r="G36" s="6"/>
      <c r="H36" s="28" t="s">
        <v>83</v>
      </c>
      <c r="I36" s="26">
        <v>120</v>
      </c>
      <c r="J36" s="26">
        <v>12</v>
      </c>
      <c r="K36" s="29">
        <v>1440</v>
      </c>
      <c r="L36" s="30">
        <v>0</v>
      </c>
      <c r="M36" s="30">
        <v>0</v>
      </c>
    </row>
    <row r="37" spans="1:13" ht="20.100000000000001" customHeight="1">
      <c r="A37" s="31" t="s">
        <v>84</v>
      </c>
      <c r="B37" s="5" t="s">
        <v>85</v>
      </c>
      <c r="C37" s="5"/>
      <c r="D37" s="5"/>
      <c r="E37" s="5"/>
      <c r="F37" s="5"/>
      <c r="G37" s="5"/>
      <c r="H37" s="32"/>
      <c r="I37" s="33"/>
      <c r="J37" s="33"/>
      <c r="K37" s="31"/>
      <c r="L37" s="34"/>
      <c r="M37" s="34"/>
    </row>
    <row r="38" spans="1:13" ht="20.100000000000001" customHeight="1">
      <c r="A38" s="26" t="s">
        <v>12</v>
      </c>
      <c r="B38" s="6" t="s">
        <v>86</v>
      </c>
      <c r="C38" s="6"/>
      <c r="D38" s="6"/>
      <c r="E38" s="6"/>
      <c r="F38" s="6"/>
      <c r="G38" s="6"/>
      <c r="H38" s="27"/>
      <c r="I38" s="26">
        <v>120</v>
      </c>
      <c r="J38" s="26">
        <v>4</v>
      </c>
      <c r="K38" s="29">
        <f>I38*J38</f>
        <v>480</v>
      </c>
      <c r="L38" s="30">
        <v>0</v>
      </c>
      <c r="M38" s="30">
        <f>K38*L38</f>
        <v>0</v>
      </c>
    </row>
    <row r="39" spans="1:13" ht="8.2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7"/>
    </row>
    <row r="40" spans="1:13" ht="15.75">
      <c r="A40" s="35"/>
      <c r="B40" s="35"/>
      <c r="C40" s="35"/>
      <c r="D40" s="35"/>
      <c r="E40" s="35"/>
      <c r="F40" s="35"/>
      <c r="G40" s="35"/>
      <c r="H40" s="35"/>
      <c r="I40" s="4" t="s">
        <v>87</v>
      </c>
      <c r="J40" s="4"/>
      <c r="K40" s="4"/>
      <c r="L40" s="4"/>
      <c r="M40" s="38">
        <f>SUM(M9:M38)</f>
        <v>0</v>
      </c>
    </row>
    <row r="41" spans="1:13" ht="15.75">
      <c r="A41" s="35"/>
      <c r="B41" s="35"/>
      <c r="C41" s="35"/>
      <c r="D41" s="35"/>
      <c r="E41" s="35"/>
      <c r="F41" s="35"/>
      <c r="G41" s="35"/>
      <c r="H41" s="35"/>
      <c r="I41" s="3" t="s">
        <v>88</v>
      </c>
      <c r="J41" s="3"/>
      <c r="K41" s="3"/>
      <c r="L41" s="3"/>
      <c r="M41" s="38">
        <f>M40*25%</f>
        <v>0</v>
      </c>
    </row>
    <row r="42" spans="1:13" ht="15.75">
      <c r="A42" s="35"/>
      <c r="B42" s="35"/>
      <c r="C42" s="35"/>
      <c r="D42" s="35"/>
      <c r="E42" s="35"/>
      <c r="F42" s="35"/>
      <c r="G42" s="35"/>
      <c r="H42" s="35"/>
      <c r="I42" s="3" t="s">
        <v>89</v>
      </c>
      <c r="J42" s="3"/>
      <c r="K42" s="3"/>
      <c r="L42" s="3"/>
      <c r="M42" s="38">
        <f>SUM(M40+M41)</f>
        <v>0</v>
      </c>
    </row>
    <row r="43" spans="1:1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7"/>
      <c r="M43" s="17"/>
    </row>
    <row r="44" spans="1:13" ht="18.75" customHeight="1">
      <c r="A44" s="2" t="s">
        <v>90</v>
      </c>
      <c r="B44" s="2"/>
      <c r="C44" s="2"/>
      <c r="D44" s="16"/>
      <c r="E44" s="1" t="s">
        <v>91</v>
      </c>
      <c r="F44" s="1"/>
      <c r="G44" s="1"/>
      <c r="H44" s="39"/>
      <c r="I44" s="16"/>
      <c r="J44" s="16"/>
      <c r="K44" s="16"/>
      <c r="L44" s="17"/>
      <c r="M44" s="17"/>
    </row>
    <row r="45" spans="1:13" ht="18.75" customHeight="1">
      <c r="A45" s="14"/>
      <c r="B45" s="14"/>
      <c r="C45" s="14"/>
      <c r="D45" s="14"/>
      <c r="E45" s="16"/>
      <c r="F45" s="16"/>
      <c r="G45" s="16"/>
      <c r="H45" s="16"/>
      <c r="I45" s="16"/>
      <c r="J45" s="16"/>
      <c r="K45" s="16"/>
      <c r="L45" s="17"/>
      <c r="M45" s="17"/>
    </row>
    <row r="46" spans="1:13" ht="20.25" customHeight="1">
      <c r="A46" s="13" t="s">
        <v>93</v>
      </c>
      <c r="B46" s="13"/>
      <c r="C46" s="13"/>
      <c r="D46" s="13"/>
      <c r="E46" s="13"/>
      <c r="F46" s="13"/>
      <c r="G46" s="13"/>
      <c r="H46" s="40"/>
      <c r="I46" s="16"/>
      <c r="J46" s="16"/>
      <c r="K46" s="16"/>
      <c r="L46" s="17"/>
      <c r="M46" s="17"/>
    </row>
    <row r="47" spans="1:13">
      <c r="A47" s="16"/>
      <c r="B47" s="16"/>
      <c r="C47" s="39"/>
      <c r="D47" s="39"/>
      <c r="E47" s="39"/>
      <c r="F47" s="16"/>
      <c r="G47" s="16"/>
      <c r="H47" s="16"/>
      <c r="I47" s="16"/>
      <c r="J47" s="16"/>
      <c r="K47" s="16"/>
      <c r="L47" s="17"/>
      <c r="M47" s="17"/>
    </row>
    <row r="48" spans="1:13">
      <c r="A48" s="41" t="s">
        <v>92</v>
      </c>
      <c r="B48" s="41"/>
      <c r="C48" s="41"/>
      <c r="D48" s="41"/>
      <c r="E48" s="41"/>
      <c r="F48" s="41"/>
      <c r="G48" s="41"/>
      <c r="H48" s="16"/>
      <c r="I48" s="16"/>
      <c r="J48" s="16"/>
      <c r="K48" s="16"/>
      <c r="L48" s="17"/>
      <c r="M48" s="17"/>
    </row>
  </sheetData>
  <mergeCells count="46">
    <mergeCell ref="A46:G46"/>
    <mergeCell ref="A48:G48"/>
    <mergeCell ref="I42:L42"/>
    <mergeCell ref="A44:C44"/>
    <mergeCell ref="E44:G44"/>
    <mergeCell ref="A45:D45"/>
    <mergeCell ref="B36:G36"/>
    <mergeCell ref="B37:G37"/>
    <mergeCell ref="B38:G38"/>
    <mergeCell ref="I40:L40"/>
    <mergeCell ref="I41:L41"/>
    <mergeCell ref="B31:G31"/>
    <mergeCell ref="B32:G32"/>
    <mergeCell ref="B33:G33"/>
    <mergeCell ref="B34:G34"/>
    <mergeCell ref="B35:G35"/>
    <mergeCell ref="B26:G26"/>
    <mergeCell ref="B27:G27"/>
    <mergeCell ref="B28:G28"/>
    <mergeCell ref="B29:G29"/>
    <mergeCell ref="B30:G30"/>
    <mergeCell ref="B21:G21"/>
    <mergeCell ref="B22:G22"/>
    <mergeCell ref="B23:G23"/>
    <mergeCell ref="B24:G24"/>
    <mergeCell ref="B25:G25"/>
    <mergeCell ref="B16:G16"/>
    <mergeCell ref="B17:G17"/>
    <mergeCell ref="B18:G18"/>
    <mergeCell ref="B19:G19"/>
    <mergeCell ref="B20:G20"/>
    <mergeCell ref="B11:G11"/>
    <mergeCell ref="B12:G12"/>
    <mergeCell ref="B13:G13"/>
    <mergeCell ref="B14:G14"/>
    <mergeCell ref="B15:G15"/>
    <mergeCell ref="A6:M6"/>
    <mergeCell ref="B7:G7"/>
    <mergeCell ref="B8:G8"/>
    <mergeCell ref="B9:G9"/>
    <mergeCell ref="B10:G10"/>
    <mergeCell ref="A1:M1"/>
    <mergeCell ref="A3:B3"/>
    <mergeCell ref="K3:M3"/>
    <mergeCell ref="A4:M4"/>
    <mergeCell ref="A5:M5"/>
  </mergeCells>
  <pageMargins left="0.78740157480314965" right="0.59055118110236227" top="0.70866141732283472" bottom="0.9055118110236221" header="0.47244094488188981" footer="0.78740157480314965"/>
  <pageSetup paperSize="9" scale="90" orientation="landscape" useFirstPageNumber="1" horizontalDpi="300" verticalDpi="300" r:id="rId1"/>
  <headerFooter>
    <oddHeader>&amp;C&amp;A</oddHeader>
    <oddFooter>&amp;CStranica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TROSKOVNIK - PRILOG II</vt:lpstr>
      <vt:lpstr>'TROSKOVNIK - PRILOG II'!Ispis_naslova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DarkoC</dc:creator>
  <dc:description/>
  <cp:lastModifiedBy>Windows korisnik</cp:lastModifiedBy>
  <cp:revision>2</cp:revision>
  <cp:lastPrinted>2018-07-31T07:58:27Z</cp:lastPrinted>
  <dcterms:created xsi:type="dcterms:W3CDTF">2018-07-23T09:45:58Z</dcterms:created>
  <dcterms:modified xsi:type="dcterms:W3CDTF">2018-07-31T08:00:41Z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