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257234D3-19FC-47E0-8F57-922B0915ABC9}" xr6:coauthVersionLast="37" xr6:coauthVersionMax="37" xr10:uidLastSave="{00000000-0000-0000-0000-000000000000}"/>
  <bookViews>
    <workbookView xWindow="0" yWindow="0" windowWidth="15345" windowHeight="3810" xr2:uid="{00000000-000D-0000-FFFF-FFFF00000000}"/>
  </bookViews>
  <sheets>
    <sheet name="Naslovnica" sheetId="5" r:id="rId1"/>
    <sheet name="G1.4. Termotehnika" sheetId="1" r:id="rId2"/>
    <sheet name="G1.5. Elektrotehnika" sheetId="3" r:id="rId3"/>
    <sheet name="Rekapitulacija" sheetId="7" r:id="rId4"/>
  </sheets>
  <definedNames>
    <definedName name="_xlnm.Print_Area" localSheetId="1">'G1.4. Termotehnika'!$A$1:$L$447</definedName>
    <definedName name="_xlnm.Print_Area" localSheetId="2">'G1.5. Elektrotehnika'!$A$1:$F$191</definedName>
    <definedName name="_xlnm.Print_Area" localSheetId="0">Naslovnica!$A$1:$F$47</definedName>
    <definedName name="_xlnm.Print_Area" localSheetId="3">Rekapitulacija!$A$1:$L$10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83" i="3" l="1"/>
  <c r="F180" i="3"/>
  <c r="F177" i="3"/>
  <c r="F174" i="3"/>
  <c r="F172" i="3"/>
  <c r="F170" i="3"/>
  <c r="F166" i="3"/>
  <c r="F155" i="3"/>
  <c r="F153" i="3"/>
  <c r="F151" i="3"/>
  <c r="F147" i="3"/>
  <c r="F144" i="3"/>
  <c r="F142" i="3"/>
  <c r="F138" i="3"/>
  <c r="F135" i="3"/>
  <c r="F132" i="3"/>
  <c r="F124" i="3"/>
  <c r="F116" i="3"/>
  <c r="F112" i="3"/>
  <c r="F108" i="3"/>
  <c r="F104" i="3"/>
  <c r="F89" i="3"/>
  <c r="F86" i="3"/>
  <c r="F83" i="3"/>
  <c r="F80" i="3"/>
  <c r="F77" i="3"/>
  <c r="F75" i="3"/>
  <c r="F71" i="3"/>
  <c r="F69" i="3"/>
  <c r="F67" i="3"/>
  <c r="L430" i="1"/>
  <c r="L423" i="1"/>
  <c r="L417" i="1"/>
  <c r="L411" i="1"/>
  <c r="L394" i="1"/>
  <c r="L388" i="1"/>
  <c r="L382" i="1"/>
  <c r="L375" i="1"/>
  <c r="L367" i="1"/>
  <c r="L359" i="1"/>
  <c r="L353" i="1"/>
  <c r="L339" i="1"/>
  <c r="L327" i="1"/>
  <c r="L318" i="1"/>
  <c r="L305" i="1"/>
  <c r="L270" i="1"/>
  <c r="L258" i="1"/>
  <c r="L102" i="1"/>
  <c r="L86" i="1"/>
  <c r="L79" i="1"/>
  <c r="L70" i="1"/>
  <c r="L62" i="1"/>
  <c r="L53" i="1"/>
  <c r="F188" i="3" l="1"/>
  <c r="L342" i="1"/>
  <c r="L442" i="1" s="1"/>
  <c r="L105" i="1"/>
  <c r="L441" i="1" s="1"/>
  <c r="L433" i="1"/>
  <c r="L443" i="1" s="1"/>
  <c r="L6" i="7" l="1"/>
  <c r="F189" i="3"/>
  <c r="F190" i="3" s="1"/>
  <c r="L444" i="1"/>
  <c r="L5" i="7" s="1"/>
  <c r="L7" i="7" s="1"/>
  <c r="L8" i="7" s="1"/>
  <c r="L9" i="7" s="1"/>
  <c r="L445" i="1" l="1"/>
  <c r="L446" i="1" s="1"/>
</calcChain>
</file>

<file path=xl/sharedStrings.xml><?xml version="1.0" encoding="utf-8"?>
<sst xmlns="http://schemas.openxmlformats.org/spreadsheetml/2006/main" count="514" uniqueCount="300">
  <si>
    <t>Zajednička oznaka:</t>
  </si>
  <si>
    <t>JGL-2018-01</t>
  </si>
  <si>
    <t>Broj projekta:</t>
  </si>
  <si>
    <t>2018-01/GP</t>
  </si>
  <si>
    <t>Broj mape:</t>
  </si>
  <si>
    <t>MAPA 1</t>
  </si>
  <si>
    <t>Investitor:</t>
  </si>
  <si>
    <t>JGL d.d.</t>
  </si>
  <si>
    <t>SVILNO 20, 51000 RIJEKA</t>
  </si>
  <si>
    <t>Naziv građevine:</t>
  </si>
  <si>
    <t>ZAMJENA RASHLADNKA VODE STERILNIH OTOPINA 1</t>
  </si>
  <si>
    <t>Lokacija građevine:</t>
  </si>
  <si>
    <t>KOMPLEKS SVILNO</t>
  </si>
  <si>
    <t>Vrsta projekta:</t>
  </si>
  <si>
    <t>STROJARSKI PROJEKT</t>
  </si>
  <si>
    <t>TERMOTEHNIČKE INSTALACIJE</t>
  </si>
  <si>
    <t>Razina projekta:</t>
  </si>
  <si>
    <t>GLAVNI PROJEKT</t>
  </si>
  <si>
    <t>Projektant:</t>
  </si>
  <si>
    <t>BORIS DRAGIČEVIĆ, dipl.ing.stroj.</t>
  </si>
  <si>
    <t>Mjesto i datum:</t>
  </si>
  <si>
    <t>RIJEKA, 01.2018.</t>
  </si>
  <si>
    <t xml:space="preserve">   U cijene mora biti uračunat sav potrebani rad i materijal za izradu kompletnih stavki troškovnika, sve potrebne prijevoze i prijenose, uskladištenja, skele, dizalice, unutarnje i vanjske komunikacije na radilištu, te faktore radne snage i poslovanja tvrtke Ponuditelja.</t>
  </si>
  <si>
    <t xml:space="preserve">   Gotovost svake pojedinačne stavke obrađene u troškovniku je do njezine potvrde od strane nadzornog inženjera odnosno Investitora.</t>
  </si>
  <si>
    <t xml:space="preserve">   Ukoliko je potrebno izvesti neke radove koji eventualno nisu sadržani u ovom troškovniku Ponuditelj ih je dužan napisati i ponuditi.</t>
  </si>
  <si>
    <t xml:space="preserve">   Prije narudžbe opreme, kod pojedinih isporučitelja potrebno je zatražiti provjeru i potvrdu svih elemenata opisanih u ovom troškovniku, a vezano za njihovu kompletiranost, cjelovitost  i funkcionalnost.</t>
  </si>
  <si>
    <t xml:space="preserve">   Potpisom na ovaj troškovnik smatra se da je Ponuditelj obuhvatio sve materijale, radove, dokumentaciju, potvrde kakvoće itd. potrebne za izvođenje demontažnih/montažnih radova na strojarskim instalacijama do pune funkcionalnosti sustava.</t>
  </si>
  <si>
    <t xml:space="preserve">   Sastavni dio ovog troškovnika je Glavni projekt broj 2018-01/GP, Strojarski projekt-termotehničkih instalacija, izrađen u Rijekaprojekt-energetika d.o.o. iz Rijeke, kojeg se Ponuditelj mora pridržavati kod nuđenja, ugovaranja i izvođenja radova (vidjeti poglavlja Tehnički opis te Opći i tehnički uvjeti za izvođenje).</t>
  </si>
  <si>
    <t xml:space="preserve">   Ovaj troškovnik odnosno specifikacija opreme, materijala i radova izrađen je temeljem gore navedenog projekta.</t>
  </si>
  <si>
    <t xml:space="preserve">   Izvođač radova mora imati osposobljene i stručne radnike za izvođenje projektirane vrste strojarskih instalacija.</t>
  </si>
  <si>
    <t>kompleta</t>
  </si>
  <si>
    <t>á</t>
  </si>
  <si>
    <t>=</t>
  </si>
  <si>
    <t>2. Demontaža toplinske izolacije s parnom branom i aluminijskim limom u vanjskom prostoru od postojećeg rashladnog uređaja do ulaza u zgradu sa by-passnim vodom do postojećih kuglastih ventila (NO 65, dužine cca. 16 metara). U cijenu uračunat odvoz demontirane izolacije na deponij. Sve radove usuglasiti s nadzornim inženjerom. Obavezan uvid na licu mjesta. Obračunati rad, materijal i transport.</t>
  </si>
  <si>
    <t>4. Rezanje i demontaža dijela postojećeg cijevovoda u vanjskom prostoru promjera NO 65, od postojećeg rashladnog uređaja do ulaza u zgradu sa by-passnim vodom do postojećih kuglastih ventila, ukupne dužine cca. 16 metara. 
U cijenu uračunat odvoz izrezanih i demontiranih cijevi na deponij. Sve radove usuglasiti s nadzornim inženjerom. Obavezan uvid na licu mjesta. Obračunati rad, materijal i transport.</t>
  </si>
  <si>
    <t>5. Odpajanje postojećeg rashladnog uređaja sa elektroinstalacije uz prethodni prekid napajanja te odpajanje kabela za daljinsko upravljanje. Sve radove usuglasiti s nadzornim inženjerom. Obavezan uvid na licu mjesta. Obračunati rad, materijal i transport.</t>
  </si>
  <si>
    <t>1. Dobava i ugradnja rashladnog uređaja (RU-01) zrak-voda paketne izvedbe sa zrakom hlađenim kondenzatorom predviđen za vanjsku ugradnju. Tvornički sastavljen rashladnik vode koristi scroll kompresore, ventilatore s fiksnom brzinom. Uređaj uključuje sva potrebna ožičenja, cjevovode, radnu tvar R410A, mikroprocesorsku regulaciju i korisnički zaslon.</t>
  </si>
  <si>
    <t xml:space="preserve">KONSTRUKCIJA
- Kućište uređaja od pocinčanog čelika obojeno poliesterskom bojom (svijetlo siva, RAL7035).
- Kućište električnog ormara od pocinčanog čelika obojeno poliesterskom bojom (svijetlo siva, RAL7035).
</t>
  </si>
  <si>
    <t xml:space="preserve">KOMPRESOR 
Svaki hermetički scroll kompresor opremljen je sljedećim: 
- dvopolni električni motor (400V, 2900rpm/50Hz) hlađen usisnim plinom i zaštićen internim senzorima temperature
- sintetičko poliestersko ulje
- pokazno staklo za praćenje razine ulja
- elektrogrijač kućišta koji minimizira razrijeđivanje ulja i migraciju freona
- elektronička zaštita motora od pregrijavanja
- Soft starter radi minimiziranja potrošnje struje pri pokretanju kompresora uz zaštitu od gubitka faze
Nisku razinu buke i vibracija osiguravaju:
- fleksibilne antivibracijske podloške koje izoliraju kompresor od kućišta uređaja 
- usisne i tlačne cijevi dizajnirane da spriječavaju prijenos vibracija na kućište uređaja 
- smanjenje razine buke od 1 do 6 dB(A) postiže se zahvaljujući akustičnoj oblozi kompresora debljine 25mm i brzini okretaja ventilatora 700 rpm 
</t>
  </si>
  <si>
    <t xml:space="preserve">VODENI IZMJENJIVAČ 
- Pločasti izmjenjivač topline, direktna ekspanzija 
- Za veličine preko 130 kW, dizajn objedinjuje minimalno 2 neovisna rashladna kruga spojena u jedan vodeni krug 
- Pločasti izmjenjivač je izrađen od nehrđajućeg čelika AISI 316 L, s bakrenim cijevima.
- Izmjenjivači su toplinski izolirani pjenom debljine 19mm sa zatvorenim ćelijama 
- Opremljen victaulic spojnicama
- Izmjenjivač je testiran i označen sukladno šifri Europske direktive PED 97/23/EC 
</t>
  </si>
  <si>
    <t xml:space="preserve">ZRAČNI IZMJENJIVAČ
- Vertikalne kondenzatorske zavojnice
- Zrakom hlađeni mikrokanalni izmjenjivač topline (MCHE), u cijelosti načinjen od aluminijskih lamela.
-  Aluminijske lamele značajno povećavaju otpornost na koroziju eliminirajući galvanske struje koje nastaju kontaktom dva različita metala (bakar i aluminij) u tradicionalnim izmjenjivačima
- Zavojnice se testiraju na propuštanje na 45 bar.
- Zaštitna kondenzatora od mehaničkih oštečenja (zaštitna mreža)
</t>
  </si>
  <si>
    <t>VENTILATORI 
- Tihi ventilatori najnovije generacije načinjeni su od kompozitnog materijala koji smanjuje razinu buke 
- Čvrsta instalacija ventilatora smanjuje razinu buke prilikom starta</t>
  </si>
  <si>
    <t xml:space="preserve">RADNA TVAR
- Freon HFC R410-A </t>
  </si>
  <si>
    <t xml:space="preserve">RASHLADNI KRUG
 - Rashladni krug se sastoji od nekoliko paralelno povezanih kompresora. Pri djelomičnom opterećenju, oko 99% radnog vremena, rade samo kompresori koji su apsolutno neophodni. U ovim uvjetima kompresori koji rade su energetski učinkovitiji jer iskorištavaju ukupni kapacitet kondenzatora i isparivača. 
- Elektroekspanzijski ventil (EXV) omogućuje rad na niskom tlaku kondenzacije (optimizacija EER, COP i ESEER). 
- Kontrolom pregrijavanja postiže se bolja iskoristivost površine vodenog izmjenjivača.  
</t>
  </si>
  <si>
    <t xml:space="preserve">ELEKTRIČNE KARAKTERISTIKE
- Uređaj radi na 400V, 3-fazna struja, 50 Hz +/-10% bez neutralne faze.
- Tvornički ugrađeni transformator kontrolira napon.
- Uređaj je opremljen tvornički ugrađenom glavnom strujnom sklopkom koja djeluje kao električni prekidač/izolator. 
- Kontrolnim točkama pristupa se preko bloka terminala.
- Uređaj se isporučuje s tvornički ugrađenim upravljačkim i strujnim ožičenjem.  </t>
  </si>
  <si>
    <t>TOUCH PILOT REGULACIJA
Touch Pilot uključuje naprednu komunikacijsku tehnologiju preko Etherneta (IP), intuitivno i razumljivo korisničko sučelje s dodirnim zaslonom u boji veličine 4.3" i sljedećim značajkama :
• Upravljanje energijom
- Nadzor potrošnje energije za hlađenje i pumpanje uz opciju brojila električne energije 
• Integrirane napredne komunikacijske mogućnosti
- Jednostavna i brza komunikacija preko Etherneta (IP) sa sistemom upravljanja zgradom.
- Ethernet ulaz za laku komunikaciju s bilo kojeg lokalnog uređaja ili intranet mreže  
- Pristup velikom broju parametara uređaja.
• 4.3’’ Touch Pilot korisničko sučelje
- 4,3’’ korisničko sučelje sa dodirnim ekranom je intuitivno i lako za korištenje 
- Sažete i jasne informacije dostupne na 8 jezika (engleski, španjolski, francuski, njemački, nizozemski, kineski, talijanski i portugalski) 
- Kompletan izbornik prilagođen različitim korisnicima (krajnjem korisniku, servisnom osoblju ili tvornici).
• Podsjetnik za periodično održavanje:
Uređaj ima funkciju podsjećanja na periodično održavanje.
• Podsjetnik obaveznog održavanja – FGAS provjera nepropusnosti:
Uređaj ima funkciju podsjećanja na obavezno održavanje za FGAS provjeru nepropusnosti. 
Daljinsko upravljanje
Povezivanje Touch Pilot regulacije s uređajem je moguće preko interneta koristeći PC s Ethernet vezom. Ovo čini daljinsko upravljanje brzim i jednostavnim te pruža značajne prednosti za servisiranje. 
Uređaj je opremljen serijskim ulazom RS485 koji omogućuje višestruku daljinsku kontrolu, nadzor i dijagnostiku. Uređaj također može komunicirati s drugim sistemima upravljanja zgradom preko komunikacijskog gateway-a koji je opcija.  
Terminal za povezivanje omogućuje daljinsko upravljanje preko žičane veze kako slijedi: 
- Start/stop: otvaranje ovog kontakta isključuje uređaj
- Dvojna postavka: zatvaranje ovog kontakta aktivira sekundarnu postavku 
- Zahtijevani limit: zatvaranje ovog kontakta ograničava maksimalni kapacitet rashladnika na predefiniranu vrijednost
- Indikator rada: ovaj nenaponski kontakt ukazuje na to da rashladnik radi (rashladno opterećenje).</t>
  </si>
  <si>
    <t>- Indikator alarma: ovaj nenaponski kontakt ukazuje na prisutnost velikog kvara koji je doveo do isključivanja jednog ili više rashladnih krugova 
- Uređaj se isporučuje s tvornički ugrađenom dvosmjernom komunikacijom velike brzine koja koristi  BACnet over IP protokol.</t>
  </si>
  <si>
    <t>RADNE KARAKTERISTIKE
Uređaj je sposoban startati i raditi pri punom i djelomičnom opterećenju uz sljedeći uvjet: 
u modu hlađenja pri vanjskoj temperaturi od -20°C do 48°C. 
Zimski režim rada na vanjskim temperaturama do -20oC omogučuje varijabilni frekventni pretvarač (klasa C2) koji kontrolira glavni ventilator u svakom krugu.</t>
  </si>
  <si>
    <t>VODENI KRUG 
Vodeni krug ima maksimalan radni tlak 10 bar.</t>
  </si>
  <si>
    <t>Rashladnik je sljedećih karakteristika:</t>
  </si>
  <si>
    <t>-Rashladni učin (kW): 124,7</t>
  </si>
  <si>
    <t>-El. Potrošnja stroja (kompresori I ventilatori) kod navedenih uvjeta (kW): 51,48</t>
  </si>
  <si>
    <t>-Sezonska energetska učinkovitost u hlađenju, ESEER (kW/kW): 3,78</t>
  </si>
  <si>
    <t>-Ulazna/izlazna temperatura vode (°C): 7 / 12</t>
  </si>
  <si>
    <t>-Tip tekućine: voda</t>
  </si>
  <si>
    <t xml:space="preserve">-Brzina protoka tekućine (l/s): 5,98 </t>
  </si>
  <si>
    <t>-Pad tlaka vodenog izmjenjivača (kPa): 59</t>
  </si>
  <si>
    <t>-Vanjska temperatura zraka (°C): 35</t>
  </si>
  <si>
    <t>-Razina jačine zvuka pri punom opterećenju (dB(A)): 83</t>
  </si>
  <si>
    <t xml:space="preserve">-Razina zvučnog tlaka na 10m (dB(A)): 51 </t>
  </si>
  <si>
    <t xml:space="preserve">-Tip freona: R410a </t>
  </si>
  <si>
    <t xml:space="preserve">-Prednapunjenost freonom: 13 kg  </t>
  </si>
  <si>
    <t>-Broj kompresora: 4</t>
  </si>
  <si>
    <t>-Broj rashladnih krugova: 2</t>
  </si>
  <si>
    <t xml:space="preserve">-Dimenzije, dužina x širina x visina (mm): 2122 x 2273 x 1321 </t>
  </si>
  <si>
    <t>-Radna težina uređaja: 897 kg</t>
  </si>
  <si>
    <t>U cijenu uključen ovjesni, pričvrsni i brtveni pribor, cjevne antivibracijske prigušnice i sve ono što proizvođač predviđa za potpunu funkcionalnost uređaja kao i spajanje.</t>
  </si>
  <si>
    <t>Uzorak: proizvod kao AQUASNAP 30RBS-140B, proizvod Carrier, SAD.</t>
  </si>
  <si>
    <t>Nudi se (tip i proizvod), opis jednakovrijednog proizvoda + dokaz jednakovrijednosti:</t>
  </si>
  <si>
    <t xml:space="preserve">2. Dobava i ugradnja crnih čeličnih šavnih cijevi  prema DIN 2458, kvalitete St 33, za NP25, za razvod rashladne vode. U cijenu uključen sav ovjesni i pričvrsni pribor,  čvrste i klizne točke, koljena, redukcije, T komadi, svi potrebni fazonski komadi, kolčaci za ugradnju mjerne opreme, elektrode, acetilen i kisik, čišćenje i ličenje temeljnom bojom u dva premaza cijevi i ovjesa. Cijevi koje prolaze kroz zidove voditi u cijevnim čahurama, a u slučaju prolaza kroz protupožarne zidove dodatno zaštititi kompletan prodor čahure i cijevi vatrootpornim sredstvom. Čahure moraju viriti minimalno 50 mm sa svake strane zida.  </t>
  </si>
  <si>
    <t>NO 100 (114,3x3,6)</t>
  </si>
  <si>
    <t>m</t>
  </si>
  <si>
    <r>
      <t xml:space="preserve">3. Dobava i ugradnja termičke izolacije za izoliranje svih cijevnih razvoda ogrijevne i rashladne vode te pripadajuće armature, koljena, redukcija, lukova, fazonskih komada i prirubnica, izolacijom debljine 25 mm, sljedećih karakteristika: toplinska vodljivost prema DIN 52612 i DIN 52613 </t>
    </r>
    <r>
      <rPr>
        <sz val="11"/>
        <rFont val="Symbol"/>
        <family val="1"/>
        <charset val="2"/>
      </rPr>
      <t>l</t>
    </r>
    <r>
      <rPr>
        <sz val="11"/>
        <rFont val="Times New Roman"/>
        <family val="1"/>
      </rPr>
      <t xml:space="preserve"> 20°C = 0,038 W/mK, temperaturno područje -45°C do +105°C, prigušivanje zvuka prema DIN 4190 do 32 dB(A), gustoća 65 do 80 kg/m3, propusnost vodene pare prema DIN52165 0,09 mgm/N.h., faktor otpora difuziji vodenoj pari prema DIN 52615 </t>
    </r>
    <r>
      <rPr>
        <sz val="11"/>
        <rFont val="Symbol"/>
        <family val="1"/>
        <charset val="2"/>
      </rPr>
      <t>m</t>
    </r>
    <r>
      <rPr>
        <sz val="11"/>
        <rFont val="Times New Roman"/>
        <family val="1"/>
      </rPr>
      <t xml:space="preserve"> </t>
    </r>
    <r>
      <rPr>
        <sz val="11"/>
        <rFont val="Symbol"/>
        <family val="1"/>
        <charset val="2"/>
      </rPr>
      <t>ł</t>
    </r>
    <r>
      <rPr>
        <sz val="11"/>
        <rFont val="Times New Roman"/>
        <family val="1"/>
      </rPr>
      <t xml:space="preserve"> 7000, širenje plamena: klasa 1 prema HRN U.J1.060; teško zapaljiva, samogasiva, nekapajuća, ne prenosi vatru prema HRN DIN 4102, dio 1-B1. Svi spojevi izolacije su zaštićeni samoljepivim trakama istog proizvođača i istih karakteristika kao osnovna izolacija.</t>
    </r>
  </si>
  <si>
    <t>Razvodi cjevovoda koji se vode u vanjskom dijelu zgrade dodatno se izoliraju kamenom vunom s aluminijskom folijom, debljine 50 mm, sljedećih karakteristika: grupa toplinske vodljivosti 040, klasa negorivosti: A1 prema HRN DIN 4102, negoriva. Svi spojevi izolacije od kamene vune su zaštićeni samoljepivim trakama (al. folija) istog proizvođača i istih karakteristika kao navedena izolacija. Nakon izoliranja vanjskog dijela razvoda cjevovoda navedenim izolacijama kompletan vanjski razvod se zaštićuje u plaštu od aluminijskog lima debljine 0,6 mm.</t>
  </si>
  <si>
    <t>Uzorak:  tip kao K-FLEX ST, proizvod L’ISOLANTE K-FLEX, Italija.</t>
  </si>
  <si>
    <t>Uzorak:  tip kao LMF 10 AluR, proizvod KNAUF INSULATION, Hrvatska.</t>
  </si>
  <si>
    <t>Vanjski razvod</t>
  </si>
  <si>
    <t>NO 100 - debljine 25 mm + 50 mm kamena vuna + 0,6 mm Al. lim</t>
  </si>
  <si>
    <t>4. Dobava i ugradnja armature na cijevnim razvodima rashladne vode u zgradi,  za NP16, uz napomenu da se za promjere do NO 40 spajanje izvodi pomoću holendera, a za promjere od NO 50 na dalje izvodi se prirubnički spoj. U cijenu uključen sav brtveni i spojni pribor, vijci, holenderi, fazonski komadi, prirubnice i protuprirubnice.</t>
  </si>
  <si>
    <t>Uzorak:  proizvod kao KSB, Italija.</t>
  </si>
  <si>
    <t>Leptiraste zaklopke:</t>
  </si>
  <si>
    <t>NO 100</t>
  </si>
  <si>
    <t>kom.</t>
  </si>
  <si>
    <t>5. Dobava i ugradnja termomanometra u metalnom kućištu za mjerno područje                  0-120°C i 0-10 bar, za NP10. U cijenu uračunati brtveni i spojni pribor.</t>
  </si>
  <si>
    <t>6. Izrada i ugradnja odzračnih lonaca V = 3 litre, za NP16, kompletno s kuglastom slavinom dimenzije NO10 za njegovu demontažu; spojnim cjevovodom duljine cca. 10 m  i kuglastom slavinom NO10 te sav spojni, ovjesni i pričvrsni pribor, čišćenje te ličenje temeljnom bojom u dva premaza.</t>
  </si>
  <si>
    <t>U cijenu uračunata termička izolacija s parnom branom pripadajućeg cjevovoda (debljine 13 mm) i odzračnog lončića (debljine 25 mm).</t>
  </si>
  <si>
    <t>1. Pripremno - završni radovi, transport opreme i materijala, sav potreban prijevoz i prijenos, uskladištenja, skele, dizalice, unutarnje i vanjske komunikacije na radilištu, sitni potrošni materijal koji nije posebno specificiran, te usklađivanje s ostalim sudionicima izvođenja.</t>
  </si>
  <si>
    <t>2. Usluge ovlaštenih servisera uređaja i opreme obuhvaćene u specifikaciji materijala i radova. Obvezno programiranje sustava protusmrzavanja postojeće dizalice topline.</t>
  </si>
  <si>
    <t xml:space="preserve">3. Ispiranje izvedene cijevne instalacije vodom dok instalacija nije potpuno čista (minimalno 2 puta), čišćenje filtera, punjenje sustava vodom, odzračivanje, hladna i topla proba, ispitivanje funkcionalnosti svakog od elemenata sustava kao i cijelog sustava te probni pogon sustava grijanja i hlađenja.
</t>
  </si>
  <si>
    <t>4. Potrebna ispitivanja nepropusnost sustava grijanje i hlađenja, punjenje sustava vodom, balansiranje sustava, ispitivanje funkcionalnosti svakog elementa sustava kao i cijelog sustava te probni pogon. Obvezna izrada pisanog izvješća o postignutim rezultatima od strane ovlaštene organizacije.</t>
  </si>
  <si>
    <t>6. Sitno štemanje i probijanje te ostala građevinska pripomoć, sitan pitrošni materijal koji nije posebno specificiram.</t>
  </si>
  <si>
    <t>7. Čišćenje gradilišta tijekom radova kao i završno detaljno čišćenje nakon završetka radova, odvoženje viška materijala i smeća na deponij te plaćanje usluga deponija.</t>
  </si>
  <si>
    <t>8. Primopredaja izvedenih radova, predaja izjava o sukladnosti, certifikata i jamstvenih listova, signalno obilježavanje vodova i opreme, te potrebni natpisi upozorenja i obavještenja. Jamstveni rok na ugrađenu opremu i izvedene radove mora iznositi minimalno 2 godine od završetka radova odnosno otklonjenih eventualnih primjedbi i primopredaje radova između Izvođača i Investitora. U jamstvenom roku propisani servisi na ugrađenoj opremi su financijska obveza Izvođača radova. Kod izrade oznaka za signalno obilježavanje vodova i opreme, natpisa upozorenja i obavještenja voditi računa da svi elementi moraju biti označeni nepobrisivnom, svima čiljivom trajnom oznakom prema strojarskom projektu, a smjerovi energije moraju biti jasni, nepobrisivi, definirani bojama i strelicama.</t>
  </si>
  <si>
    <t>9. Izrada pismenih uputa za rad i održavanje te izrada funkcionalnih shema, sve uokvireno u staklo i ovješeno na zidove tehničkih prostorija.</t>
  </si>
  <si>
    <t>10. Izrada tehničke dokumentacije izvedenog stanja u Acad-u u verziji po želji Investitora, u dva uvezana primjerka i na CD-u.</t>
  </si>
  <si>
    <t>11. Primopredaje građevine na upotrebu Investitoru te edukacija korisnika o načinu rada, održavanja i upravljanja ugrađene opreme i sustava od strane Izvođača i automatičara prilikom primopredaje uz prisutstvo projektanta/nadzora.</t>
  </si>
  <si>
    <t>PDV (25%)</t>
  </si>
  <si>
    <t>SVEUKUPNO</t>
  </si>
  <si>
    <t>NAPOMENA:</t>
  </si>
  <si>
    <t>U stavkama u ovom troškovniku se podrazumjeva sljedeće:</t>
  </si>
  <si>
    <t>*</t>
  </si>
  <si>
    <t>Dobava i doprema na gradilište potrebnog građevinskog i pripremnog instalaterskog materijala</t>
  </si>
  <si>
    <t>Izrada svih građevinskih i pripremnih instalaterskih radova prema priloženim nacrtima, detaljima i skicama ili prema važećim uzancama struke.</t>
  </si>
  <si>
    <t>Za sve željezne (metalne) dijelove podrazumjeva se ličenje temeljnom i završnom bojom, a sve prema prethodnom dogovoru sa nadzornom službom.</t>
  </si>
  <si>
    <t xml:space="preserve">Stavkama je obuhvaćena dobava, montaža i spajanje elemenata, sa svim potrebnim spojnim i montažnim priborom. </t>
  </si>
  <si>
    <t xml:space="preserve">Stavkama polaganja kabela obuhvaćena je  dobava, montaža i spajanje kabela sa montažnim i razvodnim kutijama odgovarajućeg tipa. </t>
  </si>
  <si>
    <t xml:space="preserve">Upotrebiti materijal i opremu koja odgovara uvjetima ugradnje. Materijal i oprema moraju biti izrađeni i ugrađeni u skladu s normama. </t>
  </si>
  <si>
    <t xml:space="preserve">Za ugrađenu opremu investitoru se trebaju predati atesti i certifikati o kvaliteti. Za izvedenu instalaciju treba izvršiti ispitivanja, te protokole o ispitivanju predati investitoru.  </t>
  </si>
  <si>
    <t xml:space="preserve">Izvođenje radova koordinirati sa izvođačem građevinskih radova, kao i sa ostalim izvođačima na objektu.    </t>
  </si>
  <si>
    <t>Izvođač radova mora zaštititi postojeću opremu, zidove, strop i podove  u prostorima gdje izvodi instalacije. Zaštita uključena u jedinične cijene radova. Ako dođe do oštećenja na postojećoj opremi i građevini, troškove popravka snosi izvođač radova.</t>
  </si>
  <si>
    <t xml:space="preserve">Stavke uključuju i čišćenje prostora i odvoz smeća , otpadaka i demontiranog materijala na deponiju, te zaštita postojeće opreme od oštećenja uslijed izvođenja elektroinstalacija.     </t>
  </si>
  <si>
    <t>UVJETI ZA IZVEDBU RAZDJELNIKA</t>
  </si>
  <si>
    <t>U stavkama razdjelnika obuhvaćeno je:</t>
  </si>
  <si>
    <t>Izrada dobava i doprema na gradilište razdjelnika</t>
  </si>
  <si>
    <t>Ugradnja (montaža) razdjelnika, te spajanje razdjelnika.</t>
  </si>
  <si>
    <t>Dobava i ugradnja i spajanje sve potrebne i specificirane opreme.</t>
  </si>
  <si>
    <t>Razdjelnik sa vratima i odgovarajućom bravom, te eventualno sa otvorom prekrivenim pleksiglasom za očitanje brojila.</t>
  </si>
  <si>
    <t>Ugraditi potrebne uvodnice, stezaljke, oznake, natpisne pločice.</t>
  </si>
  <si>
    <t>Izvesti kompletno ožičenje razdjelnika.</t>
  </si>
  <si>
    <t>Postaviti oznake na krajeve vodiča (kod stezaljki).</t>
  </si>
  <si>
    <t>Svi razdjelnici i paneli moraju imati sabirnicu nule i sabirnicu zemlje. Pod jednu stezaljku smije se postaviti samo jedan vodič.</t>
  </si>
  <si>
    <t>Automatski osigurači (zaštitne sklopke) moraju biti za rasklopne struje minimalno Ik3=16kA.</t>
  </si>
  <si>
    <t>Sabirnice i prekidači moraju biti za rasklopnu struju definiranu kod pojedinog razdjelnika</t>
  </si>
  <si>
    <t>Rastalni osigurači moraju imati rastalne uloške tipa gL i gG. Na njima mora biti oznaka tipa, nazivna struja, nazivni napon i ime proizvođača.</t>
  </si>
  <si>
    <t>Automatski osigurači moraju imati karakteristiku okidanja B ili C (vidi shemu).</t>
  </si>
  <si>
    <t>Vrstu elemenata birati tako da se mogu montirati na DIN nosač, da su modularni širine modula 17,5mm. Vidljivi dio elemenata mora biti visine kao automatski osigurač (45mm).</t>
  </si>
  <si>
    <t>Razdjelnik na gradilište mora biti dopremljen sa zaštitom (najlon, kartonska ambalaža).</t>
  </si>
  <si>
    <t>Kod ugradnje, razdjelnik zaštititi tako da se ne ošteti kod žbukanja i farbanja zida.</t>
  </si>
  <si>
    <t>Uz razdjelnik treba biti izdan tvornički protokol o ispitivanju u skladu sa hrvatskim propisima.</t>
  </si>
  <si>
    <t>Uz razdjelnik isporučiti shemu izvedenog stanja. Shemu postaviti u najlon vrećicu u odgovarajuću pregradu.</t>
  </si>
  <si>
    <t>Razdjelnik mora imati ime proizvođača, tvornički broj i oznaku prema nacrtu.</t>
  </si>
  <si>
    <t>Natpisne pločice sa trajno ugraviranim natpisom</t>
  </si>
  <si>
    <t xml:space="preserve"> Sa unutrašnje strane vrata napraviti metalni džep za smještaj sheme razdjelnika.</t>
  </si>
  <si>
    <t>Red. broj</t>
  </si>
  <si>
    <t>OPIS STAVKE</t>
  </si>
  <si>
    <t>mjera</t>
  </si>
  <si>
    <t>količina</t>
  </si>
  <si>
    <t>jediničan cijena /kn/</t>
  </si>
  <si>
    <t>ukupno  /kn/</t>
  </si>
  <si>
    <t>TROŠKOVNIK ELEKTROINSTALACIJA – UGRADNJA RASHLADNIKA</t>
  </si>
  <si>
    <t xml:space="preserve">01.  </t>
  </si>
  <si>
    <t>Radovi uz demontažu postojećeg rashladnika:</t>
  </si>
  <si>
    <t>01.1.</t>
  </si>
  <si>
    <t>a      kn</t>
  </si>
  <si>
    <t>kpt</t>
  </si>
  <si>
    <t>01.2.</t>
  </si>
  <si>
    <t>01.3.</t>
  </si>
  <si>
    <t xml:space="preserve">02.  </t>
  </si>
  <si>
    <t>02.1.</t>
  </si>
  <si>
    <t>sati</t>
  </si>
  <si>
    <t>02.2.</t>
  </si>
  <si>
    <t>02.3.</t>
  </si>
  <si>
    <t>02.4.</t>
  </si>
  <si>
    <t>02.5.</t>
  </si>
  <si>
    <t>02.6.</t>
  </si>
  <si>
    <t>03.</t>
  </si>
  <si>
    <t>03.1.</t>
  </si>
  <si>
    <t>Dobava i ugradnja i spajanje mjernog uređaja slijedećih karakteristika :</t>
  </si>
  <si>
    <t>-</t>
  </si>
  <si>
    <t>komunikacijski priključak RS 485</t>
  </si>
  <si>
    <t>komunikacijski protokol ModBus, TCP/IP - treba podržavati multitasking komunikaciju</t>
  </si>
  <si>
    <t xml:space="preserve">stezaljke za naponsku i strujnu granu </t>
  </si>
  <si>
    <t xml:space="preserve">ili jednakovrijedan proizvod : </t>
  </si>
  <si>
    <t>_____________________________________</t>
  </si>
  <si>
    <t>Ugraditi u elektroormar rashladnika RU-1</t>
  </si>
  <si>
    <t>03.2.</t>
  </si>
  <si>
    <t>Dobava i ugradnja i spajanje strujnog mjernog transformatora 100/5A, kl. 05, n&lt;5, sa rupom za prolaz faznog vodiča. Uključeno ožičenje.</t>
  </si>
  <si>
    <t xml:space="preserve">Ugraditi u rashladnik RU-1. </t>
  </si>
  <si>
    <t>03.3.</t>
  </si>
  <si>
    <t>04.</t>
  </si>
  <si>
    <t>04.1.</t>
  </si>
  <si>
    <t>Kabeli (vodovi) presjeka 4x70mm2 + 1x35mm2</t>
  </si>
  <si>
    <t>kom</t>
  </si>
  <si>
    <t>05.</t>
  </si>
  <si>
    <t>Dobava i montaža razvodnog ormara napojnog kabela rashladnika PP00 4x70mm2 + PP00-Y-1x35mm2. Razvodni ormar je dimenzija 600x600mm, dubine 220mm, IP 44 Uključena dobava, ugradnja i spajanje :</t>
  </si>
  <si>
    <t xml:space="preserve">stezaljke za kabel 4x70 + 1x35mm2, stezaljke za kabel 4x0,75mm2 (4 kom), stezaljke F/UTP, cat 6 (2 kom). </t>
  </si>
  <si>
    <t>06.</t>
  </si>
  <si>
    <t>Izrada dobava i postavljanje natpisnih pločica iz PVC-a, sa oznakom kabela. Napisati :</t>
  </si>
  <si>
    <t>-strujni krug ili potrošač,</t>
  </si>
  <si>
    <t>tip i presjek kabela.</t>
  </si>
  <si>
    <t>Primjer :</t>
  </si>
  <si>
    <t>NAPAJANJE IZ "GRP"</t>
  </si>
  <si>
    <t>PP00-4x70mm2 + PP00-Y-1x35mm2</t>
  </si>
  <si>
    <t>07.</t>
  </si>
  <si>
    <t>08.</t>
  </si>
  <si>
    <t>a         kn</t>
  </si>
  <si>
    <t>09.</t>
  </si>
  <si>
    <t>Dobava i polaganje na kabelske staze i dijelom N/Ž kabela.</t>
  </si>
  <si>
    <t>09.1.</t>
  </si>
  <si>
    <t>LiYCY-4x0,75mm2 daljinsko upravljanje</t>
  </si>
  <si>
    <t>m1</t>
  </si>
  <si>
    <t>09.2.</t>
  </si>
  <si>
    <t>F/UTP, CAT 6A</t>
  </si>
  <si>
    <t>10.</t>
  </si>
  <si>
    <t>Dobava, ugradnja i spajanje utičnice RJ 45, CAT 6, oklopljena. Ugradnja u razdjelnike na koje se povezuje kabel F/UTP, CAT 6. Element za montažu na DIN nosač</t>
  </si>
  <si>
    <t>11.</t>
  </si>
  <si>
    <t>Instalacija uzemljenja i izjednačenja potencijala</t>
  </si>
  <si>
    <t>11.1.</t>
  </si>
  <si>
    <t>11.2.</t>
  </si>
  <si>
    <t>Izrada spajanja metalnih dijelova instalacije na sabirni zemljovod. Spojeve izvesti sa INOX fi 8mm. Kompletno sa križnom spojnicom  i vodom prosječne dužine 2m, te spoj na metalnu konstrukciju.</t>
  </si>
  <si>
    <t>11.3.</t>
  </si>
  <si>
    <t>Izvedba premoštenja prirubnica cjevovoda i ventilacionih kanala pletenicom Cu 16mm2. Komplet sa stopicama i spojem.</t>
  </si>
  <si>
    <t>12.</t>
  </si>
  <si>
    <t>mjerenje otpora petlje, za provjeru uvjeta zaštite,</t>
  </si>
  <si>
    <t>provjera efikasnosti povezivanja metalnih masa,</t>
  </si>
  <si>
    <t>izrada i predaja uputstva za rukovanje,</t>
  </si>
  <si>
    <t>Kompletno</t>
  </si>
  <si>
    <t>13.</t>
  </si>
  <si>
    <t>Izrada prodora kroz nosivi betonski zid.</t>
  </si>
  <si>
    <t>13.1.</t>
  </si>
  <si>
    <t>Prodor promjera 100mm. Debljina zida 30cm.</t>
  </si>
  <si>
    <t>13.2.</t>
  </si>
  <si>
    <t>Prodor promjera do 300mm. Debljina zida 30cm.</t>
  </si>
  <si>
    <t>14.</t>
  </si>
  <si>
    <t xml:space="preserve">Dobava i postavljanje zaštitnih Če cijevi promjera 50mm. </t>
  </si>
  <si>
    <t>15.</t>
  </si>
  <si>
    <t>16.</t>
  </si>
  <si>
    <t>Pripremno završni radovi na trasi kabela, skidanje i stavljanje ploča spuštenog stropa, te ostali pripremni radovi.</t>
  </si>
  <si>
    <t>17.</t>
  </si>
  <si>
    <t>Izrada dokumentacije izvednog stanja . Predati investitoru u dvije kopije na papiru i jedna kopija u elektroničkom zapisu (ACAD)</t>
  </si>
  <si>
    <t>ZAJEDNIČKA OZNAKA PROJEKTA:</t>
  </si>
  <si>
    <t>337/17E</t>
  </si>
  <si>
    <t>GRAĐEVINA:</t>
  </si>
  <si>
    <t xml:space="preserve">ZAMJENA RASHLADNIKA VODE </t>
  </si>
  <si>
    <t>STERILNIH OTPINA 1</t>
  </si>
  <si>
    <t>LOKACIJA:</t>
  </si>
  <si>
    <t>Kompleks Svilno, Svilno 20, 51000 Rijeka</t>
  </si>
  <si>
    <t>INVESTITOR:</t>
  </si>
  <si>
    <t>Svilno 20, 51000 Rijeka</t>
  </si>
  <si>
    <t>datum sastavljanja ponude :</t>
  </si>
  <si>
    <t>odgovorna osoba ponuditelja</t>
  </si>
  <si>
    <t>potpisuje računska kontrola ponuditelja</t>
  </si>
  <si>
    <t>(upisati puno ime, prezime i funkciju)</t>
  </si>
  <si>
    <t>JGL, d.d.</t>
  </si>
  <si>
    <t xml:space="preserve">ZAMJENA RASHLADNKA VODE STERILNIH </t>
  </si>
  <si>
    <t>OTOPINA 1</t>
  </si>
  <si>
    <t>MAPA 2</t>
  </si>
  <si>
    <t>ELEKTROTEHNIČKI PROJEKT</t>
  </si>
  <si>
    <t>JOSIP PERČIĆ, dipl.ing.el.</t>
  </si>
  <si>
    <r>
      <t xml:space="preserve">Radovi uz elektropriključak novog rashladnika, </t>
    </r>
    <r>
      <rPr>
        <b/>
        <sz val="10"/>
        <rFont val="Arial"/>
        <family val="2"/>
        <charset val="238"/>
      </rPr>
      <t>korištenjem postojećeg kabela</t>
    </r>
    <r>
      <rPr>
        <sz val="11"/>
        <color theme="1"/>
        <rFont val="Arial"/>
        <family val="2"/>
        <charset val="238"/>
      </rPr>
      <t xml:space="preserve">  kojim je bio izveden elektropriključak susjedne zgrade ("marles"). Kabel je tipa PP00-4x70mm2 (bakar). Stavkama je predviđeno i eventualno produženje kabela spojnicom.</t>
    </r>
  </si>
  <si>
    <t xml:space="preserve">Pronalaženje postojećeg kabela. Utvrditi njegovu lokaciju unutar zgrade i u okolišu. Utvrditi mogućnost korištenja za priključak novog rashladnika, te način izvedbe priključka.  </t>
  </si>
  <si>
    <t>Izvlačenje postojeće kabela 4x70mm2 iz cijevi i kabelskih staza, te priprema za spoj na novi rashladnik.</t>
  </si>
  <si>
    <t>mjerenje: energije, napona, struje, snage,</t>
  </si>
  <si>
    <t>UKUPNO TERMOTEHNIKA</t>
  </si>
  <si>
    <t>SVEUKUPNO TERMOTEHNIKA</t>
  </si>
  <si>
    <t>UKUPNO ELEKTROTEHNIKA</t>
  </si>
  <si>
    <t>SVEUKUPNO ELEKTROTEHNIKA</t>
  </si>
  <si>
    <t xml:space="preserve">UKUPNO </t>
  </si>
  <si>
    <t>REKAPITULACIJA ZAMJENA RASHLADNIKA</t>
  </si>
  <si>
    <t xml:space="preserve">   Prije ispunjavanja ove specifikacije opreme, materijala i radova odnosno izrade i predaje službene ponude, Ponuditelj je obvezan detaljno pregledati strojarski i elektrotehnički projekt, kako bi sagledao količinu opreme i materijala te uvjete u kojima bi morao raditi.</t>
  </si>
  <si>
    <t>1. Pražnjenje sustava hlađenja proizvodnje sterilnih otopina, odvoz ispuštene mješavine vode i glikola na mjesto definirano važećim propisima. Sve radove usuglasiti s nadzornim inženjerom. Obavezan uvid na licu mjesta. Obračunati rad, materijal i transport.</t>
  </si>
  <si>
    <t>6. Demontaža rashladnog uređaja tip WSAT-2 464, proizvod Clivet, Italija. U stavci obuhvaćeno odspajanje rashladnog uređaja sa postojeće instalacije cjevnog razvoda i pražnjenje radne tvari unutar rashladnika (freona) u za to predviđene spremnike te daljnje zbrinjavanje iste sukladno propisima. Pražnjenje i zbrinjavanje radne tvari mora izvesti za to ovlaštena tvrtka.
Demontiranu opremu odvesti na deponij ili reciklažno dvorište u krugu 50 km. Izvođač je dužan investitoru dostaviti potvrdu o zbrinjavanju otpada na deponiju ili reciklažnom dvorištu, kao i potvrdu o adekvatnom zbrinjavanju radne tvari. Odvoz opreme dogovoriti sa korisnikom. Sve radove usuglasiti sa nadzornim inženjerom. Obvezan uvid na licu mjesta. Obračunati rad, materijal i transport.</t>
  </si>
  <si>
    <t>5. Pribavljanje certifikata i dokaza kakvoće, izjava o sukladnosti, jamstvenih listova za svu ugrađenu opremu i materijale te sva potrebna zakonska ispitivanja i mjerenja (buka, mikroklima, vlaga, temperature...) nakon izvedbe radova.</t>
  </si>
  <si>
    <t xml:space="preserve">Stavkama polaganja kabela N/Ž obuhvaćena je dobava i postavljanje obujmica, tiple, vijci, kabel. Obujmice postavljati na razmaku 30cm. Uključene i nadžbukne razvodne kutije.  </t>
  </si>
  <si>
    <t xml:space="preserve">U stavkama svih radova mora biti uključena i odgovarajuća skela ili oprema za rad do navedenih visina. Posebna stavka za skelu neće se uračunati. Visina unutrašnjih prostora do 6m.    </t>
  </si>
  <si>
    <t>Odspajanje i izvlačenje iz GRP kabela napajanja PP00-5x25mm2. Žile kabela međusobno spojiti, uzemljiti i izolirati.</t>
  </si>
  <si>
    <t>Demontaža postojećih kabela kod postojećeg rashladnika iz kabelskih staza, povlačenje kabela u zgradu (spušteni strop). Kabele sačuvati za eventualno buduće korištenje. Na završetku žile kabela krakospojiti, uzemljiti i izolirati.</t>
  </si>
  <si>
    <t xml:space="preserve">Polaganje postojećg kabela PP00-4x70mm2 na pripremljenje kabelske staze i cijevi do novog rashladnika. </t>
  </si>
  <si>
    <t xml:space="preserve">Izrada kabelske trase za priključak rashladnika od zgrade do rashladnika. Stavka uključuje dobavu i postavljanje kabelskih staza, PNK 200 sa poklopcem. Postavljanje na potpore po podu, uz cijevi rashlade, te na zgradi. </t>
  </si>
  <si>
    <t xml:space="preserve">Dobava i polaganje kabela PP00-4x70mm2 na pripremljenje kabelske staze i cijevi do novog rashladnika.  Stavka namjenjena za produženje postojećeg kabela. Kabel naručiti nakon što se utvrdi na licu mjesta potrebna dužina. </t>
  </si>
  <si>
    <t>Izrada kabelske spojnice za kabel PP00-4x70mm2. Naručiti u slučaju da postojeći kabel  treba produžiti. Spojnica z podzemnu ugradnju. Komplet sa svim potrebnim materijalom i radom.</t>
  </si>
  <si>
    <t xml:space="preserve">strujni priključak: preko strujnih mjernih transformatora 100/5A </t>
  </si>
  <si>
    <t>Uključeno ožičenje i puštanje u rad</t>
  </si>
  <si>
    <t xml:space="preserve">Ugraditi u RU 1 i u dizalicu topline DT-PTV. </t>
  </si>
  <si>
    <t xml:space="preserve">Električno spajanje kabela (izrada zaglavaka), za kabele glavnog razvoda. Uključene odgovarajuće stopice i sav ostali pribor. </t>
  </si>
  <si>
    <t>Dobava  i ugradnja C profila sa priborom za montažu ormara na konstrukciju rashladnika. U ormar se ugrađuje oprema prema</t>
  </si>
  <si>
    <t>ožičenje, oznake, shema izvedenog stanja</t>
  </si>
  <si>
    <t xml:space="preserve">Uvod kabela u dizalicu topline, električko spajanje prema uputama servisera. Uključen kabel napajanja 4x70mm2 + kabel za daljinski kontrolni uređaj (do 7x1,5mm2)  </t>
  </si>
  <si>
    <t xml:space="preserve">INOX profil fi 8mm. (sabirni zemljovod). Polaganje po krovu na potporama (kockama). Služi za povezivanje na postojeći sustav uzemljenja uređaja RT2. </t>
  </si>
  <si>
    <t>Ispitivanje elektroinstalacije grijanja, hlađenja i klimatizacije, podešavanje elemenata elektroinstalacije, potrebna dogradnja za ostvarivanje funkcija sistema, izrada protokola o ispitivaju, te predaja investitoru. Izvršiti najmanje slijedeća ispitivanja i podešavanja:</t>
  </si>
  <si>
    <t>mjerenje otpora izolacije vodiča kabela,</t>
  </si>
  <si>
    <t>podešenje bimetala el. motora i izrada protokola o podešavanju,</t>
  </si>
  <si>
    <t>provjera podešavanja svih kontrolnih, upravljačkih, regulacionih i signalnih funkcija, sa izradom odgovarajućeg protokola o ispitivanju.</t>
  </si>
  <si>
    <t>obuka osoba zaduženih za rad (min 2 korisnika)</t>
  </si>
  <si>
    <t>G1.1. DEMONTAŽNI RADOVI</t>
  </si>
  <si>
    <t>UKUPNO DEMONTAŽNI RADOVI (G1.1.)</t>
  </si>
  <si>
    <t>G1.3. OSTALI RADOVI</t>
  </si>
  <si>
    <t>UKUPNO MONTAŽNI RADOVI (G1.2.)</t>
  </si>
  <si>
    <t>G1.2. MONTAŽNI RADOVI</t>
  </si>
  <si>
    <t>UKUPNO OSTALI RADOVI (G1.3.)</t>
  </si>
  <si>
    <t xml:space="preserve">G1.4. REKAPITULACIJA TERMOTEHNIČKIH RADOVA </t>
  </si>
  <si>
    <t>G1.5.</t>
  </si>
  <si>
    <t xml:space="preserve">G1.5. REKAPITULACIJA ELEKTROTEHNIČKIH RADOVA </t>
  </si>
  <si>
    <t>G1.4. REKAPITULACIJA TERMOTEHNIČKIH RADOVA</t>
  </si>
  <si>
    <t>G1.5. REKAPITULACIJA ELEKTROTEHNIČKIH RADOVA</t>
  </si>
  <si>
    <t>3. Demontaža postojeće armature ugrađene na cjevovodu oko postojećeg rashladnog uređaja, a sastoji se od demontaže 2 kuglasta ventila promjera NO 65.
U cijenu uračunat odvoz demontirane armature na deponij. Sve radove usuglasiti s nadzornim inženjerom. Obavezan uvid na licu mjesta. Obračunati rad i materijal.</t>
  </si>
  <si>
    <t>Dobaviti i ugraditi opremu kvalitete kao Schneider ili jednakovrijednu _______________________  .</t>
  </si>
  <si>
    <t>Odspajanje i izvlačenje iz uređaja kabela na rashladniku: kabel 5x25mm2 (1 kom) i 3x1,5mm2 (2 kom). Odspajanje voda uzemljenja (16mm2), te skidanje nosača kabela.</t>
  </si>
  <si>
    <t>Dogradnja (ugradnja) urazvodno priključni ormar rashladnik RPO opreme i instalacije za mjerenje potrošnje električne energije i ostalih veličina: napon, struja, snaga, energija, viši harmonici. Uređaj slijedećih karakteristika:</t>
  </si>
  <si>
    <t>napon priključka: 3x230/400V, 50Hz, (sustav 3P+N)</t>
  </si>
  <si>
    <t>uzorak: kao tip PM3250, Schneider</t>
  </si>
  <si>
    <t>Dobava i ugradnja instalacijskih osigurača C6A, 16kA za naponsku granu uređaja. Uključeno ožičenje.</t>
  </si>
  <si>
    <t>Uključena ugradnja uvodnica za napojni kabel PP00 4x70mm2 (2 kom), za kabel uzemljenja PP00-Y-1x35mm2 (2 kom), kabel LiYCY-4x0,75mm2 (2 kom), kabel F/UTP, CAT6 (2 kom). Uključeni C profili sa priborom za montažu ormara na konstrukciju rashladnika. U ormar se ugrađuje oprema:</t>
  </si>
  <si>
    <t xml:space="preserve">uvodnica za napojni kabel PP00 4x70mm2 (2 kom), za kabel uzemljenja PP00-Y-1x35mm2 (2 kom), kabel LiYCY-4x0,75mm2 (2 kom), kabel F/UTP, CAT6 (2 kom). </t>
  </si>
  <si>
    <t>Izrada dobava i postavljanje natpisnih pločica iz PVC-a, sa oznakom kabela. Napisati:</t>
  </si>
  <si>
    <t>Dobava i ugradnja rastalnih uložaka 160/160A. Ugradnja u GRP, izvod za rashladnik</t>
  </si>
  <si>
    <t>TROŠKOVNIK ZA GRUPU 1</t>
  </si>
  <si>
    <t>PRILOG 5a</t>
  </si>
  <si>
    <t>G1.4. TROŠKOVNIK IZGRADNJE TERMOTEHNIKE</t>
  </si>
  <si>
    <t>G1.5. TROŠKOVNIK ELEKTROINSTALACIJA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</si>
</sst>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24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name val="Symbol"/>
      <family val="1"/>
      <charset val="2"/>
    </font>
    <font>
      <sz val="10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rgb="FFFF0000"/>
      <name val="Times New Roman"/>
      <family val="1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231">
    <xf numFmtId="0" fontId="0" fillId="0" borderId="0" xfId="0"/>
    <xf numFmtId="0" fontId="1" fillId="0" borderId="0" xfId="0" applyFont="1" applyAlignment="1">
      <alignment vertical="justify"/>
    </xf>
    <xf numFmtId="0" fontId="1" fillId="0" borderId="0" xfId="0" applyFont="1" applyAlignment="1">
      <alignment horizontal="left" vertical="justify"/>
    </xf>
    <xf numFmtId="0" fontId="1" fillId="0" borderId="0" xfId="0" applyFont="1" applyAlignment="1">
      <alignment horizontal="right" vertical="justify"/>
    </xf>
    <xf numFmtId="4" fontId="1" fillId="0" borderId="0" xfId="0" applyNumberFormat="1" applyFont="1" applyAlignment="1">
      <alignment horizontal="right" vertical="justify"/>
    </xf>
    <xf numFmtId="0" fontId="2" fillId="0" borderId="0" xfId="0" applyFont="1" applyAlignment="1">
      <alignment vertical="justify"/>
    </xf>
    <xf numFmtId="0" fontId="2" fillId="0" borderId="0" xfId="0" applyFont="1" applyAlignment="1">
      <alignment horizontal="left" vertical="justify"/>
    </xf>
    <xf numFmtId="0" fontId="2" fillId="0" borderId="0" xfId="0" applyFont="1" applyAlignment="1">
      <alignment horizontal="right" vertical="justify"/>
    </xf>
    <xf numFmtId="0" fontId="3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left" vertical="top"/>
    </xf>
    <xf numFmtId="0" fontId="4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/>
    </xf>
    <xf numFmtId="4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left" vertical="top"/>
    </xf>
    <xf numFmtId="4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4" fontId="2" fillId="0" borderId="0" xfId="0" applyNumberFormat="1" applyFont="1" applyAlignment="1">
      <alignment horizontal="right" vertical="justify"/>
    </xf>
    <xf numFmtId="0" fontId="6" fillId="0" borderId="0" xfId="0" applyFont="1" applyAlignment="1">
      <alignment vertical="justify"/>
    </xf>
    <xf numFmtId="0" fontId="6" fillId="0" borderId="0" xfId="0" applyFont="1" applyAlignment="1">
      <alignment horizontal="left" vertical="justify"/>
    </xf>
    <xf numFmtId="0" fontId="6" fillId="0" borderId="0" xfId="0" applyFont="1" applyAlignment="1">
      <alignment horizontal="right" vertical="justify"/>
    </xf>
    <xf numFmtId="0" fontId="7" fillId="0" borderId="0" xfId="0" applyFont="1" applyAlignment="1">
      <alignment horizontal="justify" vertical="top" wrapText="1"/>
    </xf>
    <xf numFmtId="0" fontId="7" fillId="0" borderId="0" xfId="0" applyFont="1" applyAlignment="1">
      <alignment horizontal="left" vertical="top" wrapText="1"/>
    </xf>
    <xf numFmtId="4" fontId="6" fillId="0" borderId="0" xfId="0" applyNumberFormat="1" applyFont="1" applyAlignment="1">
      <alignment horizontal="right" vertical="justify"/>
    </xf>
    <xf numFmtId="0" fontId="2" fillId="0" borderId="0" xfId="0" applyFont="1" applyFill="1" applyAlignment="1">
      <alignment horizontal="right" vertical="justify"/>
    </xf>
    <xf numFmtId="0" fontId="8" fillId="0" borderId="0" xfId="0" applyFont="1" applyFill="1" applyAlignment="1">
      <alignment horizontal="justify" vertical="top" wrapText="1"/>
    </xf>
    <xf numFmtId="0" fontId="9" fillId="0" borderId="0" xfId="0" applyFont="1" applyFill="1" applyAlignment="1">
      <alignment horizontal="justify" vertical="top" wrapText="1"/>
    </xf>
    <xf numFmtId="0" fontId="2" fillId="0" borderId="0" xfId="0" applyFont="1" applyFill="1" applyAlignment="1">
      <alignment horizontal="right" vertical="top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left" vertical="top"/>
    </xf>
    <xf numFmtId="0" fontId="2" fillId="0" borderId="1" xfId="0" applyFont="1" applyFill="1" applyBorder="1" applyAlignment="1">
      <alignment vertical="top"/>
    </xf>
    <xf numFmtId="3" fontId="2" fillId="0" borderId="2" xfId="0" applyNumberFormat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right" vertical="top"/>
    </xf>
    <xf numFmtId="0" fontId="2" fillId="0" borderId="2" xfId="0" applyFont="1" applyFill="1" applyBorder="1" applyAlignment="1">
      <alignment vertical="top"/>
    </xf>
    <xf numFmtId="0" fontId="2" fillId="0" borderId="2" xfId="0" applyFont="1" applyFill="1" applyBorder="1" applyAlignment="1">
      <alignment horizontal="center"/>
    </xf>
    <xf numFmtId="4" fontId="2" fillId="0" borderId="2" xfId="0" applyNumberFormat="1" applyFont="1" applyFill="1" applyBorder="1" applyAlignment="1">
      <alignment horizontal="right" vertical="top"/>
    </xf>
    <xf numFmtId="4" fontId="2" fillId="0" borderId="3" xfId="0" applyNumberFormat="1" applyFont="1" applyFill="1" applyBorder="1" applyAlignment="1">
      <alignment horizontal="right" vertical="top"/>
    </xf>
    <xf numFmtId="0" fontId="2" fillId="0" borderId="0" xfId="0" applyFont="1" applyFill="1" applyAlignment="1">
      <alignment vertical="justify"/>
    </xf>
    <xf numFmtId="0" fontId="2" fillId="0" borderId="0" xfId="0" applyFont="1" applyFill="1" applyAlignment="1">
      <alignment horizontal="left" vertical="justify"/>
    </xf>
    <xf numFmtId="0" fontId="2" fillId="0" borderId="0" xfId="0" applyFont="1" applyFill="1" applyBorder="1" applyAlignment="1">
      <alignment vertical="top"/>
    </xf>
    <xf numFmtId="3" fontId="2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right" vertical="top"/>
    </xf>
    <xf numFmtId="0" fontId="10" fillId="0" borderId="0" xfId="0" applyFont="1" applyFill="1" applyAlignment="1">
      <alignment vertical="justify"/>
    </xf>
    <xf numFmtId="0" fontId="10" fillId="0" borderId="0" xfId="0" applyFont="1" applyFill="1" applyAlignment="1">
      <alignment horizontal="left" vertical="justify"/>
    </xf>
    <xf numFmtId="0" fontId="10" fillId="0" borderId="0" xfId="0" applyFont="1" applyFill="1" applyAlignment="1">
      <alignment horizontal="right" vertical="justify"/>
    </xf>
    <xf numFmtId="0" fontId="2" fillId="0" borderId="4" xfId="0" applyFont="1" applyBorder="1" applyAlignment="1">
      <alignment vertical="justify"/>
    </xf>
    <xf numFmtId="3" fontId="2" fillId="0" borderId="5" xfId="0" applyNumberFormat="1" applyFont="1" applyBorder="1" applyAlignment="1">
      <alignment horizontal="left" vertical="justify"/>
    </xf>
    <xf numFmtId="0" fontId="2" fillId="0" borderId="5" xfId="0" applyFont="1" applyBorder="1" applyAlignment="1">
      <alignment horizontal="right" vertical="justify"/>
    </xf>
    <xf numFmtId="0" fontId="2" fillId="0" borderId="5" xfId="0" applyFont="1" applyBorder="1" applyAlignment="1">
      <alignment vertical="justify"/>
    </xf>
    <xf numFmtId="0" fontId="2" fillId="0" borderId="5" xfId="0" applyFont="1" applyBorder="1" applyAlignment="1">
      <alignment horizontal="center"/>
    </xf>
    <xf numFmtId="4" fontId="2" fillId="0" borderId="5" xfId="0" applyNumberFormat="1" applyFont="1" applyBorder="1" applyAlignment="1">
      <alignment horizontal="right" vertical="justify"/>
    </xf>
    <xf numFmtId="4" fontId="2" fillId="0" borderId="6" xfId="0" applyNumberFormat="1" applyFont="1" applyBorder="1" applyAlignment="1">
      <alignment horizontal="right" vertical="justify"/>
    </xf>
    <xf numFmtId="0" fontId="2" fillId="0" borderId="0" xfId="0" applyFont="1" applyFill="1" applyAlignment="1">
      <alignment vertical="top" wrapText="1"/>
    </xf>
    <xf numFmtId="0" fontId="2" fillId="0" borderId="5" xfId="0" applyFont="1" applyFill="1" applyBorder="1" applyAlignment="1">
      <alignment horizontal="right" vertical="justify"/>
    </xf>
    <xf numFmtId="4" fontId="6" fillId="0" borderId="6" xfId="0" applyNumberFormat="1" applyFont="1" applyFill="1" applyBorder="1" applyAlignment="1">
      <alignment horizontal="right" vertical="justify"/>
    </xf>
    <xf numFmtId="4" fontId="1" fillId="0" borderId="0" xfId="0" applyNumberFormat="1" applyFont="1" applyBorder="1" applyAlignment="1">
      <alignment horizontal="right" vertical="justify"/>
    </xf>
    <xf numFmtId="49" fontId="1" fillId="0" borderId="0" xfId="0" applyNumberFormat="1" applyFont="1" applyBorder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2" fillId="0" borderId="0" xfId="0" applyFont="1" applyBorder="1" applyAlignment="1">
      <alignment vertical="justify"/>
    </xf>
    <xf numFmtId="3" fontId="2" fillId="0" borderId="0" xfId="0" applyNumberFormat="1" applyFont="1" applyBorder="1" applyAlignment="1">
      <alignment horizontal="left" vertical="justify"/>
    </xf>
    <xf numFmtId="0" fontId="2" fillId="0" borderId="0" xfId="0" applyFont="1" applyBorder="1" applyAlignment="1">
      <alignment horizontal="right" vertical="justify"/>
    </xf>
    <xf numFmtId="0" fontId="2" fillId="0" borderId="0" xfId="0" applyFont="1" applyBorder="1" applyAlignment="1">
      <alignment horizontal="center"/>
    </xf>
    <xf numFmtId="4" fontId="2" fillId="0" borderId="0" xfId="0" applyNumberFormat="1" applyFont="1" applyBorder="1" applyAlignment="1">
      <alignment horizontal="right" vertical="justify"/>
    </xf>
    <xf numFmtId="0" fontId="1" fillId="0" borderId="4" xfId="0" applyFont="1" applyBorder="1" applyAlignment="1">
      <alignment vertical="justify"/>
    </xf>
    <xf numFmtId="3" fontId="1" fillId="0" borderId="5" xfId="0" applyNumberFormat="1" applyFont="1" applyBorder="1" applyAlignment="1">
      <alignment horizontal="left" vertical="justify"/>
    </xf>
    <xf numFmtId="0" fontId="1" fillId="0" borderId="5" xfId="0" applyFont="1" applyBorder="1" applyAlignment="1">
      <alignment horizontal="right" vertical="justify"/>
    </xf>
    <xf numFmtId="0" fontId="1" fillId="0" borderId="5" xfId="0" applyFont="1" applyBorder="1" applyAlignment="1">
      <alignment vertical="justify"/>
    </xf>
    <xf numFmtId="0" fontId="1" fillId="0" borderId="5" xfId="0" applyFont="1" applyBorder="1" applyAlignment="1">
      <alignment horizontal="center"/>
    </xf>
    <xf numFmtId="4" fontId="1" fillId="0" borderId="5" xfId="0" applyNumberFormat="1" applyFont="1" applyBorder="1" applyAlignment="1">
      <alignment horizontal="right" vertical="justify"/>
    </xf>
    <xf numFmtId="4" fontId="1" fillId="0" borderId="6" xfId="0" applyNumberFormat="1" applyFont="1" applyBorder="1" applyAlignment="1">
      <alignment horizontal="right" vertical="justify"/>
    </xf>
    <xf numFmtId="49" fontId="2" fillId="0" borderId="0" xfId="0" applyNumberFormat="1" applyFont="1" applyBorder="1" applyAlignment="1">
      <alignment vertical="top" wrapText="1"/>
    </xf>
    <xf numFmtId="0" fontId="11" fillId="0" borderId="0" xfId="1" applyFont="1"/>
    <xf numFmtId="4" fontId="2" fillId="0" borderId="0" xfId="1" applyNumberFormat="1" applyFont="1" applyBorder="1" applyAlignment="1">
      <alignment horizontal="right" vertical="justify"/>
    </xf>
    <xf numFmtId="0" fontId="2" fillId="0" borderId="4" xfId="1" applyFont="1" applyBorder="1" applyAlignment="1">
      <alignment horizontal="center" vertical="justify"/>
    </xf>
    <xf numFmtId="4" fontId="2" fillId="0" borderId="5" xfId="1" applyNumberFormat="1" applyFont="1" applyBorder="1" applyAlignment="1">
      <alignment horizontal="center" vertical="justify"/>
    </xf>
    <xf numFmtId="4" fontId="2" fillId="0" borderId="5" xfId="1" applyNumberFormat="1" applyFont="1" applyBorder="1" applyAlignment="1">
      <alignment horizontal="right" vertical="justify"/>
    </xf>
    <xf numFmtId="0" fontId="2" fillId="0" borderId="5" xfId="1" applyFont="1" applyBorder="1" applyAlignment="1">
      <alignment vertical="justify"/>
    </xf>
    <xf numFmtId="0" fontId="1" fillId="0" borderId="5" xfId="1" applyFont="1" applyBorder="1" applyAlignment="1">
      <alignment horizontal="center"/>
    </xf>
    <xf numFmtId="4" fontId="1" fillId="0" borderId="5" xfId="1" applyNumberFormat="1" applyFont="1" applyBorder="1" applyAlignment="1">
      <alignment horizontal="right" vertical="justify"/>
    </xf>
    <xf numFmtId="0" fontId="1" fillId="0" borderId="5" xfId="1" applyFont="1" applyBorder="1" applyAlignment="1">
      <alignment vertical="justify"/>
    </xf>
    <xf numFmtId="0" fontId="1" fillId="0" borderId="5" xfId="1" applyFont="1" applyBorder="1" applyAlignment="1">
      <alignment horizontal="right" vertical="justify"/>
    </xf>
    <xf numFmtId="4" fontId="2" fillId="0" borderId="6" xfId="1" applyNumberFormat="1" applyFont="1" applyBorder="1" applyAlignment="1">
      <alignment horizontal="right" vertical="justify"/>
    </xf>
    <xf numFmtId="0" fontId="2" fillId="0" borderId="0" xfId="1" applyFont="1" applyBorder="1" applyAlignment="1">
      <alignment horizontal="center" vertical="justify"/>
    </xf>
    <xf numFmtId="4" fontId="2" fillId="0" borderId="0" xfId="1" applyNumberFormat="1" applyFont="1" applyBorder="1" applyAlignment="1">
      <alignment horizontal="center" vertical="justify"/>
    </xf>
    <xf numFmtId="0" fontId="2" fillId="0" borderId="0" xfId="1" applyFont="1" applyBorder="1" applyAlignment="1">
      <alignment vertical="justify"/>
    </xf>
    <xf numFmtId="0" fontId="1" fillId="0" borderId="0" xfId="1" applyFont="1" applyBorder="1" applyAlignment="1">
      <alignment horizontal="center"/>
    </xf>
    <xf numFmtId="4" fontId="1" fillId="0" borderId="0" xfId="1" applyNumberFormat="1" applyFont="1" applyBorder="1" applyAlignment="1">
      <alignment horizontal="right" vertical="justify"/>
    </xf>
    <xf numFmtId="0" fontId="1" fillId="0" borderId="0" xfId="1" applyFont="1" applyBorder="1" applyAlignment="1">
      <alignment vertical="justify"/>
    </xf>
    <xf numFmtId="0" fontId="1" fillId="0" borderId="0" xfId="1" applyFont="1" applyBorder="1" applyAlignment="1">
      <alignment horizontal="right" vertical="justify"/>
    </xf>
    <xf numFmtId="0" fontId="1" fillId="0" borderId="0" xfId="0" applyFont="1" applyAlignment="1">
      <alignment horizontal="justify" vertical="top" wrapText="1"/>
    </xf>
    <xf numFmtId="49" fontId="1" fillId="0" borderId="0" xfId="0" applyNumberFormat="1" applyFont="1" applyBorder="1" applyAlignment="1">
      <alignment horizontal="justify" vertical="top" wrapText="1"/>
    </xf>
    <xf numFmtId="49" fontId="11" fillId="0" borderId="0" xfId="0" applyNumberFormat="1" applyFont="1" applyAlignment="1">
      <alignment horizontal="left" vertical="top" wrapText="1"/>
    </xf>
    <xf numFmtId="49" fontId="11" fillId="0" borderId="0" xfId="0" applyNumberFormat="1" applyFont="1" applyAlignment="1">
      <alignment horizontal="justify" vertical="top" wrapText="1"/>
    </xf>
    <xf numFmtId="3" fontId="1" fillId="0" borderId="0" xfId="0" applyNumberFormat="1" applyFont="1" applyBorder="1" applyAlignment="1">
      <alignment horizontal="left" vertical="justify"/>
    </xf>
    <xf numFmtId="0" fontId="1" fillId="0" borderId="0" xfId="0" applyFont="1" applyBorder="1" applyAlignment="1">
      <alignment horizontal="right" vertical="justify"/>
    </xf>
    <xf numFmtId="0" fontId="1" fillId="0" borderId="0" xfId="0" applyFont="1" applyAlignment="1">
      <alignment horizontal="center" vertical="justify"/>
    </xf>
    <xf numFmtId="0" fontId="1" fillId="0" borderId="4" xfId="1" applyFont="1" applyBorder="1" applyAlignment="1">
      <alignment horizontal="center" vertical="justify"/>
    </xf>
    <xf numFmtId="4" fontId="1" fillId="0" borderId="5" xfId="1" applyNumberFormat="1" applyFont="1" applyBorder="1" applyAlignment="1">
      <alignment horizontal="center" vertical="justify"/>
    </xf>
    <xf numFmtId="0" fontId="1" fillId="0" borderId="0" xfId="0" applyFont="1" applyBorder="1" applyAlignment="1">
      <alignment vertical="justify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justify" vertical="top" wrapText="1"/>
    </xf>
    <xf numFmtId="0" fontId="11" fillId="0" borderId="0" xfId="0" applyFont="1" applyAlignment="1">
      <alignment horizontal="justify" vertical="top" wrapText="1"/>
    </xf>
    <xf numFmtId="4" fontId="1" fillId="0" borderId="8" xfId="0" applyNumberFormat="1" applyFont="1" applyBorder="1" applyAlignment="1">
      <alignment horizontal="right" vertical="justify"/>
    </xf>
    <xf numFmtId="0" fontId="1" fillId="0" borderId="9" xfId="0" applyFont="1" applyBorder="1" applyAlignment="1">
      <alignment vertical="justify"/>
    </xf>
    <xf numFmtId="0" fontId="1" fillId="0" borderId="8" xfId="0" applyFont="1" applyBorder="1" applyAlignment="1">
      <alignment horizontal="center" vertical="justify"/>
    </xf>
    <xf numFmtId="3" fontId="1" fillId="0" borderId="8" xfId="0" applyNumberFormat="1" applyFont="1" applyBorder="1" applyAlignment="1">
      <alignment horizontal="right" vertical="justify"/>
    </xf>
    <xf numFmtId="0" fontId="1" fillId="0" borderId="8" xfId="0" applyFont="1" applyBorder="1" applyAlignment="1">
      <alignment vertical="justify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right" vertical="justify"/>
    </xf>
    <xf numFmtId="4" fontId="1" fillId="0" borderId="10" xfId="0" applyNumberFormat="1" applyFont="1" applyBorder="1" applyAlignment="1">
      <alignment horizontal="right" vertical="justify"/>
    </xf>
    <xf numFmtId="0" fontId="1" fillId="0" borderId="8" xfId="0" applyFont="1" applyBorder="1" applyAlignment="1">
      <alignment horizontal="justify" vertical="top" wrapText="1"/>
    </xf>
    <xf numFmtId="0" fontId="11" fillId="0" borderId="8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left" vertical="top" wrapText="1"/>
    </xf>
    <xf numFmtId="4" fontId="1" fillId="0" borderId="5" xfId="0" applyNumberFormat="1" applyFont="1" applyBorder="1"/>
    <xf numFmtId="0" fontId="1" fillId="0" borderId="0" xfId="0" applyFont="1" applyBorder="1" applyAlignment="1">
      <alignment horizontal="left" vertical="justify"/>
    </xf>
    <xf numFmtId="3" fontId="1" fillId="0" borderId="0" xfId="0" applyNumberFormat="1" applyFont="1" applyBorder="1" applyAlignment="1">
      <alignment horizontal="right" vertical="justify"/>
    </xf>
    <xf numFmtId="4" fontId="15" fillId="0" borderId="6" xfId="0" applyNumberFormat="1" applyFont="1" applyBorder="1" applyAlignment="1">
      <alignment horizontal="right" vertical="justify"/>
    </xf>
    <xf numFmtId="0" fontId="15" fillId="0" borderId="0" xfId="0" applyFont="1" applyBorder="1" applyAlignment="1">
      <alignment horizontal="justify" vertical="top" wrapText="1"/>
    </xf>
    <xf numFmtId="4" fontId="15" fillId="0" borderId="0" xfId="0" applyNumberFormat="1" applyFont="1" applyBorder="1" applyAlignment="1">
      <alignment horizontal="right" vertical="justify"/>
    </xf>
    <xf numFmtId="0" fontId="17" fillId="0" borderId="0" xfId="0" applyFont="1" applyAlignment="1">
      <alignment horizontal="justify" vertical="top" wrapText="1"/>
    </xf>
    <xf numFmtId="4" fontId="15" fillId="0" borderId="0" xfId="0" applyNumberFormat="1" applyFont="1" applyAlignment="1">
      <alignment horizontal="right" vertical="justify"/>
    </xf>
    <xf numFmtId="0" fontId="18" fillId="0" borderId="0" xfId="0" applyFont="1" applyAlignment="1">
      <alignment vertical="justify"/>
    </xf>
    <xf numFmtId="0" fontId="18" fillId="0" borderId="0" xfId="0" applyFont="1" applyAlignment="1">
      <alignment horizontal="left" vertical="justify"/>
    </xf>
    <xf numFmtId="0" fontId="18" fillId="0" borderId="0" xfId="0" applyFont="1" applyAlignment="1">
      <alignment horizontal="right" vertical="justify"/>
    </xf>
    <xf numFmtId="4" fontId="18" fillId="0" borderId="0" xfId="0" applyNumberFormat="1" applyFont="1" applyAlignment="1">
      <alignment horizontal="right" vertical="justify"/>
    </xf>
    <xf numFmtId="0" fontId="1" fillId="0" borderId="12" xfId="0" applyFont="1" applyBorder="1" applyAlignment="1">
      <alignment horizontal="right" vertical="justify"/>
    </xf>
    <xf numFmtId="4" fontId="1" fillId="0" borderId="13" xfId="0" applyNumberFormat="1" applyFont="1" applyBorder="1" applyAlignment="1">
      <alignment horizontal="right" vertical="justify"/>
    </xf>
    <xf numFmtId="0" fontId="1" fillId="0" borderId="15" xfId="0" applyFont="1" applyBorder="1" applyAlignment="1">
      <alignment horizontal="right" vertical="justify"/>
    </xf>
    <xf numFmtId="4" fontId="1" fillId="0" borderId="16" xfId="0" applyNumberFormat="1" applyFont="1" applyBorder="1" applyAlignment="1">
      <alignment horizontal="right" vertical="justify"/>
    </xf>
    <xf numFmtId="0" fontId="15" fillId="0" borderId="0" xfId="0" applyFont="1" applyAlignment="1">
      <alignment horizontal="justify" vertical="top" wrapText="1"/>
    </xf>
    <xf numFmtId="0" fontId="14" fillId="0" borderId="0" xfId="0" applyFont="1" applyAlignment="1">
      <alignment horizontal="justify" vertical="top" wrapText="1"/>
    </xf>
    <xf numFmtId="0" fontId="14" fillId="0" borderId="0" xfId="0" applyFont="1" applyAlignment="1">
      <alignment horizontal="right" vertical="top" wrapText="1"/>
    </xf>
    <xf numFmtId="0" fontId="17" fillId="0" borderId="0" xfId="0" applyFont="1" applyAlignment="1">
      <alignment horizontal="right" vertical="justify"/>
    </xf>
    <xf numFmtId="0" fontId="9" fillId="0" borderId="7" xfId="0" applyFont="1" applyBorder="1" applyAlignment="1">
      <alignment horizontal="right" vertical="justify"/>
    </xf>
    <xf numFmtId="4" fontId="2" fillId="0" borderId="7" xfId="0" applyNumberFormat="1" applyFont="1" applyBorder="1" applyAlignment="1">
      <alignment horizontal="right" vertical="justify"/>
    </xf>
    <xf numFmtId="0" fontId="11" fillId="0" borderId="0" xfId="1" applyAlignment="1">
      <alignment vertical="top"/>
    </xf>
    <xf numFmtId="0" fontId="19" fillId="0" borderId="0" xfId="1" applyNumberFormat="1" applyFont="1" applyAlignment="1">
      <alignment horizontal="justify" vertical="top" wrapText="1"/>
    </xf>
    <xf numFmtId="49" fontId="19" fillId="0" borderId="0" xfId="1" applyNumberFormat="1" applyFont="1" applyAlignment="1">
      <alignment horizontal="left" vertical="top"/>
    </xf>
    <xf numFmtId="0" fontId="11" fillId="0" borderId="0" xfId="1" applyAlignment="1">
      <alignment horizontal="right" vertical="top"/>
    </xf>
    <xf numFmtId="4" fontId="11" fillId="0" borderId="0" xfId="1" applyNumberFormat="1" applyAlignment="1">
      <alignment horizontal="right" vertical="top"/>
    </xf>
    <xf numFmtId="4" fontId="11" fillId="0" borderId="0" xfId="1" applyNumberFormat="1" applyAlignment="1">
      <alignment vertical="top"/>
    </xf>
    <xf numFmtId="0" fontId="11" fillId="0" borderId="0" xfId="1"/>
    <xf numFmtId="0" fontId="11" fillId="0" borderId="0" xfId="1" applyNumberFormat="1" applyAlignment="1">
      <alignment horizontal="justify" vertical="top" wrapText="1"/>
    </xf>
    <xf numFmtId="0" fontId="11" fillId="0" borderId="0" xfId="1" applyAlignment="1">
      <alignment horizontal="left" vertical="top"/>
    </xf>
    <xf numFmtId="0" fontId="19" fillId="0" borderId="0" xfId="1" applyFont="1" applyAlignment="1">
      <alignment horizontal="left" vertical="top"/>
    </xf>
    <xf numFmtId="0" fontId="11" fillId="0" borderId="0" xfId="1" applyAlignment="1">
      <alignment wrapText="1"/>
    </xf>
    <xf numFmtId="164" fontId="11" fillId="0" borderId="0" xfId="1" applyNumberFormat="1"/>
    <xf numFmtId="0" fontId="11" fillId="0" borderId="0" xfId="1" applyFont="1" applyAlignment="1">
      <alignment vertical="top"/>
    </xf>
    <xf numFmtId="4" fontId="11" fillId="0" borderId="0" xfId="1" applyNumberFormat="1" applyFont="1" applyAlignment="1">
      <alignment vertical="top"/>
    </xf>
    <xf numFmtId="49" fontId="11" fillId="0" borderId="0" xfId="1" applyNumberFormat="1" applyAlignment="1">
      <alignment horizontal="right" vertical="top"/>
    </xf>
    <xf numFmtId="0" fontId="19" fillId="0" borderId="0" xfId="1" applyFont="1" applyAlignment="1">
      <alignment wrapText="1"/>
    </xf>
    <xf numFmtId="164" fontId="11" fillId="0" borderId="0" xfId="1" applyNumberFormat="1" applyAlignment="1">
      <alignment vertical="top"/>
    </xf>
    <xf numFmtId="49" fontId="11" fillId="0" borderId="18" xfId="1" applyNumberFormat="1" applyFont="1" applyBorder="1" applyAlignment="1">
      <alignment horizontal="center" vertical="top" wrapText="1"/>
    </xf>
    <xf numFmtId="0" fontId="11" fillId="0" borderId="18" xfId="1" applyFont="1" applyBorder="1" applyAlignment="1">
      <alignment horizontal="center" vertical="top" wrapText="1"/>
    </xf>
    <xf numFmtId="0" fontId="11" fillId="0" borderId="18" xfId="1" applyFont="1" applyBorder="1" applyAlignment="1">
      <alignment vertical="top"/>
    </xf>
    <xf numFmtId="4" fontId="11" fillId="0" borderId="18" xfId="1" applyNumberFormat="1" applyFont="1" applyBorder="1" applyAlignment="1">
      <alignment vertical="top"/>
    </xf>
    <xf numFmtId="4" fontId="11" fillId="0" borderId="18" xfId="1" applyNumberFormat="1" applyFont="1" applyBorder="1" applyAlignment="1">
      <alignment wrapText="1"/>
    </xf>
    <xf numFmtId="49" fontId="11" fillId="0" borderId="0" xfId="1" applyNumberFormat="1" applyFont="1" applyBorder="1" applyAlignment="1">
      <alignment horizontal="center" vertical="top" wrapText="1"/>
    </xf>
    <xf numFmtId="0" fontId="11" fillId="0" borderId="0" xfId="1" applyFont="1" applyBorder="1" applyAlignment="1">
      <alignment horizontal="center" vertical="top" wrapText="1"/>
    </xf>
    <xf numFmtId="0" fontId="11" fillId="0" borderId="0" xfId="1" applyFont="1" applyBorder="1" applyAlignment="1">
      <alignment vertical="top"/>
    </xf>
    <xf numFmtId="4" fontId="11" fillId="0" borderId="0" xfId="1" applyNumberFormat="1" applyFont="1" applyBorder="1" applyAlignment="1">
      <alignment vertical="top"/>
    </xf>
    <xf numFmtId="4" fontId="11" fillId="0" borderId="0" xfId="1" applyNumberFormat="1" applyFont="1" applyBorder="1" applyAlignment="1">
      <alignment wrapText="1"/>
    </xf>
    <xf numFmtId="49" fontId="19" fillId="0" borderId="0" xfId="1" applyNumberFormat="1" applyFont="1" applyAlignment="1">
      <alignment horizontal="right" vertical="top"/>
    </xf>
    <xf numFmtId="49" fontId="11" fillId="0" borderId="0" xfId="1" applyNumberFormat="1" applyFont="1" applyAlignment="1">
      <alignment horizontal="right" vertical="top"/>
    </xf>
    <xf numFmtId="0" fontId="11" fillId="0" borderId="0" xfId="1" applyFont="1" applyAlignment="1">
      <alignment wrapText="1"/>
    </xf>
    <xf numFmtId="164" fontId="11" fillId="0" borderId="0" xfId="1" applyNumberFormat="1" applyFont="1"/>
    <xf numFmtId="0" fontId="19" fillId="0" borderId="0" xfId="1" applyFont="1" applyAlignment="1">
      <alignment horizontal="right" vertical="top"/>
    </xf>
    <xf numFmtId="0" fontId="11" fillId="0" borderId="0" xfId="1" applyFont="1" applyAlignment="1">
      <alignment vertical="top" wrapText="1"/>
    </xf>
    <xf numFmtId="0" fontId="11" fillId="0" borderId="0" xfId="1" applyFont="1" applyAlignment="1">
      <alignment horizontal="right" vertical="top"/>
    </xf>
    <xf numFmtId="4" fontId="11" fillId="0" borderId="0" xfId="1" applyNumberFormat="1" applyFont="1"/>
    <xf numFmtId="0" fontId="19" fillId="0" borderId="0" xfId="1" applyFont="1"/>
    <xf numFmtId="4" fontId="11" fillId="0" borderId="0" xfId="1" applyNumberFormat="1"/>
    <xf numFmtId="0" fontId="20" fillId="0" borderId="0" xfId="1" applyNumberFormat="1" applyFont="1" applyBorder="1" applyAlignment="1">
      <alignment vertical="top" wrapText="1"/>
    </xf>
    <xf numFmtId="164" fontId="15" fillId="0" borderId="0" xfId="0" applyNumberFormat="1" applyFont="1" applyAlignment="1">
      <alignment horizontal="justify" vertical="top" wrapText="1"/>
    </xf>
    <xf numFmtId="4" fontId="15" fillId="0" borderId="0" xfId="0" applyNumberFormat="1" applyFont="1" applyAlignment="1">
      <alignment horizontal="justify" vertical="top" wrapText="1"/>
    </xf>
    <xf numFmtId="4" fontId="1" fillId="0" borderId="21" xfId="0" applyNumberFormat="1" applyFont="1" applyBorder="1" applyAlignment="1">
      <alignment horizontal="right" vertical="justify"/>
    </xf>
    <xf numFmtId="0" fontId="1" fillId="0" borderId="20" xfId="0" applyFont="1" applyBorder="1" applyAlignment="1">
      <alignment horizontal="right" vertical="justify"/>
    </xf>
    <xf numFmtId="0" fontId="11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vertical="top" wrapText="1"/>
    </xf>
    <xf numFmtId="0" fontId="5" fillId="0" borderId="0" xfId="1" applyNumberFormat="1" applyFont="1" applyBorder="1" applyAlignment="1">
      <alignment horizontal="center" vertical="top" wrapText="1"/>
    </xf>
    <xf numFmtId="0" fontId="5" fillId="0" borderId="0" xfId="1" applyNumberFormat="1" applyFont="1" applyBorder="1" applyAlignment="1">
      <alignment horizontal="center" vertical="top" wrapText="1"/>
    </xf>
    <xf numFmtId="0" fontId="23" fillId="0" borderId="22" xfId="1" applyFont="1" applyBorder="1" applyAlignment="1">
      <alignment horizontal="center"/>
    </xf>
    <xf numFmtId="0" fontId="23" fillId="0" borderId="23" xfId="1" applyFont="1" applyBorder="1" applyAlignment="1">
      <alignment horizontal="center"/>
    </xf>
    <xf numFmtId="0" fontId="2" fillId="0" borderId="0" xfId="0" applyNumberFormat="1" applyFont="1" applyFill="1" applyBorder="1" applyAlignment="1" applyProtection="1">
      <alignment vertical="top"/>
    </xf>
    <xf numFmtId="49" fontId="6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/>
    </xf>
    <xf numFmtId="0" fontId="2" fillId="0" borderId="0" xfId="0" applyFont="1" applyAlignment="1">
      <alignment horizontal="justify" vertical="top" wrapText="1"/>
    </xf>
    <xf numFmtId="0" fontId="2" fillId="0" borderId="0" xfId="0" applyFont="1" applyFill="1" applyBorder="1" applyAlignment="1">
      <alignment horizontal="justify" vertical="top"/>
    </xf>
    <xf numFmtId="0" fontId="2" fillId="0" borderId="0" xfId="0" applyFont="1" applyAlignment="1">
      <alignment horizontal="justify" vertical="top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Alignment="1">
      <alignment horizontal="justify" vertical="justify"/>
    </xf>
    <xf numFmtId="0" fontId="8" fillId="0" borderId="0" xfId="0" applyFont="1" applyFill="1" applyBorder="1" applyAlignment="1">
      <alignment horizontal="justify" vertical="top"/>
    </xf>
    <xf numFmtId="49" fontId="1" fillId="0" borderId="0" xfId="0" applyNumberFormat="1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justify" vertical="top" wrapText="1"/>
    </xf>
    <xf numFmtId="0" fontId="6" fillId="0" borderId="5" xfId="0" applyFont="1" applyFill="1" applyBorder="1" applyAlignment="1">
      <alignment horizontal="justify" vertical="top" wrapText="1"/>
    </xf>
    <xf numFmtId="0" fontId="8" fillId="0" borderId="0" xfId="0" applyFont="1" applyFill="1" applyAlignment="1">
      <alignment horizontal="justify" vertical="top" wrapText="1"/>
    </xf>
    <xf numFmtId="0" fontId="1" fillId="0" borderId="0" xfId="0" applyFont="1" applyAlignment="1">
      <alignment horizontal="justify" vertical="top" wrapText="1"/>
    </xf>
    <xf numFmtId="49" fontId="2" fillId="0" borderId="0" xfId="0" applyNumberFormat="1" applyFont="1" applyBorder="1" applyAlignment="1">
      <alignment horizontal="left" vertical="top" wrapText="1"/>
    </xf>
    <xf numFmtId="0" fontId="9" fillId="0" borderId="0" xfId="0" applyFont="1" applyAlignment="1">
      <alignment horizontal="justify" vertical="top" wrapText="1"/>
    </xf>
    <xf numFmtId="0" fontId="9" fillId="0" borderId="0" xfId="0" applyFont="1" applyAlignment="1">
      <alignment horizontal="left" vertical="top" wrapText="1"/>
    </xf>
    <xf numFmtId="0" fontId="2" fillId="0" borderId="7" xfId="0" applyFont="1" applyBorder="1" applyAlignment="1">
      <alignment horizontal="justify" vertical="top" wrapText="1"/>
    </xf>
    <xf numFmtId="0" fontId="14" fillId="0" borderId="0" xfId="0" applyFont="1" applyAlignment="1">
      <alignment horizontal="justify" vertical="top" wrapText="1"/>
    </xf>
    <xf numFmtId="0" fontId="2" fillId="0" borderId="8" xfId="1" applyFont="1" applyBorder="1" applyAlignment="1">
      <alignment horizontal="left" vertical="top" wrapText="1"/>
    </xf>
    <xf numFmtId="0" fontId="12" fillId="0" borderId="8" xfId="1" applyFont="1" applyBorder="1" applyAlignment="1">
      <alignment horizontal="left"/>
    </xf>
    <xf numFmtId="0" fontId="1" fillId="0" borderId="8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1" fillId="0" borderId="8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justify" vertical="top" wrapText="1"/>
    </xf>
    <xf numFmtId="0" fontId="15" fillId="0" borderId="5" xfId="0" applyFont="1" applyBorder="1" applyAlignment="1">
      <alignment horizontal="justify" vertical="top" wrapText="1"/>
    </xf>
    <xf numFmtId="0" fontId="16" fillId="0" borderId="0" xfId="0" applyFont="1" applyAlignment="1">
      <alignment horizontal="justify" vertical="top" wrapText="1"/>
    </xf>
    <xf numFmtId="0" fontId="1" fillId="0" borderId="0" xfId="0" applyFont="1" applyAlignment="1">
      <alignment horizontal="justify" vertical="top"/>
    </xf>
    <xf numFmtId="0" fontId="1" fillId="0" borderId="9" xfId="0" applyFont="1" applyBorder="1" applyAlignment="1">
      <alignment horizontal="justify" vertical="top" wrapText="1"/>
    </xf>
    <xf numFmtId="0" fontId="16" fillId="0" borderId="17" xfId="0" applyFont="1" applyBorder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16" fillId="0" borderId="0" xfId="0" applyFont="1" applyAlignment="1">
      <alignment horizontal="right" vertical="top" wrapText="1"/>
    </xf>
    <xf numFmtId="0" fontId="8" fillId="0" borderId="0" xfId="0" applyFont="1" applyAlignment="1">
      <alignment horizontal="justify" vertical="top" wrapText="1"/>
    </xf>
    <xf numFmtId="0" fontId="1" fillId="0" borderId="11" xfId="0" applyFont="1" applyBorder="1" applyAlignment="1">
      <alignment horizontal="justify" vertical="top" wrapText="1"/>
    </xf>
    <xf numFmtId="0" fontId="1" fillId="0" borderId="12" xfId="0" applyFont="1" applyBorder="1" applyAlignment="1">
      <alignment horizontal="justify" vertical="top" wrapText="1"/>
    </xf>
    <xf numFmtId="0" fontId="1" fillId="0" borderId="14" xfId="0" applyFont="1" applyBorder="1" applyAlignment="1">
      <alignment horizontal="justify" vertical="top" wrapText="1"/>
    </xf>
    <xf numFmtId="0" fontId="1" fillId="0" borderId="15" xfId="0" applyFont="1" applyBorder="1" applyAlignment="1">
      <alignment horizontal="justify" vertical="top" wrapText="1"/>
    </xf>
    <xf numFmtId="0" fontId="11" fillId="0" borderId="0" xfId="1" applyFont="1" applyBorder="1" applyAlignment="1">
      <alignment wrapText="1"/>
    </xf>
    <xf numFmtId="0" fontId="11" fillId="0" borderId="0" xfId="1" applyFont="1" applyBorder="1" applyAlignment="1">
      <alignment vertical="top" wrapText="1"/>
    </xf>
    <xf numFmtId="0" fontId="22" fillId="0" borderId="0" xfId="0" applyFont="1" applyAlignment="1">
      <alignment horizontal="justify" vertical="top" wrapText="1"/>
    </xf>
    <xf numFmtId="0" fontId="11" fillId="0" borderId="0" xfId="1" applyAlignment="1">
      <alignment horizontal="left" vertical="top"/>
    </xf>
    <xf numFmtId="0" fontId="16" fillId="0" borderId="0" xfId="0" applyFont="1" applyBorder="1" applyAlignment="1">
      <alignment horizontal="right" vertical="top" wrapText="1"/>
    </xf>
    <xf numFmtId="0" fontId="1" fillId="0" borderId="19" xfId="0" applyFont="1" applyBorder="1" applyAlignment="1">
      <alignment horizontal="justify" vertical="top" wrapText="1"/>
    </xf>
    <xf numFmtId="0" fontId="1" fillId="0" borderId="20" xfId="0" applyFont="1" applyBorder="1" applyAlignment="1">
      <alignment horizontal="justify" vertical="top" wrapText="1"/>
    </xf>
    <xf numFmtId="0" fontId="20" fillId="2" borderId="0" xfId="1" applyNumberFormat="1" applyFont="1" applyFill="1" applyBorder="1" applyAlignment="1">
      <alignment horizontal="center" vertical="top" wrapText="1"/>
    </xf>
  </cellXfs>
  <cellStyles count="2">
    <cellStyle name="Normal 3" xfId="1" xr:uid="{00000000-0005-0000-0000-000001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showZeros="0" tabSelected="1" view="pageBreakPreview" topLeftCell="A22" zoomScale="120" zoomScaleNormal="150" zoomScaleSheetLayoutView="120" workbookViewId="0">
      <selection activeCell="E1" sqref="E1:F1"/>
    </sheetView>
  </sheetViews>
  <sheetFormatPr defaultRowHeight="12.75" x14ac:dyDescent="0.2"/>
  <cols>
    <col min="1" max="1" width="5.7109375" style="140" customWidth="1"/>
    <col min="2" max="2" width="40.7109375" style="147" customWidth="1"/>
    <col min="3" max="3" width="5.7109375" style="143" customWidth="1"/>
    <col min="4" max="4" width="9" style="173" customWidth="1"/>
    <col min="5" max="5" width="12.28515625" style="143" customWidth="1"/>
    <col min="6" max="6" width="13.7109375" style="173" customWidth="1"/>
    <col min="7" max="256" width="9.140625" style="143"/>
    <col min="257" max="257" width="5.7109375" style="143" customWidth="1"/>
    <col min="258" max="258" width="40.7109375" style="143" customWidth="1"/>
    <col min="259" max="259" width="5.7109375" style="143" customWidth="1"/>
    <col min="260" max="260" width="9" style="143" customWidth="1"/>
    <col min="261" max="261" width="12.28515625" style="143" customWidth="1"/>
    <col min="262" max="262" width="13.7109375" style="143" customWidth="1"/>
    <col min="263" max="512" width="9.140625" style="143"/>
    <col min="513" max="513" width="5.7109375" style="143" customWidth="1"/>
    <col min="514" max="514" width="40.7109375" style="143" customWidth="1"/>
    <col min="515" max="515" width="5.7109375" style="143" customWidth="1"/>
    <col min="516" max="516" width="9" style="143" customWidth="1"/>
    <col min="517" max="517" width="12.28515625" style="143" customWidth="1"/>
    <col min="518" max="518" width="13.7109375" style="143" customWidth="1"/>
    <col min="519" max="768" width="9.140625" style="143"/>
    <col min="769" max="769" width="5.7109375" style="143" customWidth="1"/>
    <col min="770" max="770" width="40.7109375" style="143" customWidth="1"/>
    <col min="771" max="771" width="5.7109375" style="143" customWidth="1"/>
    <col min="772" max="772" width="9" style="143" customWidth="1"/>
    <col min="773" max="773" width="12.28515625" style="143" customWidth="1"/>
    <col min="774" max="774" width="13.7109375" style="143" customWidth="1"/>
    <col min="775" max="1024" width="9.140625" style="143"/>
    <col min="1025" max="1025" width="5.7109375" style="143" customWidth="1"/>
    <col min="1026" max="1026" width="40.7109375" style="143" customWidth="1"/>
    <col min="1027" max="1027" width="5.7109375" style="143" customWidth="1"/>
    <col min="1028" max="1028" width="9" style="143" customWidth="1"/>
    <col min="1029" max="1029" width="12.28515625" style="143" customWidth="1"/>
    <col min="1030" max="1030" width="13.7109375" style="143" customWidth="1"/>
    <col min="1031" max="1280" width="9.140625" style="143"/>
    <col min="1281" max="1281" width="5.7109375" style="143" customWidth="1"/>
    <col min="1282" max="1282" width="40.7109375" style="143" customWidth="1"/>
    <col min="1283" max="1283" width="5.7109375" style="143" customWidth="1"/>
    <col min="1284" max="1284" width="9" style="143" customWidth="1"/>
    <col min="1285" max="1285" width="12.28515625" style="143" customWidth="1"/>
    <col min="1286" max="1286" width="13.7109375" style="143" customWidth="1"/>
    <col min="1287" max="1536" width="9.140625" style="143"/>
    <col min="1537" max="1537" width="5.7109375" style="143" customWidth="1"/>
    <col min="1538" max="1538" width="40.7109375" style="143" customWidth="1"/>
    <col min="1539" max="1539" width="5.7109375" style="143" customWidth="1"/>
    <col min="1540" max="1540" width="9" style="143" customWidth="1"/>
    <col min="1541" max="1541" width="12.28515625" style="143" customWidth="1"/>
    <col min="1542" max="1542" width="13.7109375" style="143" customWidth="1"/>
    <col min="1543" max="1792" width="9.140625" style="143"/>
    <col min="1793" max="1793" width="5.7109375" style="143" customWidth="1"/>
    <col min="1794" max="1794" width="40.7109375" style="143" customWidth="1"/>
    <col min="1795" max="1795" width="5.7109375" style="143" customWidth="1"/>
    <col min="1796" max="1796" width="9" style="143" customWidth="1"/>
    <col min="1797" max="1797" width="12.28515625" style="143" customWidth="1"/>
    <col min="1798" max="1798" width="13.7109375" style="143" customWidth="1"/>
    <col min="1799" max="2048" width="9.140625" style="143"/>
    <col min="2049" max="2049" width="5.7109375" style="143" customWidth="1"/>
    <col min="2050" max="2050" width="40.7109375" style="143" customWidth="1"/>
    <col min="2051" max="2051" width="5.7109375" style="143" customWidth="1"/>
    <col min="2052" max="2052" width="9" style="143" customWidth="1"/>
    <col min="2053" max="2053" width="12.28515625" style="143" customWidth="1"/>
    <col min="2054" max="2054" width="13.7109375" style="143" customWidth="1"/>
    <col min="2055" max="2304" width="9.140625" style="143"/>
    <col min="2305" max="2305" width="5.7109375" style="143" customWidth="1"/>
    <col min="2306" max="2306" width="40.7109375" style="143" customWidth="1"/>
    <col min="2307" max="2307" width="5.7109375" style="143" customWidth="1"/>
    <col min="2308" max="2308" width="9" style="143" customWidth="1"/>
    <col min="2309" max="2309" width="12.28515625" style="143" customWidth="1"/>
    <col min="2310" max="2310" width="13.7109375" style="143" customWidth="1"/>
    <col min="2311" max="2560" width="9.140625" style="143"/>
    <col min="2561" max="2561" width="5.7109375" style="143" customWidth="1"/>
    <col min="2562" max="2562" width="40.7109375" style="143" customWidth="1"/>
    <col min="2563" max="2563" width="5.7109375" style="143" customWidth="1"/>
    <col min="2564" max="2564" width="9" style="143" customWidth="1"/>
    <col min="2565" max="2565" width="12.28515625" style="143" customWidth="1"/>
    <col min="2566" max="2566" width="13.7109375" style="143" customWidth="1"/>
    <col min="2567" max="2816" width="9.140625" style="143"/>
    <col min="2817" max="2817" width="5.7109375" style="143" customWidth="1"/>
    <col min="2818" max="2818" width="40.7109375" style="143" customWidth="1"/>
    <col min="2819" max="2819" width="5.7109375" style="143" customWidth="1"/>
    <col min="2820" max="2820" width="9" style="143" customWidth="1"/>
    <col min="2821" max="2821" width="12.28515625" style="143" customWidth="1"/>
    <col min="2822" max="2822" width="13.7109375" style="143" customWidth="1"/>
    <col min="2823" max="3072" width="9.140625" style="143"/>
    <col min="3073" max="3073" width="5.7109375" style="143" customWidth="1"/>
    <col min="3074" max="3074" width="40.7109375" style="143" customWidth="1"/>
    <col min="3075" max="3075" width="5.7109375" style="143" customWidth="1"/>
    <col min="3076" max="3076" width="9" style="143" customWidth="1"/>
    <col min="3077" max="3077" width="12.28515625" style="143" customWidth="1"/>
    <col min="3078" max="3078" width="13.7109375" style="143" customWidth="1"/>
    <col min="3079" max="3328" width="9.140625" style="143"/>
    <col min="3329" max="3329" width="5.7109375" style="143" customWidth="1"/>
    <col min="3330" max="3330" width="40.7109375" style="143" customWidth="1"/>
    <col min="3331" max="3331" width="5.7109375" style="143" customWidth="1"/>
    <col min="3332" max="3332" width="9" style="143" customWidth="1"/>
    <col min="3333" max="3333" width="12.28515625" style="143" customWidth="1"/>
    <col min="3334" max="3334" width="13.7109375" style="143" customWidth="1"/>
    <col min="3335" max="3584" width="9.140625" style="143"/>
    <col min="3585" max="3585" width="5.7109375" style="143" customWidth="1"/>
    <col min="3586" max="3586" width="40.7109375" style="143" customWidth="1"/>
    <col min="3587" max="3587" width="5.7109375" style="143" customWidth="1"/>
    <col min="3588" max="3588" width="9" style="143" customWidth="1"/>
    <col min="3589" max="3589" width="12.28515625" style="143" customWidth="1"/>
    <col min="3590" max="3590" width="13.7109375" style="143" customWidth="1"/>
    <col min="3591" max="3840" width="9.140625" style="143"/>
    <col min="3841" max="3841" width="5.7109375" style="143" customWidth="1"/>
    <col min="3842" max="3842" width="40.7109375" style="143" customWidth="1"/>
    <col min="3843" max="3843" width="5.7109375" style="143" customWidth="1"/>
    <col min="3844" max="3844" width="9" style="143" customWidth="1"/>
    <col min="3845" max="3845" width="12.28515625" style="143" customWidth="1"/>
    <col min="3846" max="3846" width="13.7109375" style="143" customWidth="1"/>
    <col min="3847" max="4096" width="9.140625" style="143"/>
    <col min="4097" max="4097" width="5.7109375" style="143" customWidth="1"/>
    <col min="4098" max="4098" width="40.7109375" style="143" customWidth="1"/>
    <col min="4099" max="4099" width="5.7109375" style="143" customWidth="1"/>
    <col min="4100" max="4100" width="9" style="143" customWidth="1"/>
    <col min="4101" max="4101" width="12.28515625" style="143" customWidth="1"/>
    <col min="4102" max="4102" width="13.7109375" style="143" customWidth="1"/>
    <col min="4103" max="4352" width="9.140625" style="143"/>
    <col min="4353" max="4353" width="5.7109375" style="143" customWidth="1"/>
    <col min="4354" max="4354" width="40.7109375" style="143" customWidth="1"/>
    <col min="4355" max="4355" width="5.7109375" style="143" customWidth="1"/>
    <col min="4356" max="4356" width="9" style="143" customWidth="1"/>
    <col min="4357" max="4357" width="12.28515625" style="143" customWidth="1"/>
    <col min="4358" max="4358" width="13.7109375" style="143" customWidth="1"/>
    <col min="4359" max="4608" width="9.140625" style="143"/>
    <col min="4609" max="4609" width="5.7109375" style="143" customWidth="1"/>
    <col min="4610" max="4610" width="40.7109375" style="143" customWidth="1"/>
    <col min="4611" max="4611" width="5.7109375" style="143" customWidth="1"/>
    <col min="4612" max="4612" width="9" style="143" customWidth="1"/>
    <col min="4613" max="4613" width="12.28515625" style="143" customWidth="1"/>
    <col min="4614" max="4614" width="13.7109375" style="143" customWidth="1"/>
    <col min="4615" max="4864" width="9.140625" style="143"/>
    <col min="4865" max="4865" width="5.7109375" style="143" customWidth="1"/>
    <col min="4866" max="4866" width="40.7109375" style="143" customWidth="1"/>
    <col min="4867" max="4867" width="5.7109375" style="143" customWidth="1"/>
    <col min="4868" max="4868" width="9" style="143" customWidth="1"/>
    <col min="4869" max="4869" width="12.28515625" style="143" customWidth="1"/>
    <col min="4870" max="4870" width="13.7109375" style="143" customWidth="1"/>
    <col min="4871" max="5120" width="9.140625" style="143"/>
    <col min="5121" max="5121" width="5.7109375" style="143" customWidth="1"/>
    <col min="5122" max="5122" width="40.7109375" style="143" customWidth="1"/>
    <col min="5123" max="5123" width="5.7109375" style="143" customWidth="1"/>
    <col min="5124" max="5124" width="9" style="143" customWidth="1"/>
    <col min="5125" max="5125" width="12.28515625" style="143" customWidth="1"/>
    <col min="5126" max="5126" width="13.7109375" style="143" customWidth="1"/>
    <col min="5127" max="5376" width="9.140625" style="143"/>
    <col min="5377" max="5377" width="5.7109375" style="143" customWidth="1"/>
    <col min="5378" max="5378" width="40.7109375" style="143" customWidth="1"/>
    <col min="5379" max="5379" width="5.7109375" style="143" customWidth="1"/>
    <col min="5380" max="5380" width="9" style="143" customWidth="1"/>
    <col min="5381" max="5381" width="12.28515625" style="143" customWidth="1"/>
    <col min="5382" max="5382" width="13.7109375" style="143" customWidth="1"/>
    <col min="5383" max="5632" width="9.140625" style="143"/>
    <col min="5633" max="5633" width="5.7109375" style="143" customWidth="1"/>
    <col min="5634" max="5634" width="40.7109375" style="143" customWidth="1"/>
    <col min="5635" max="5635" width="5.7109375" style="143" customWidth="1"/>
    <col min="5636" max="5636" width="9" style="143" customWidth="1"/>
    <col min="5637" max="5637" width="12.28515625" style="143" customWidth="1"/>
    <col min="5638" max="5638" width="13.7109375" style="143" customWidth="1"/>
    <col min="5639" max="5888" width="9.140625" style="143"/>
    <col min="5889" max="5889" width="5.7109375" style="143" customWidth="1"/>
    <col min="5890" max="5890" width="40.7109375" style="143" customWidth="1"/>
    <col min="5891" max="5891" width="5.7109375" style="143" customWidth="1"/>
    <col min="5892" max="5892" width="9" style="143" customWidth="1"/>
    <col min="5893" max="5893" width="12.28515625" style="143" customWidth="1"/>
    <col min="5894" max="5894" width="13.7109375" style="143" customWidth="1"/>
    <col min="5895" max="6144" width="9.140625" style="143"/>
    <col min="6145" max="6145" width="5.7109375" style="143" customWidth="1"/>
    <col min="6146" max="6146" width="40.7109375" style="143" customWidth="1"/>
    <col min="6147" max="6147" width="5.7109375" style="143" customWidth="1"/>
    <col min="6148" max="6148" width="9" style="143" customWidth="1"/>
    <col min="6149" max="6149" width="12.28515625" style="143" customWidth="1"/>
    <col min="6150" max="6150" width="13.7109375" style="143" customWidth="1"/>
    <col min="6151" max="6400" width="9.140625" style="143"/>
    <col min="6401" max="6401" width="5.7109375" style="143" customWidth="1"/>
    <col min="6402" max="6402" width="40.7109375" style="143" customWidth="1"/>
    <col min="6403" max="6403" width="5.7109375" style="143" customWidth="1"/>
    <col min="6404" max="6404" width="9" style="143" customWidth="1"/>
    <col min="6405" max="6405" width="12.28515625" style="143" customWidth="1"/>
    <col min="6406" max="6406" width="13.7109375" style="143" customWidth="1"/>
    <col min="6407" max="6656" width="9.140625" style="143"/>
    <col min="6657" max="6657" width="5.7109375" style="143" customWidth="1"/>
    <col min="6658" max="6658" width="40.7109375" style="143" customWidth="1"/>
    <col min="6659" max="6659" width="5.7109375" style="143" customWidth="1"/>
    <col min="6660" max="6660" width="9" style="143" customWidth="1"/>
    <col min="6661" max="6661" width="12.28515625" style="143" customWidth="1"/>
    <col min="6662" max="6662" width="13.7109375" style="143" customWidth="1"/>
    <col min="6663" max="6912" width="9.140625" style="143"/>
    <col min="6913" max="6913" width="5.7109375" style="143" customWidth="1"/>
    <col min="6914" max="6914" width="40.7109375" style="143" customWidth="1"/>
    <col min="6915" max="6915" width="5.7109375" style="143" customWidth="1"/>
    <col min="6916" max="6916" width="9" style="143" customWidth="1"/>
    <col min="6917" max="6917" width="12.28515625" style="143" customWidth="1"/>
    <col min="6918" max="6918" width="13.7109375" style="143" customWidth="1"/>
    <col min="6919" max="7168" width="9.140625" style="143"/>
    <col min="7169" max="7169" width="5.7109375" style="143" customWidth="1"/>
    <col min="7170" max="7170" width="40.7109375" style="143" customWidth="1"/>
    <col min="7171" max="7171" width="5.7109375" style="143" customWidth="1"/>
    <col min="7172" max="7172" width="9" style="143" customWidth="1"/>
    <col min="7173" max="7173" width="12.28515625" style="143" customWidth="1"/>
    <col min="7174" max="7174" width="13.7109375" style="143" customWidth="1"/>
    <col min="7175" max="7424" width="9.140625" style="143"/>
    <col min="7425" max="7425" width="5.7109375" style="143" customWidth="1"/>
    <col min="7426" max="7426" width="40.7109375" style="143" customWidth="1"/>
    <col min="7427" max="7427" width="5.7109375" style="143" customWidth="1"/>
    <col min="7428" max="7428" width="9" style="143" customWidth="1"/>
    <col min="7429" max="7429" width="12.28515625" style="143" customWidth="1"/>
    <col min="7430" max="7430" width="13.7109375" style="143" customWidth="1"/>
    <col min="7431" max="7680" width="9.140625" style="143"/>
    <col min="7681" max="7681" width="5.7109375" style="143" customWidth="1"/>
    <col min="7682" max="7682" width="40.7109375" style="143" customWidth="1"/>
    <col min="7683" max="7683" width="5.7109375" style="143" customWidth="1"/>
    <col min="7684" max="7684" width="9" style="143" customWidth="1"/>
    <col min="7685" max="7685" width="12.28515625" style="143" customWidth="1"/>
    <col min="7686" max="7686" width="13.7109375" style="143" customWidth="1"/>
    <col min="7687" max="7936" width="9.140625" style="143"/>
    <col min="7937" max="7937" width="5.7109375" style="143" customWidth="1"/>
    <col min="7938" max="7938" width="40.7109375" style="143" customWidth="1"/>
    <col min="7939" max="7939" width="5.7109375" style="143" customWidth="1"/>
    <col min="7940" max="7940" width="9" style="143" customWidth="1"/>
    <col min="7941" max="7941" width="12.28515625" style="143" customWidth="1"/>
    <col min="7942" max="7942" width="13.7109375" style="143" customWidth="1"/>
    <col min="7943" max="8192" width="9.140625" style="143"/>
    <col min="8193" max="8193" width="5.7109375" style="143" customWidth="1"/>
    <col min="8194" max="8194" width="40.7109375" style="143" customWidth="1"/>
    <col min="8195" max="8195" width="5.7109375" style="143" customWidth="1"/>
    <col min="8196" max="8196" width="9" style="143" customWidth="1"/>
    <col min="8197" max="8197" width="12.28515625" style="143" customWidth="1"/>
    <col min="8198" max="8198" width="13.7109375" style="143" customWidth="1"/>
    <col min="8199" max="8448" width="9.140625" style="143"/>
    <col min="8449" max="8449" width="5.7109375" style="143" customWidth="1"/>
    <col min="8450" max="8450" width="40.7109375" style="143" customWidth="1"/>
    <col min="8451" max="8451" width="5.7109375" style="143" customWidth="1"/>
    <col min="8452" max="8452" width="9" style="143" customWidth="1"/>
    <col min="8453" max="8453" width="12.28515625" style="143" customWidth="1"/>
    <col min="8454" max="8454" width="13.7109375" style="143" customWidth="1"/>
    <col min="8455" max="8704" width="9.140625" style="143"/>
    <col min="8705" max="8705" width="5.7109375" style="143" customWidth="1"/>
    <col min="8706" max="8706" width="40.7109375" style="143" customWidth="1"/>
    <col min="8707" max="8707" width="5.7109375" style="143" customWidth="1"/>
    <col min="8708" max="8708" width="9" style="143" customWidth="1"/>
    <col min="8709" max="8709" width="12.28515625" style="143" customWidth="1"/>
    <col min="8710" max="8710" width="13.7109375" style="143" customWidth="1"/>
    <col min="8711" max="8960" width="9.140625" style="143"/>
    <col min="8961" max="8961" width="5.7109375" style="143" customWidth="1"/>
    <col min="8962" max="8962" width="40.7109375" style="143" customWidth="1"/>
    <col min="8963" max="8963" width="5.7109375" style="143" customWidth="1"/>
    <col min="8964" max="8964" width="9" style="143" customWidth="1"/>
    <col min="8965" max="8965" width="12.28515625" style="143" customWidth="1"/>
    <col min="8966" max="8966" width="13.7109375" style="143" customWidth="1"/>
    <col min="8967" max="9216" width="9.140625" style="143"/>
    <col min="9217" max="9217" width="5.7109375" style="143" customWidth="1"/>
    <col min="9218" max="9218" width="40.7109375" style="143" customWidth="1"/>
    <col min="9219" max="9219" width="5.7109375" style="143" customWidth="1"/>
    <col min="9220" max="9220" width="9" style="143" customWidth="1"/>
    <col min="9221" max="9221" width="12.28515625" style="143" customWidth="1"/>
    <col min="9222" max="9222" width="13.7109375" style="143" customWidth="1"/>
    <col min="9223" max="9472" width="9.140625" style="143"/>
    <col min="9473" max="9473" width="5.7109375" style="143" customWidth="1"/>
    <col min="9474" max="9474" width="40.7109375" style="143" customWidth="1"/>
    <col min="9475" max="9475" width="5.7109375" style="143" customWidth="1"/>
    <col min="9476" max="9476" width="9" style="143" customWidth="1"/>
    <col min="9477" max="9477" width="12.28515625" style="143" customWidth="1"/>
    <col min="9478" max="9478" width="13.7109375" style="143" customWidth="1"/>
    <col min="9479" max="9728" width="9.140625" style="143"/>
    <col min="9729" max="9729" width="5.7109375" style="143" customWidth="1"/>
    <col min="9730" max="9730" width="40.7109375" style="143" customWidth="1"/>
    <col min="9731" max="9731" width="5.7109375" style="143" customWidth="1"/>
    <col min="9732" max="9732" width="9" style="143" customWidth="1"/>
    <col min="9733" max="9733" width="12.28515625" style="143" customWidth="1"/>
    <col min="9734" max="9734" width="13.7109375" style="143" customWidth="1"/>
    <col min="9735" max="9984" width="9.140625" style="143"/>
    <col min="9985" max="9985" width="5.7109375" style="143" customWidth="1"/>
    <col min="9986" max="9986" width="40.7109375" style="143" customWidth="1"/>
    <col min="9987" max="9987" width="5.7109375" style="143" customWidth="1"/>
    <col min="9988" max="9988" width="9" style="143" customWidth="1"/>
    <col min="9989" max="9989" width="12.28515625" style="143" customWidth="1"/>
    <col min="9990" max="9990" width="13.7109375" style="143" customWidth="1"/>
    <col min="9991" max="10240" width="9.140625" style="143"/>
    <col min="10241" max="10241" width="5.7109375" style="143" customWidth="1"/>
    <col min="10242" max="10242" width="40.7109375" style="143" customWidth="1"/>
    <col min="10243" max="10243" width="5.7109375" style="143" customWidth="1"/>
    <col min="10244" max="10244" width="9" style="143" customWidth="1"/>
    <col min="10245" max="10245" width="12.28515625" style="143" customWidth="1"/>
    <col min="10246" max="10246" width="13.7109375" style="143" customWidth="1"/>
    <col min="10247" max="10496" width="9.140625" style="143"/>
    <col min="10497" max="10497" width="5.7109375" style="143" customWidth="1"/>
    <col min="10498" max="10498" width="40.7109375" style="143" customWidth="1"/>
    <col min="10499" max="10499" width="5.7109375" style="143" customWidth="1"/>
    <col min="10500" max="10500" width="9" style="143" customWidth="1"/>
    <col min="10501" max="10501" width="12.28515625" style="143" customWidth="1"/>
    <col min="10502" max="10502" width="13.7109375" style="143" customWidth="1"/>
    <col min="10503" max="10752" width="9.140625" style="143"/>
    <col min="10753" max="10753" width="5.7109375" style="143" customWidth="1"/>
    <col min="10754" max="10754" width="40.7109375" style="143" customWidth="1"/>
    <col min="10755" max="10755" width="5.7109375" style="143" customWidth="1"/>
    <col min="10756" max="10756" width="9" style="143" customWidth="1"/>
    <col min="10757" max="10757" width="12.28515625" style="143" customWidth="1"/>
    <col min="10758" max="10758" width="13.7109375" style="143" customWidth="1"/>
    <col min="10759" max="11008" width="9.140625" style="143"/>
    <col min="11009" max="11009" width="5.7109375" style="143" customWidth="1"/>
    <col min="11010" max="11010" width="40.7109375" style="143" customWidth="1"/>
    <col min="11011" max="11011" width="5.7109375" style="143" customWidth="1"/>
    <col min="11012" max="11012" width="9" style="143" customWidth="1"/>
    <col min="11013" max="11013" width="12.28515625" style="143" customWidth="1"/>
    <col min="11014" max="11014" width="13.7109375" style="143" customWidth="1"/>
    <col min="11015" max="11264" width="9.140625" style="143"/>
    <col min="11265" max="11265" width="5.7109375" style="143" customWidth="1"/>
    <col min="11266" max="11266" width="40.7109375" style="143" customWidth="1"/>
    <col min="11267" max="11267" width="5.7109375" style="143" customWidth="1"/>
    <col min="11268" max="11268" width="9" style="143" customWidth="1"/>
    <col min="11269" max="11269" width="12.28515625" style="143" customWidth="1"/>
    <col min="11270" max="11270" width="13.7109375" style="143" customWidth="1"/>
    <col min="11271" max="11520" width="9.140625" style="143"/>
    <col min="11521" max="11521" width="5.7109375" style="143" customWidth="1"/>
    <col min="11522" max="11522" width="40.7109375" style="143" customWidth="1"/>
    <col min="11523" max="11523" width="5.7109375" style="143" customWidth="1"/>
    <col min="11524" max="11524" width="9" style="143" customWidth="1"/>
    <col min="11525" max="11525" width="12.28515625" style="143" customWidth="1"/>
    <col min="11526" max="11526" width="13.7109375" style="143" customWidth="1"/>
    <col min="11527" max="11776" width="9.140625" style="143"/>
    <col min="11777" max="11777" width="5.7109375" style="143" customWidth="1"/>
    <col min="11778" max="11778" width="40.7109375" style="143" customWidth="1"/>
    <col min="11779" max="11779" width="5.7109375" style="143" customWidth="1"/>
    <col min="11780" max="11780" width="9" style="143" customWidth="1"/>
    <col min="11781" max="11781" width="12.28515625" style="143" customWidth="1"/>
    <col min="11782" max="11782" width="13.7109375" style="143" customWidth="1"/>
    <col min="11783" max="12032" width="9.140625" style="143"/>
    <col min="12033" max="12033" width="5.7109375" style="143" customWidth="1"/>
    <col min="12034" max="12034" width="40.7109375" style="143" customWidth="1"/>
    <col min="12035" max="12035" width="5.7109375" style="143" customWidth="1"/>
    <col min="12036" max="12036" width="9" style="143" customWidth="1"/>
    <col min="12037" max="12037" width="12.28515625" style="143" customWidth="1"/>
    <col min="12038" max="12038" width="13.7109375" style="143" customWidth="1"/>
    <col min="12039" max="12288" width="9.140625" style="143"/>
    <col min="12289" max="12289" width="5.7109375" style="143" customWidth="1"/>
    <col min="12290" max="12290" width="40.7109375" style="143" customWidth="1"/>
    <col min="12291" max="12291" width="5.7109375" style="143" customWidth="1"/>
    <col min="12292" max="12292" width="9" style="143" customWidth="1"/>
    <col min="12293" max="12293" width="12.28515625" style="143" customWidth="1"/>
    <col min="12294" max="12294" width="13.7109375" style="143" customWidth="1"/>
    <col min="12295" max="12544" width="9.140625" style="143"/>
    <col min="12545" max="12545" width="5.7109375" style="143" customWidth="1"/>
    <col min="12546" max="12546" width="40.7109375" style="143" customWidth="1"/>
    <col min="12547" max="12547" width="5.7109375" style="143" customWidth="1"/>
    <col min="12548" max="12548" width="9" style="143" customWidth="1"/>
    <col min="12549" max="12549" width="12.28515625" style="143" customWidth="1"/>
    <col min="12550" max="12550" width="13.7109375" style="143" customWidth="1"/>
    <col min="12551" max="12800" width="9.140625" style="143"/>
    <col min="12801" max="12801" width="5.7109375" style="143" customWidth="1"/>
    <col min="12802" max="12802" width="40.7109375" style="143" customWidth="1"/>
    <col min="12803" max="12803" width="5.7109375" style="143" customWidth="1"/>
    <col min="12804" max="12804" width="9" style="143" customWidth="1"/>
    <col min="12805" max="12805" width="12.28515625" style="143" customWidth="1"/>
    <col min="12806" max="12806" width="13.7109375" style="143" customWidth="1"/>
    <col min="12807" max="13056" width="9.140625" style="143"/>
    <col min="13057" max="13057" width="5.7109375" style="143" customWidth="1"/>
    <col min="13058" max="13058" width="40.7109375" style="143" customWidth="1"/>
    <col min="13059" max="13059" width="5.7109375" style="143" customWidth="1"/>
    <col min="13060" max="13060" width="9" style="143" customWidth="1"/>
    <col min="13061" max="13061" width="12.28515625" style="143" customWidth="1"/>
    <col min="13062" max="13062" width="13.7109375" style="143" customWidth="1"/>
    <col min="13063" max="13312" width="9.140625" style="143"/>
    <col min="13313" max="13313" width="5.7109375" style="143" customWidth="1"/>
    <col min="13314" max="13314" width="40.7109375" style="143" customWidth="1"/>
    <col min="13315" max="13315" width="5.7109375" style="143" customWidth="1"/>
    <col min="13316" max="13316" width="9" style="143" customWidth="1"/>
    <col min="13317" max="13317" width="12.28515625" style="143" customWidth="1"/>
    <col min="13318" max="13318" width="13.7109375" style="143" customWidth="1"/>
    <col min="13319" max="13568" width="9.140625" style="143"/>
    <col min="13569" max="13569" width="5.7109375" style="143" customWidth="1"/>
    <col min="13570" max="13570" width="40.7109375" style="143" customWidth="1"/>
    <col min="13571" max="13571" width="5.7109375" style="143" customWidth="1"/>
    <col min="13572" max="13572" width="9" style="143" customWidth="1"/>
    <col min="13573" max="13573" width="12.28515625" style="143" customWidth="1"/>
    <col min="13574" max="13574" width="13.7109375" style="143" customWidth="1"/>
    <col min="13575" max="13824" width="9.140625" style="143"/>
    <col min="13825" max="13825" width="5.7109375" style="143" customWidth="1"/>
    <col min="13826" max="13826" width="40.7109375" style="143" customWidth="1"/>
    <col min="13827" max="13827" width="5.7109375" style="143" customWidth="1"/>
    <col min="13828" max="13828" width="9" style="143" customWidth="1"/>
    <col min="13829" max="13829" width="12.28515625" style="143" customWidth="1"/>
    <col min="13830" max="13830" width="13.7109375" style="143" customWidth="1"/>
    <col min="13831" max="14080" width="9.140625" style="143"/>
    <col min="14081" max="14081" width="5.7109375" style="143" customWidth="1"/>
    <col min="14082" max="14082" width="40.7109375" style="143" customWidth="1"/>
    <col min="14083" max="14083" width="5.7109375" style="143" customWidth="1"/>
    <col min="14084" max="14084" width="9" style="143" customWidth="1"/>
    <col min="14085" max="14085" width="12.28515625" style="143" customWidth="1"/>
    <col min="14086" max="14086" width="13.7109375" style="143" customWidth="1"/>
    <col min="14087" max="14336" width="9.140625" style="143"/>
    <col min="14337" max="14337" width="5.7109375" style="143" customWidth="1"/>
    <col min="14338" max="14338" width="40.7109375" style="143" customWidth="1"/>
    <col min="14339" max="14339" width="5.7109375" style="143" customWidth="1"/>
    <col min="14340" max="14340" width="9" style="143" customWidth="1"/>
    <col min="14341" max="14341" width="12.28515625" style="143" customWidth="1"/>
    <col min="14342" max="14342" width="13.7109375" style="143" customWidth="1"/>
    <col min="14343" max="14592" width="9.140625" style="143"/>
    <col min="14593" max="14593" width="5.7109375" style="143" customWidth="1"/>
    <col min="14594" max="14594" width="40.7109375" style="143" customWidth="1"/>
    <col min="14595" max="14595" width="5.7109375" style="143" customWidth="1"/>
    <col min="14596" max="14596" width="9" style="143" customWidth="1"/>
    <col min="14597" max="14597" width="12.28515625" style="143" customWidth="1"/>
    <col min="14598" max="14598" width="13.7109375" style="143" customWidth="1"/>
    <col min="14599" max="14848" width="9.140625" style="143"/>
    <col min="14849" max="14849" width="5.7109375" style="143" customWidth="1"/>
    <col min="14850" max="14850" width="40.7109375" style="143" customWidth="1"/>
    <col min="14851" max="14851" width="5.7109375" style="143" customWidth="1"/>
    <col min="14852" max="14852" width="9" style="143" customWidth="1"/>
    <col min="14853" max="14853" width="12.28515625" style="143" customWidth="1"/>
    <col min="14854" max="14854" width="13.7109375" style="143" customWidth="1"/>
    <col min="14855" max="15104" width="9.140625" style="143"/>
    <col min="15105" max="15105" width="5.7109375" style="143" customWidth="1"/>
    <col min="15106" max="15106" width="40.7109375" style="143" customWidth="1"/>
    <col min="15107" max="15107" width="5.7109375" style="143" customWidth="1"/>
    <col min="15108" max="15108" width="9" style="143" customWidth="1"/>
    <col min="15109" max="15109" width="12.28515625" style="143" customWidth="1"/>
    <col min="15110" max="15110" width="13.7109375" style="143" customWidth="1"/>
    <col min="15111" max="15360" width="9.140625" style="143"/>
    <col min="15361" max="15361" width="5.7109375" style="143" customWidth="1"/>
    <col min="15362" max="15362" width="40.7109375" style="143" customWidth="1"/>
    <col min="15363" max="15363" width="5.7109375" style="143" customWidth="1"/>
    <col min="15364" max="15364" width="9" style="143" customWidth="1"/>
    <col min="15365" max="15365" width="12.28515625" style="143" customWidth="1"/>
    <col min="15366" max="15366" width="13.7109375" style="143" customWidth="1"/>
    <col min="15367" max="15616" width="9.140625" style="143"/>
    <col min="15617" max="15617" width="5.7109375" style="143" customWidth="1"/>
    <col min="15618" max="15618" width="40.7109375" style="143" customWidth="1"/>
    <col min="15619" max="15619" width="5.7109375" style="143" customWidth="1"/>
    <col min="15620" max="15620" width="9" style="143" customWidth="1"/>
    <col min="15621" max="15621" width="12.28515625" style="143" customWidth="1"/>
    <col min="15622" max="15622" width="13.7109375" style="143" customWidth="1"/>
    <col min="15623" max="15872" width="9.140625" style="143"/>
    <col min="15873" max="15873" width="5.7109375" style="143" customWidth="1"/>
    <col min="15874" max="15874" width="40.7109375" style="143" customWidth="1"/>
    <col min="15875" max="15875" width="5.7109375" style="143" customWidth="1"/>
    <col min="15876" max="15876" width="9" style="143" customWidth="1"/>
    <col min="15877" max="15877" width="12.28515625" style="143" customWidth="1"/>
    <col min="15878" max="15878" width="13.7109375" style="143" customWidth="1"/>
    <col min="15879" max="16128" width="9.140625" style="143"/>
    <col min="16129" max="16129" width="5.7109375" style="143" customWidth="1"/>
    <col min="16130" max="16130" width="40.7109375" style="143" customWidth="1"/>
    <col min="16131" max="16131" width="5.7109375" style="143" customWidth="1"/>
    <col min="16132" max="16132" width="9" style="143" customWidth="1"/>
    <col min="16133" max="16133" width="12.28515625" style="143" customWidth="1"/>
    <col min="16134" max="16134" width="13.7109375" style="143" customWidth="1"/>
    <col min="16135" max="16384" width="9.140625" style="143"/>
  </cols>
  <sheetData>
    <row r="1" spans="1:7" ht="18" x14ac:dyDescent="0.25">
      <c r="E1" s="183" t="s">
        <v>297</v>
      </c>
      <c r="F1" s="184"/>
    </row>
    <row r="3" spans="1:7" x14ac:dyDescent="0.2">
      <c r="A3" s="137"/>
      <c r="B3" s="138" t="s">
        <v>220</v>
      </c>
      <c r="C3" s="139" t="s">
        <v>1</v>
      </c>
      <c r="D3" s="140"/>
      <c r="E3" s="140"/>
      <c r="F3" s="141"/>
      <c r="G3" s="142"/>
    </row>
    <row r="4" spans="1:7" x14ac:dyDescent="0.2">
      <c r="A4" s="137"/>
      <c r="B4" s="144"/>
      <c r="C4" s="145"/>
      <c r="D4" s="140"/>
      <c r="F4" s="141"/>
      <c r="G4" s="142"/>
    </row>
    <row r="5" spans="1:7" x14ac:dyDescent="0.2">
      <c r="A5" s="137"/>
      <c r="B5" s="138" t="s">
        <v>222</v>
      </c>
      <c r="C5" s="146" t="s">
        <v>223</v>
      </c>
      <c r="D5" s="140"/>
      <c r="E5" s="140"/>
      <c r="F5" s="141"/>
      <c r="G5" s="142"/>
    </row>
    <row r="6" spans="1:7" x14ac:dyDescent="0.2">
      <c r="A6" s="137"/>
      <c r="B6" s="138"/>
      <c r="C6" s="146" t="s">
        <v>224</v>
      </c>
      <c r="D6" s="140"/>
      <c r="E6" s="140"/>
      <c r="F6" s="141"/>
      <c r="G6" s="142"/>
    </row>
    <row r="7" spans="1:7" x14ac:dyDescent="0.2">
      <c r="A7" s="137"/>
      <c r="B7" s="138"/>
      <c r="C7" s="146"/>
      <c r="D7" s="140"/>
      <c r="E7" s="140"/>
      <c r="F7" s="141"/>
      <c r="G7" s="142"/>
    </row>
    <row r="8" spans="1:7" x14ac:dyDescent="0.2">
      <c r="A8" s="137"/>
      <c r="B8" s="138" t="s">
        <v>225</v>
      </c>
      <c r="C8" s="146" t="s">
        <v>226</v>
      </c>
      <c r="D8" s="140"/>
      <c r="E8" s="140"/>
      <c r="F8" s="141"/>
      <c r="G8" s="142"/>
    </row>
    <row r="9" spans="1:7" x14ac:dyDescent="0.2">
      <c r="A9" s="137"/>
      <c r="B9" s="138"/>
      <c r="C9" s="146"/>
      <c r="D9" s="140"/>
      <c r="E9" s="140"/>
      <c r="F9" s="141"/>
      <c r="G9" s="142"/>
    </row>
    <row r="10" spans="1:7" x14ac:dyDescent="0.2">
      <c r="A10" s="137"/>
      <c r="B10" s="138" t="s">
        <v>227</v>
      </c>
      <c r="C10" s="146" t="s">
        <v>233</v>
      </c>
      <c r="D10" s="140"/>
      <c r="E10" s="140"/>
      <c r="F10" s="141"/>
      <c r="G10" s="142"/>
    </row>
    <row r="11" spans="1:7" x14ac:dyDescent="0.2">
      <c r="A11" s="137"/>
      <c r="B11" s="144"/>
      <c r="C11" s="146" t="s">
        <v>228</v>
      </c>
      <c r="D11" s="140"/>
      <c r="E11" s="140"/>
      <c r="F11" s="141"/>
      <c r="G11" s="142"/>
    </row>
    <row r="12" spans="1:7" x14ac:dyDescent="0.2">
      <c r="A12" s="137"/>
      <c r="B12" s="144"/>
      <c r="C12" s="146"/>
      <c r="D12" s="140"/>
      <c r="E12" s="140"/>
      <c r="F12" s="141"/>
      <c r="G12" s="142"/>
    </row>
    <row r="13" spans="1:7" x14ac:dyDescent="0.2">
      <c r="A13" s="137"/>
      <c r="B13" s="144"/>
      <c r="C13" s="145"/>
      <c r="D13" s="140"/>
      <c r="E13" s="140"/>
      <c r="F13" s="141"/>
      <c r="G13" s="142"/>
    </row>
    <row r="14" spans="1:7" x14ac:dyDescent="0.2">
      <c r="D14" s="148"/>
      <c r="E14" s="148"/>
      <c r="F14" s="148"/>
    </row>
    <row r="15" spans="1:7" x14ac:dyDescent="0.2">
      <c r="D15" s="148"/>
      <c r="E15" s="148"/>
      <c r="F15" s="148"/>
    </row>
    <row r="16" spans="1:7" x14ac:dyDescent="0.2">
      <c r="A16" s="137"/>
      <c r="B16" s="144"/>
      <c r="C16" s="145"/>
      <c r="D16" s="140"/>
      <c r="E16" s="140"/>
      <c r="F16" s="141"/>
      <c r="G16" s="142"/>
    </row>
    <row r="17" spans="1:7" x14ac:dyDescent="0.2">
      <c r="A17" s="137"/>
      <c r="B17" s="144"/>
      <c r="C17" s="145"/>
      <c r="D17" s="140"/>
      <c r="E17" s="140"/>
      <c r="F17" s="141"/>
      <c r="G17" s="142"/>
    </row>
    <row r="18" spans="1:7" x14ac:dyDescent="0.2">
      <c r="A18" s="137"/>
      <c r="B18" s="144"/>
      <c r="C18" s="145"/>
      <c r="D18" s="140"/>
      <c r="E18" s="140"/>
      <c r="F18" s="141"/>
      <c r="G18" s="142"/>
    </row>
    <row r="19" spans="1:7" x14ac:dyDescent="0.2">
      <c r="A19" s="137"/>
      <c r="B19" s="144"/>
      <c r="C19" s="145"/>
      <c r="D19" s="140"/>
      <c r="E19" s="140"/>
      <c r="F19" s="141"/>
      <c r="G19" s="142"/>
    </row>
    <row r="20" spans="1:7" x14ac:dyDescent="0.2">
      <c r="A20" s="137"/>
      <c r="B20" s="144"/>
      <c r="C20" s="145"/>
      <c r="D20" s="140"/>
      <c r="E20" s="140"/>
      <c r="F20" s="141"/>
      <c r="G20" s="142"/>
    </row>
    <row r="21" spans="1:7" x14ac:dyDescent="0.2">
      <c r="A21" s="137"/>
      <c r="B21" s="144"/>
      <c r="C21" s="145"/>
      <c r="D21" s="140"/>
      <c r="E21" s="140"/>
      <c r="F21" s="141"/>
      <c r="G21" s="142"/>
    </row>
    <row r="22" spans="1:7" x14ac:dyDescent="0.2">
      <c r="A22" s="137"/>
      <c r="B22" s="144"/>
      <c r="C22" s="145"/>
      <c r="D22" s="140"/>
      <c r="E22" s="140"/>
      <c r="F22" s="141"/>
      <c r="G22" s="142"/>
    </row>
    <row r="23" spans="1:7" x14ac:dyDescent="0.2">
      <c r="A23" s="137"/>
      <c r="B23" s="144"/>
      <c r="C23" s="145"/>
      <c r="D23" s="140"/>
      <c r="E23" s="140"/>
      <c r="F23" s="141"/>
      <c r="G23" s="142"/>
    </row>
    <row r="24" spans="1:7" x14ac:dyDescent="0.2">
      <c r="A24" s="137"/>
      <c r="B24" s="144"/>
      <c r="C24" s="145"/>
      <c r="D24" s="140"/>
      <c r="E24" s="140"/>
      <c r="F24" s="141"/>
      <c r="G24" s="142"/>
    </row>
    <row r="25" spans="1:7" x14ac:dyDescent="0.2">
      <c r="A25" s="137"/>
      <c r="B25" s="144"/>
      <c r="C25" s="145"/>
      <c r="D25" s="140"/>
      <c r="E25" s="140"/>
      <c r="F25" s="141"/>
      <c r="G25" s="142"/>
    </row>
    <row r="26" spans="1:7" ht="20.100000000000001" customHeight="1" x14ac:dyDescent="0.2">
      <c r="A26" s="137"/>
      <c r="B26" s="230" t="s">
        <v>296</v>
      </c>
      <c r="C26" s="230"/>
      <c r="D26" s="230"/>
      <c r="E26" s="230"/>
      <c r="F26" s="230"/>
      <c r="G26" s="142"/>
    </row>
    <row r="27" spans="1:7" s="73" customFormat="1" ht="14.1" customHeight="1" x14ac:dyDescent="0.2">
      <c r="A27" s="149"/>
      <c r="B27" s="182"/>
      <c r="C27" s="182"/>
      <c r="D27" s="182"/>
      <c r="E27" s="182"/>
      <c r="F27" s="182"/>
      <c r="G27" s="150"/>
    </row>
    <row r="28" spans="1:7" s="73" customFormat="1" ht="14.1" customHeight="1" x14ac:dyDescent="0.2">
      <c r="A28" s="149"/>
      <c r="B28" s="182"/>
      <c r="C28" s="182"/>
      <c r="D28" s="182"/>
      <c r="E28" s="182"/>
      <c r="F28" s="182"/>
      <c r="G28" s="150"/>
    </row>
    <row r="29" spans="1:7" s="73" customFormat="1" ht="14.1" customHeight="1" x14ac:dyDescent="0.2">
      <c r="A29" s="149"/>
      <c r="B29" s="182"/>
      <c r="C29" s="182"/>
      <c r="D29" s="182"/>
      <c r="E29" s="182"/>
      <c r="F29" s="182"/>
      <c r="G29" s="150"/>
    </row>
    <row r="30" spans="1:7" s="73" customFormat="1" ht="14.1" customHeight="1" x14ac:dyDescent="0.2">
      <c r="A30" s="149"/>
      <c r="B30" s="181"/>
      <c r="C30" s="181"/>
      <c r="D30" s="181"/>
      <c r="E30" s="181"/>
      <c r="F30" s="181"/>
      <c r="G30" s="150"/>
    </row>
    <row r="31" spans="1:7" x14ac:dyDescent="0.2">
      <c r="A31" s="151"/>
      <c r="D31" s="148"/>
      <c r="E31" s="148"/>
      <c r="F31" s="148"/>
    </row>
    <row r="32" spans="1:7" x14ac:dyDescent="0.2">
      <c r="A32" s="165"/>
    </row>
    <row r="33" spans="1:7" x14ac:dyDescent="0.2">
      <c r="A33" s="165"/>
      <c r="B33" s="147" t="s">
        <v>229</v>
      </c>
      <c r="D33" s="173" t="s">
        <v>230</v>
      </c>
    </row>
    <row r="34" spans="1:7" x14ac:dyDescent="0.2">
      <c r="A34" s="165"/>
    </row>
    <row r="35" spans="1:7" x14ac:dyDescent="0.2">
      <c r="A35" s="165"/>
    </row>
    <row r="36" spans="1:7" x14ac:dyDescent="0.2">
      <c r="A36" s="165"/>
      <c r="B36" s="147" t="s">
        <v>231</v>
      </c>
      <c r="D36" s="173" t="s">
        <v>232</v>
      </c>
    </row>
    <row r="37" spans="1:7" x14ac:dyDescent="0.2">
      <c r="A37" s="165"/>
    </row>
    <row r="38" spans="1:7" x14ac:dyDescent="0.2">
      <c r="A38" s="165"/>
    </row>
    <row r="39" spans="1:7" x14ac:dyDescent="0.2">
      <c r="A39" s="165"/>
    </row>
    <row r="40" spans="1:7" x14ac:dyDescent="0.2">
      <c r="A40" s="165"/>
    </row>
    <row r="41" spans="1:7" x14ac:dyDescent="0.2">
      <c r="A41" s="165"/>
    </row>
    <row r="42" spans="1:7" s="147" customFormat="1" x14ac:dyDescent="0.2">
      <c r="A42" s="165"/>
      <c r="C42" s="143"/>
      <c r="D42" s="173"/>
      <c r="E42" s="143"/>
      <c r="F42" s="173"/>
      <c r="G42" s="143"/>
    </row>
    <row r="43" spans="1:7" s="147" customFormat="1" x14ac:dyDescent="0.2">
      <c r="A43" s="165"/>
      <c r="C43" s="143"/>
      <c r="D43" s="173"/>
      <c r="E43" s="143"/>
      <c r="F43" s="173"/>
      <c r="G43" s="143"/>
    </row>
  </sheetData>
  <sheetProtection selectLockedCells="1" selectUnlockedCells="1"/>
  <mergeCells count="5">
    <mergeCell ref="B26:F26"/>
    <mergeCell ref="B27:F27"/>
    <mergeCell ref="B28:F28"/>
    <mergeCell ref="B29:F29"/>
    <mergeCell ref="E1:F1"/>
  </mergeCells>
  <pageMargins left="0.74791666666666667" right="0.74791666666666667" top="1.0465277777777777" bottom="1.3777777777777778" header="0.51180555555555551" footer="0.70833333333333337"/>
  <pageSetup paperSize="9" scale="98" firstPageNumber="0" orientation="portrait" horizontalDpi="300" verticalDpi="300" r:id="rId1"/>
  <headerFooter alignWithMargins="0">
    <oddHeader>&amp;LGPZ, d.d.
RIJEKA&amp;CTROŠKOVNIK 
ELEKTROINSTALACIJA &amp;RProjekt br.: 337/17E
List &amp;P /&amp;N</oddHeader>
    <oddFooter>&amp;C&amp;8Zajednička oznaka projekta: JGL-2018-01
Građevina: Zamjena rashladnika vode  sterilnih otopina 1, Svilno 1
Investitor: JGL, d.d., Svilno 20, 51000 Rijeka
Lokacija : Svilno 20, 51000 Rijeka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46"/>
  <sheetViews>
    <sheetView view="pageBreakPreview" topLeftCell="A425" zoomScale="115" zoomScaleNormal="100" zoomScaleSheetLayoutView="115" workbookViewId="0">
      <selection activeCell="L444" sqref="L444"/>
    </sheetView>
  </sheetViews>
  <sheetFormatPr defaultRowHeight="15" x14ac:dyDescent="0.25"/>
  <sheetData>
    <row r="1" spans="1:12" x14ac:dyDescent="0.25">
      <c r="A1" s="1"/>
      <c r="B1" s="2"/>
      <c r="C1" s="3"/>
      <c r="D1" s="1"/>
      <c r="E1" s="1"/>
      <c r="F1" s="1"/>
      <c r="G1" s="3"/>
      <c r="H1" s="1"/>
      <c r="I1" s="1"/>
      <c r="J1" s="1"/>
      <c r="K1" s="3"/>
      <c r="L1" s="4"/>
    </row>
    <row r="2" spans="1:12" x14ac:dyDescent="0.25">
      <c r="A2" s="5"/>
      <c r="B2" s="6"/>
      <c r="C2" s="7"/>
      <c r="D2" s="5"/>
      <c r="E2" s="5"/>
      <c r="F2" s="5"/>
      <c r="G2" s="7"/>
      <c r="H2" s="5"/>
      <c r="I2" s="5"/>
      <c r="J2" s="5"/>
      <c r="K2" s="7"/>
      <c r="L2" s="7"/>
    </row>
    <row r="3" spans="1:12" x14ac:dyDescent="0.25">
      <c r="A3" s="8" t="s">
        <v>298</v>
      </c>
      <c r="B3" s="9"/>
      <c r="C3" s="10"/>
      <c r="D3" s="11"/>
      <c r="E3" s="12"/>
      <c r="F3" s="11"/>
      <c r="G3" s="12"/>
      <c r="H3" s="5"/>
      <c r="I3" s="5"/>
      <c r="J3" s="5"/>
      <c r="K3" s="7"/>
      <c r="L3" s="7"/>
    </row>
    <row r="4" spans="1:12" x14ac:dyDescent="0.25">
      <c r="A4" s="11"/>
      <c r="B4" s="13"/>
      <c r="C4" s="11"/>
      <c r="D4" s="11"/>
      <c r="E4" s="12"/>
      <c r="F4" s="11"/>
      <c r="G4" s="14"/>
      <c r="H4" s="5"/>
      <c r="I4" s="5"/>
      <c r="J4" s="5"/>
      <c r="K4" s="7"/>
      <c r="L4" s="7"/>
    </row>
    <row r="5" spans="1:12" x14ac:dyDescent="0.25">
      <c r="A5" s="185" t="s">
        <v>0</v>
      </c>
      <c r="B5" s="185"/>
      <c r="C5" s="186" t="s">
        <v>1</v>
      </c>
      <c r="D5" s="186"/>
      <c r="E5" s="186"/>
      <c r="F5" s="186"/>
      <c r="G5" s="186"/>
      <c r="H5" s="186"/>
      <c r="I5" s="186"/>
      <c r="J5" s="186"/>
      <c r="K5" s="186"/>
      <c r="L5" s="15"/>
    </row>
    <row r="6" spans="1:12" x14ac:dyDescent="0.25">
      <c r="A6" s="185" t="s">
        <v>2</v>
      </c>
      <c r="B6" s="185"/>
      <c r="C6" s="186" t="s">
        <v>3</v>
      </c>
      <c r="D6" s="186"/>
      <c r="E6" s="186"/>
      <c r="F6" s="186"/>
      <c r="G6" s="186"/>
      <c r="H6" s="186"/>
      <c r="I6" s="186"/>
      <c r="J6" s="186"/>
      <c r="K6" s="186"/>
      <c r="L6" s="16"/>
    </row>
    <row r="7" spans="1:12" x14ac:dyDescent="0.25">
      <c r="A7" s="185" t="s">
        <v>4</v>
      </c>
      <c r="B7" s="185"/>
      <c r="C7" s="186" t="s">
        <v>5</v>
      </c>
      <c r="D7" s="186"/>
      <c r="E7" s="186"/>
      <c r="F7" s="186"/>
      <c r="G7" s="186"/>
      <c r="H7" s="186"/>
      <c r="I7" s="186"/>
      <c r="J7" s="186"/>
      <c r="K7" s="186"/>
      <c r="L7" s="16"/>
    </row>
    <row r="8" spans="1:12" x14ac:dyDescent="0.25">
      <c r="A8" s="185" t="s">
        <v>6</v>
      </c>
      <c r="B8" s="185"/>
      <c r="C8" s="186" t="s">
        <v>7</v>
      </c>
      <c r="D8" s="186"/>
      <c r="E8" s="186"/>
      <c r="F8" s="186"/>
      <c r="G8" s="186"/>
      <c r="H8" s="186"/>
      <c r="I8" s="186"/>
      <c r="J8" s="186"/>
      <c r="K8" s="186"/>
      <c r="L8" s="16"/>
    </row>
    <row r="9" spans="1:12" x14ac:dyDescent="0.25">
      <c r="A9" s="187"/>
      <c r="B9" s="187"/>
      <c r="C9" s="186" t="s">
        <v>8</v>
      </c>
      <c r="D9" s="186"/>
      <c r="E9" s="186"/>
      <c r="F9" s="186"/>
      <c r="G9" s="186"/>
      <c r="H9" s="186"/>
      <c r="I9" s="186"/>
      <c r="J9" s="186"/>
      <c r="K9" s="186"/>
      <c r="L9" s="16"/>
    </row>
    <row r="10" spans="1:12" x14ac:dyDescent="0.25">
      <c r="A10" s="185" t="s">
        <v>9</v>
      </c>
      <c r="B10" s="185"/>
      <c r="C10" s="186" t="s">
        <v>10</v>
      </c>
      <c r="D10" s="186"/>
      <c r="E10" s="186"/>
      <c r="F10" s="186"/>
      <c r="G10" s="186"/>
      <c r="H10" s="186"/>
      <c r="I10" s="186"/>
      <c r="J10" s="186"/>
      <c r="K10" s="186"/>
      <c r="L10" s="16"/>
    </row>
    <row r="11" spans="1:12" x14ac:dyDescent="0.25">
      <c r="A11" s="185" t="s">
        <v>11</v>
      </c>
      <c r="B11" s="185"/>
      <c r="C11" s="186" t="s">
        <v>12</v>
      </c>
      <c r="D11" s="186"/>
      <c r="E11" s="186"/>
      <c r="F11" s="186"/>
      <c r="G11" s="186"/>
      <c r="H11" s="186"/>
      <c r="I11" s="186"/>
      <c r="J11" s="186"/>
      <c r="K11" s="186"/>
      <c r="L11" s="16"/>
    </row>
    <row r="12" spans="1:12" x14ac:dyDescent="0.25">
      <c r="A12" s="185"/>
      <c r="B12" s="185"/>
      <c r="C12" s="186" t="s">
        <v>8</v>
      </c>
      <c r="D12" s="186"/>
      <c r="E12" s="186"/>
      <c r="F12" s="186"/>
      <c r="G12" s="186"/>
      <c r="H12" s="186"/>
      <c r="I12" s="186"/>
      <c r="J12" s="186"/>
      <c r="K12" s="186"/>
      <c r="L12" s="16"/>
    </row>
    <row r="13" spans="1:12" x14ac:dyDescent="0.25">
      <c r="A13" s="185" t="s">
        <v>13</v>
      </c>
      <c r="B13" s="185"/>
      <c r="C13" s="186" t="s">
        <v>14</v>
      </c>
      <c r="D13" s="186"/>
      <c r="E13" s="186"/>
      <c r="F13" s="186"/>
      <c r="G13" s="186"/>
      <c r="H13" s="186"/>
      <c r="I13" s="186"/>
      <c r="J13" s="186"/>
      <c r="K13" s="186"/>
      <c r="L13" s="16"/>
    </row>
    <row r="14" spans="1:12" x14ac:dyDescent="0.25">
      <c r="A14" s="187"/>
      <c r="B14" s="187"/>
      <c r="C14" s="186" t="s">
        <v>15</v>
      </c>
      <c r="D14" s="186"/>
      <c r="E14" s="186"/>
      <c r="F14" s="186"/>
      <c r="G14" s="186"/>
      <c r="H14" s="186"/>
      <c r="I14" s="186"/>
      <c r="J14" s="186"/>
      <c r="K14" s="186"/>
      <c r="L14" s="16"/>
    </row>
    <row r="15" spans="1:12" x14ac:dyDescent="0.25">
      <c r="A15" s="185" t="s">
        <v>16</v>
      </c>
      <c r="B15" s="185"/>
      <c r="C15" s="186" t="s">
        <v>17</v>
      </c>
      <c r="D15" s="186"/>
      <c r="E15" s="186"/>
      <c r="F15" s="186"/>
      <c r="G15" s="186"/>
      <c r="H15" s="186"/>
      <c r="I15" s="186"/>
      <c r="J15" s="186"/>
      <c r="K15" s="186"/>
      <c r="L15" s="16"/>
    </row>
    <row r="16" spans="1:12" x14ac:dyDescent="0.25">
      <c r="A16" s="185" t="s">
        <v>18</v>
      </c>
      <c r="B16" s="185"/>
      <c r="C16" s="186" t="s">
        <v>19</v>
      </c>
      <c r="D16" s="186"/>
      <c r="E16" s="186"/>
      <c r="F16" s="186"/>
      <c r="G16" s="186"/>
      <c r="H16" s="186"/>
      <c r="I16" s="186"/>
      <c r="J16" s="186"/>
      <c r="K16" s="186"/>
      <c r="L16" s="16"/>
    </row>
    <row r="17" spans="1:12" x14ac:dyDescent="0.25">
      <c r="A17" s="185" t="s">
        <v>20</v>
      </c>
      <c r="B17" s="185"/>
      <c r="C17" s="186" t="s">
        <v>21</v>
      </c>
      <c r="D17" s="186"/>
      <c r="E17" s="186"/>
      <c r="F17" s="186"/>
      <c r="G17" s="186"/>
      <c r="H17" s="186"/>
      <c r="I17" s="186"/>
      <c r="J17" s="186"/>
      <c r="K17" s="186"/>
      <c r="L17" s="16"/>
    </row>
    <row r="18" spans="1:12" x14ac:dyDescent="0.25">
      <c r="A18" s="5"/>
      <c r="B18" s="6"/>
      <c r="C18" s="7"/>
      <c r="D18" s="5"/>
      <c r="E18" s="5"/>
      <c r="F18" s="5"/>
      <c r="G18" s="7"/>
      <c r="H18" s="5"/>
      <c r="I18" s="5"/>
      <c r="J18" s="5"/>
      <c r="K18" s="7"/>
      <c r="L18" s="17"/>
    </row>
    <row r="19" spans="1:12" x14ac:dyDescent="0.25">
      <c r="A19" s="188" t="s">
        <v>249</v>
      </c>
      <c r="B19" s="188"/>
      <c r="C19" s="188"/>
      <c r="D19" s="188"/>
      <c r="E19" s="188"/>
      <c r="F19" s="188"/>
      <c r="G19" s="188"/>
      <c r="H19" s="188"/>
      <c r="I19" s="188"/>
      <c r="J19" s="188"/>
      <c r="K19" s="188"/>
      <c r="L19" s="5"/>
    </row>
    <row r="20" spans="1:12" x14ac:dyDescent="0.25">
      <c r="A20" s="188"/>
      <c r="B20" s="188"/>
      <c r="C20" s="188"/>
      <c r="D20" s="188"/>
      <c r="E20" s="188"/>
      <c r="F20" s="188"/>
      <c r="G20" s="188"/>
      <c r="H20" s="188"/>
      <c r="I20" s="188"/>
      <c r="J20" s="188"/>
      <c r="K20" s="188"/>
      <c r="L20" s="7"/>
    </row>
    <row r="21" spans="1:12" x14ac:dyDescent="0.25">
      <c r="A21" s="188"/>
      <c r="B21" s="188"/>
      <c r="C21" s="188"/>
      <c r="D21" s="188"/>
      <c r="E21" s="188"/>
      <c r="F21" s="188"/>
      <c r="G21" s="188"/>
      <c r="H21" s="188"/>
      <c r="I21" s="188"/>
      <c r="J21" s="188"/>
      <c r="K21" s="188"/>
      <c r="L21" s="7"/>
    </row>
    <row r="22" spans="1:12" x14ac:dyDescent="0.25">
      <c r="A22" s="188" t="s">
        <v>22</v>
      </c>
      <c r="B22" s="188"/>
      <c r="C22" s="188"/>
      <c r="D22" s="188"/>
      <c r="E22" s="188"/>
      <c r="F22" s="188"/>
      <c r="G22" s="188"/>
      <c r="H22" s="188"/>
      <c r="I22" s="188"/>
      <c r="J22" s="188"/>
      <c r="K22" s="188"/>
      <c r="L22" s="7"/>
    </row>
    <row r="23" spans="1:12" x14ac:dyDescent="0.25">
      <c r="A23" s="188"/>
      <c r="B23" s="188"/>
      <c r="C23" s="188"/>
      <c r="D23" s="188"/>
      <c r="E23" s="188"/>
      <c r="F23" s="188"/>
      <c r="G23" s="188"/>
      <c r="H23" s="188"/>
      <c r="I23" s="188"/>
      <c r="J23" s="188"/>
      <c r="K23" s="188"/>
      <c r="L23" s="7"/>
    </row>
    <row r="24" spans="1:12" x14ac:dyDescent="0.25">
      <c r="A24" s="188"/>
      <c r="B24" s="188"/>
      <c r="C24" s="188"/>
      <c r="D24" s="188"/>
      <c r="E24" s="188"/>
      <c r="F24" s="188"/>
      <c r="G24" s="188"/>
      <c r="H24" s="188"/>
      <c r="I24" s="188"/>
      <c r="J24" s="188"/>
      <c r="K24" s="188"/>
      <c r="L24" s="7"/>
    </row>
    <row r="25" spans="1:12" x14ac:dyDescent="0.25">
      <c r="A25" s="188" t="s">
        <v>23</v>
      </c>
      <c r="B25" s="188"/>
      <c r="C25" s="188"/>
      <c r="D25" s="188"/>
      <c r="E25" s="188"/>
      <c r="F25" s="188"/>
      <c r="G25" s="188"/>
      <c r="H25" s="188"/>
      <c r="I25" s="188"/>
      <c r="J25" s="188"/>
      <c r="K25" s="188"/>
      <c r="L25" s="7"/>
    </row>
    <row r="26" spans="1:12" x14ac:dyDescent="0.25">
      <c r="A26" s="188"/>
      <c r="B26" s="188"/>
      <c r="C26" s="188"/>
      <c r="D26" s="188"/>
      <c r="E26" s="188"/>
      <c r="F26" s="188"/>
      <c r="G26" s="188"/>
      <c r="H26" s="188"/>
      <c r="I26" s="188"/>
      <c r="J26" s="188"/>
      <c r="K26" s="188"/>
      <c r="L26" s="7"/>
    </row>
    <row r="27" spans="1:12" x14ac:dyDescent="0.25">
      <c r="A27" s="188" t="s">
        <v>24</v>
      </c>
      <c r="B27" s="188"/>
      <c r="C27" s="188"/>
      <c r="D27" s="188"/>
      <c r="E27" s="188"/>
      <c r="F27" s="188"/>
      <c r="G27" s="188"/>
      <c r="H27" s="188"/>
      <c r="I27" s="188"/>
      <c r="J27" s="188"/>
      <c r="K27" s="188"/>
      <c r="L27" s="7"/>
    </row>
    <row r="28" spans="1:12" x14ac:dyDescent="0.25">
      <c r="A28" s="188"/>
      <c r="B28" s="188"/>
      <c r="C28" s="188"/>
      <c r="D28" s="188"/>
      <c r="E28" s="188"/>
      <c r="F28" s="188"/>
      <c r="G28" s="188"/>
      <c r="H28" s="188"/>
      <c r="I28" s="188"/>
      <c r="J28" s="188"/>
      <c r="K28" s="188"/>
      <c r="L28" s="7"/>
    </row>
    <row r="29" spans="1:12" x14ac:dyDescent="0.25">
      <c r="A29" s="188" t="s">
        <v>25</v>
      </c>
      <c r="B29" s="188"/>
      <c r="C29" s="188"/>
      <c r="D29" s="188"/>
      <c r="E29" s="188"/>
      <c r="F29" s="188"/>
      <c r="G29" s="188"/>
      <c r="H29" s="188"/>
      <c r="I29" s="188"/>
      <c r="J29" s="188"/>
      <c r="K29" s="188"/>
      <c r="L29" s="7"/>
    </row>
    <row r="30" spans="1:12" x14ac:dyDescent="0.25">
      <c r="A30" s="188"/>
      <c r="B30" s="188"/>
      <c r="C30" s="188"/>
      <c r="D30" s="188"/>
      <c r="E30" s="188"/>
      <c r="F30" s="188"/>
      <c r="G30" s="188"/>
      <c r="H30" s="188"/>
      <c r="I30" s="188"/>
      <c r="J30" s="188"/>
      <c r="K30" s="188"/>
      <c r="L30" s="7"/>
    </row>
    <row r="31" spans="1:12" ht="7.5" customHeight="1" x14ac:dyDescent="0.25">
      <c r="A31" s="188"/>
      <c r="B31" s="188"/>
      <c r="C31" s="188"/>
      <c r="D31" s="188"/>
      <c r="E31" s="188"/>
      <c r="F31" s="188"/>
      <c r="G31" s="188"/>
      <c r="H31" s="188"/>
      <c r="I31" s="188"/>
      <c r="J31" s="188"/>
      <c r="K31" s="188"/>
      <c r="L31" s="7"/>
    </row>
    <row r="32" spans="1:12" x14ac:dyDescent="0.25">
      <c r="A32" s="192" t="s">
        <v>26</v>
      </c>
      <c r="B32" s="192"/>
      <c r="C32" s="192"/>
      <c r="D32" s="192"/>
      <c r="E32" s="192"/>
      <c r="F32" s="192"/>
      <c r="G32" s="192"/>
      <c r="H32" s="192"/>
      <c r="I32" s="192"/>
      <c r="J32" s="192"/>
      <c r="K32" s="192"/>
      <c r="L32" s="7"/>
    </row>
    <row r="33" spans="1:12" x14ac:dyDescent="0.25">
      <c r="A33" s="192"/>
      <c r="B33" s="192"/>
      <c r="C33" s="192"/>
      <c r="D33" s="192"/>
      <c r="E33" s="192"/>
      <c r="F33" s="192"/>
      <c r="G33" s="192"/>
      <c r="H33" s="192"/>
      <c r="I33" s="192"/>
      <c r="J33" s="192"/>
      <c r="K33" s="192"/>
      <c r="L33" s="7"/>
    </row>
    <row r="34" spans="1:12" x14ac:dyDescent="0.25">
      <c r="A34" s="192"/>
      <c r="B34" s="192"/>
      <c r="C34" s="192"/>
      <c r="D34" s="192"/>
      <c r="E34" s="192"/>
      <c r="F34" s="192"/>
      <c r="G34" s="192"/>
      <c r="H34" s="192"/>
      <c r="I34" s="192"/>
      <c r="J34" s="192"/>
      <c r="K34" s="192"/>
      <c r="L34" s="7"/>
    </row>
    <row r="35" spans="1:12" x14ac:dyDescent="0.25">
      <c r="A35" s="192" t="s">
        <v>27</v>
      </c>
      <c r="B35" s="192"/>
      <c r="C35" s="192"/>
      <c r="D35" s="192"/>
      <c r="E35" s="192"/>
      <c r="F35" s="192"/>
      <c r="G35" s="192"/>
      <c r="H35" s="192"/>
      <c r="I35" s="192"/>
      <c r="J35" s="192"/>
      <c r="K35" s="192"/>
      <c r="L35" s="7"/>
    </row>
    <row r="36" spans="1:12" x14ac:dyDescent="0.25">
      <c r="A36" s="192"/>
      <c r="B36" s="192"/>
      <c r="C36" s="192"/>
      <c r="D36" s="192"/>
      <c r="E36" s="192"/>
      <c r="F36" s="192"/>
      <c r="G36" s="192"/>
      <c r="H36" s="192"/>
      <c r="I36" s="192"/>
      <c r="J36" s="192"/>
      <c r="K36" s="192"/>
      <c r="L36" s="7"/>
    </row>
    <row r="37" spans="1:12" x14ac:dyDescent="0.25">
      <c r="A37" s="192"/>
      <c r="B37" s="192"/>
      <c r="C37" s="192"/>
      <c r="D37" s="192"/>
      <c r="E37" s="192"/>
      <c r="F37" s="192"/>
      <c r="G37" s="192"/>
      <c r="H37" s="192"/>
      <c r="I37" s="192"/>
      <c r="J37" s="192"/>
      <c r="K37" s="192"/>
      <c r="L37" s="7"/>
    </row>
    <row r="38" spans="1:12" x14ac:dyDescent="0.25">
      <c r="A38" s="192"/>
      <c r="B38" s="192"/>
      <c r="C38" s="192"/>
      <c r="D38" s="192"/>
      <c r="E38" s="192"/>
      <c r="F38" s="192"/>
      <c r="G38" s="192"/>
      <c r="H38" s="192"/>
      <c r="I38" s="192"/>
      <c r="J38" s="192"/>
      <c r="K38" s="192"/>
      <c r="L38" s="7"/>
    </row>
    <row r="39" spans="1:12" x14ac:dyDescent="0.25">
      <c r="A39" s="192" t="s">
        <v>28</v>
      </c>
      <c r="B39" s="192"/>
      <c r="C39" s="192"/>
      <c r="D39" s="192"/>
      <c r="E39" s="192"/>
      <c r="F39" s="192"/>
      <c r="G39" s="192"/>
      <c r="H39" s="192"/>
      <c r="I39" s="192"/>
      <c r="J39" s="192"/>
      <c r="K39" s="192"/>
      <c r="L39" s="7"/>
    </row>
    <row r="40" spans="1:12" x14ac:dyDescent="0.25">
      <c r="A40" s="192"/>
      <c r="B40" s="192"/>
      <c r="C40" s="192"/>
      <c r="D40" s="192"/>
      <c r="E40" s="192"/>
      <c r="F40" s="192"/>
      <c r="G40" s="192"/>
      <c r="H40" s="192"/>
      <c r="I40" s="192"/>
      <c r="J40" s="192"/>
      <c r="K40" s="192"/>
      <c r="L40" s="7"/>
    </row>
    <row r="41" spans="1:12" x14ac:dyDescent="0.25">
      <c r="A41" s="192" t="s">
        <v>29</v>
      </c>
      <c r="B41" s="192"/>
      <c r="C41" s="192"/>
      <c r="D41" s="192"/>
      <c r="E41" s="192"/>
      <c r="F41" s="192"/>
      <c r="G41" s="192"/>
      <c r="H41" s="192"/>
      <c r="I41" s="192"/>
      <c r="J41" s="192"/>
      <c r="K41" s="192"/>
      <c r="L41" s="7"/>
    </row>
    <row r="42" spans="1:12" x14ac:dyDescent="0.25">
      <c r="A42" s="192"/>
      <c r="B42" s="192"/>
      <c r="C42" s="192"/>
      <c r="D42" s="192"/>
      <c r="E42" s="192"/>
      <c r="F42" s="192"/>
      <c r="G42" s="192"/>
      <c r="H42" s="192"/>
      <c r="I42" s="192"/>
      <c r="J42" s="192"/>
      <c r="K42" s="192"/>
      <c r="L42" s="7"/>
    </row>
    <row r="43" spans="1:12" x14ac:dyDescent="0.25">
      <c r="A43" s="18"/>
      <c r="B43" s="19"/>
      <c r="C43" s="20"/>
      <c r="D43" s="18"/>
      <c r="E43" s="18"/>
      <c r="F43" s="18"/>
      <c r="G43" s="20"/>
      <c r="H43" s="18"/>
      <c r="I43" s="18"/>
      <c r="J43" s="18"/>
      <c r="K43" s="20"/>
      <c r="L43" s="20"/>
    </row>
    <row r="44" spans="1:12" ht="18.75" x14ac:dyDescent="0.25">
      <c r="A44" s="21"/>
      <c r="B44" s="22"/>
      <c r="C44" s="21"/>
      <c r="D44" s="21"/>
      <c r="E44" s="21"/>
      <c r="F44" s="21"/>
      <c r="G44" s="21"/>
      <c r="H44" s="21"/>
      <c r="I44" s="21"/>
      <c r="J44" s="21"/>
      <c r="K44" s="21"/>
      <c r="L44" s="23"/>
    </row>
    <row r="45" spans="1:12" ht="18.75" x14ac:dyDescent="0.25">
      <c r="A45" s="21"/>
      <c r="B45" s="22"/>
      <c r="C45" s="21"/>
      <c r="D45" s="21"/>
      <c r="E45" s="21"/>
      <c r="F45" s="21"/>
      <c r="G45" s="21"/>
      <c r="H45" s="21"/>
      <c r="I45" s="21"/>
      <c r="J45" s="21"/>
      <c r="K45" s="21"/>
      <c r="L45" s="23"/>
    </row>
    <row r="46" spans="1:12" ht="15.75" x14ac:dyDescent="0.25">
      <c r="A46" s="193" t="s">
        <v>274</v>
      </c>
      <c r="B46" s="193"/>
      <c r="C46" s="193"/>
      <c r="D46" s="193"/>
      <c r="E46" s="193"/>
      <c r="F46" s="193"/>
      <c r="G46" s="193"/>
      <c r="H46" s="193"/>
      <c r="I46" s="193"/>
      <c r="J46" s="193"/>
      <c r="K46" s="193"/>
      <c r="L46" s="24"/>
    </row>
    <row r="47" spans="1:12" ht="15.75" x14ac:dyDescent="0.2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4"/>
    </row>
    <row r="48" spans="1:12" ht="15.75" x14ac:dyDescent="0.25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4"/>
    </row>
    <row r="49" spans="1:12" x14ac:dyDescent="0.25">
      <c r="A49" s="189" t="s">
        <v>250</v>
      </c>
      <c r="B49" s="189"/>
      <c r="C49" s="189"/>
      <c r="D49" s="189"/>
      <c r="E49" s="189"/>
      <c r="F49" s="189"/>
      <c r="G49" s="189"/>
      <c r="H49" s="189"/>
      <c r="I49" s="189"/>
      <c r="J49" s="189"/>
      <c r="K49" s="189"/>
      <c r="L49" s="27"/>
    </row>
    <row r="50" spans="1:12" x14ac:dyDescent="0.25">
      <c r="A50" s="189"/>
      <c r="B50" s="189"/>
      <c r="C50" s="189"/>
      <c r="D50" s="189"/>
      <c r="E50" s="189"/>
      <c r="F50" s="189"/>
      <c r="G50" s="189"/>
      <c r="H50" s="189"/>
      <c r="I50" s="189"/>
      <c r="J50" s="189"/>
      <c r="K50" s="189"/>
      <c r="L50" s="27"/>
    </row>
    <row r="51" spans="1:12" x14ac:dyDescent="0.25">
      <c r="A51" s="189"/>
      <c r="B51" s="189"/>
      <c r="C51" s="189"/>
      <c r="D51" s="189"/>
      <c r="E51" s="189"/>
      <c r="F51" s="189"/>
      <c r="G51" s="189"/>
      <c r="H51" s="189"/>
      <c r="I51" s="189"/>
      <c r="J51" s="189"/>
      <c r="K51" s="189"/>
      <c r="L51" s="27"/>
    </row>
    <row r="52" spans="1:12" ht="15.75" thickBot="1" x14ac:dyDescent="0.3">
      <c r="A52" s="28"/>
      <c r="B52" s="29"/>
      <c r="C52" s="27"/>
      <c r="D52" s="28"/>
      <c r="E52" s="28"/>
      <c r="F52" s="28"/>
      <c r="G52" s="27"/>
      <c r="H52" s="28"/>
      <c r="I52" s="28"/>
      <c r="J52" s="28"/>
      <c r="K52" s="27"/>
      <c r="L52" s="27"/>
    </row>
    <row r="53" spans="1:12" ht="16.5" thickTop="1" thickBot="1" x14ac:dyDescent="0.3">
      <c r="A53" s="30" t="s">
        <v>30</v>
      </c>
      <c r="B53" s="31">
        <v>1</v>
      </c>
      <c r="C53" s="32"/>
      <c r="D53" s="33"/>
      <c r="E53" s="33"/>
      <c r="F53" s="34" t="s">
        <v>31</v>
      </c>
      <c r="G53" s="35">
        <v>0</v>
      </c>
      <c r="H53" s="33"/>
      <c r="I53" s="33"/>
      <c r="J53" s="33"/>
      <c r="K53" s="32" t="s">
        <v>32</v>
      </c>
      <c r="L53" s="36">
        <f>B53*G53</f>
        <v>0</v>
      </c>
    </row>
    <row r="54" spans="1:12" ht="15.75" thickTop="1" x14ac:dyDescent="0.25">
      <c r="A54" s="37"/>
      <c r="B54" s="38"/>
      <c r="C54" s="24"/>
      <c r="D54" s="37"/>
      <c r="E54" s="37"/>
      <c r="F54" s="37"/>
      <c r="G54" s="24"/>
      <c r="H54" s="37"/>
      <c r="I54" s="37"/>
      <c r="J54" s="37"/>
      <c r="K54" s="24"/>
      <c r="L54" s="24"/>
    </row>
    <row r="55" spans="1:12" x14ac:dyDescent="0.25">
      <c r="A55" s="39"/>
      <c r="B55" s="40"/>
      <c r="C55" s="41"/>
      <c r="D55" s="39"/>
      <c r="E55" s="39"/>
      <c r="F55" s="42"/>
      <c r="G55" s="43"/>
      <c r="H55" s="39"/>
      <c r="I55" s="39"/>
      <c r="J55" s="39"/>
      <c r="K55" s="41"/>
      <c r="L55" s="43"/>
    </row>
    <row r="56" spans="1:12" x14ac:dyDescent="0.25">
      <c r="A56" s="189" t="s">
        <v>33</v>
      </c>
      <c r="B56" s="189"/>
      <c r="C56" s="189"/>
      <c r="D56" s="189"/>
      <c r="E56" s="189"/>
      <c r="F56" s="189"/>
      <c r="G56" s="189"/>
      <c r="H56" s="189"/>
      <c r="I56" s="189"/>
      <c r="J56" s="189"/>
      <c r="K56" s="189"/>
      <c r="L56" s="27"/>
    </row>
    <row r="57" spans="1:12" x14ac:dyDescent="0.25">
      <c r="A57" s="189"/>
      <c r="B57" s="189"/>
      <c r="C57" s="189"/>
      <c r="D57" s="189"/>
      <c r="E57" s="189"/>
      <c r="F57" s="189"/>
      <c r="G57" s="189"/>
      <c r="H57" s="189"/>
      <c r="I57" s="189"/>
      <c r="J57" s="189"/>
      <c r="K57" s="189"/>
      <c r="L57" s="27"/>
    </row>
    <row r="58" spans="1:12" x14ac:dyDescent="0.25">
      <c r="A58" s="189"/>
      <c r="B58" s="189"/>
      <c r="C58" s="189"/>
      <c r="D58" s="189"/>
      <c r="E58" s="189"/>
      <c r="F58" s="189"/>
      <c r="G58" s="189"/>
      <c r="H58" s="189"/>
      <c r="I58" s="189"/>
      <c r="J58" s="189"/>
      <c r="K58" s="189"/>
      <c r="L58" s="27"/>
    </row>
    <row r="59" spans="1:12" x14ac:dyDescent="0.25">
      <c r="A59" s="189"/>
      <c r="B59" s="189"/>
      <c r="C59" s="189"/>
      <c r="D59" s="189"/>
      <c r="E59" s="189"/>
      <c r="F59" s="189"/>
      <c r="G59" s="189"/>
      <c r="H59" s="189"/>
      <c r="I59" s="189"/>
      <c r="J59" s="189"/>
      <c r="K59" s="189"/>
      <c r="L59" s="27"/>
    </row>
    <row r="60" spans="1:12" x14ac:dyDescent="0.25">
      <c r="A60" s="189"/>
      <c r="B60" s="189"/>
      <c r="C60" s="189"/>
      <c r="D60" s="189"/>
      <c r="E60" s="189"/>
      <c r="F60" s="189"/>
      <c r="G60" s="189"/>
      <c r="H60" s="189"/>
      <c r="I60" s="189"/>
      <c r="J60" s="189"/>
      <c r="K60" s="189"/>
      <c r="L60" s="27"/>
    </row>
    <row r="61" spans="1:12" ht="15.75" thickBot="1" x14ac:dyDescent="0.3">
      <c r="A61" s="28"/>
      <c r="B61" s="29"/>
      <c r="C61" s="27"/>
      <c r="D61" s="28"/>
      <c r="E61" s="28"/>
      <c r="F61" s="28"/>
      <c r="G61" s="27"/>
      <c r="H61" s="28"/>
      <c r="I61" s="28"/>
      <c r="J61" s="28"/>
      <c r="K61" s="27"/>
      <c r="L61" s="27"/>
    </row>
    <row r="62" spans="1:12" ht="16.5" thickTop="1" thickBot="1" x14ac:dyDescent="0.3">
      <c r="A62" s="30" t="s">
        <v>30</v>
      </c>
      <c r="B62" s="31">
        <v>1</v>
      </c>
      <c r="C62" s="32"/>
      <c r="D62" s="33"/>
      <c r="E62" s="33"/>
      <c r="F62" s="34" t="s">
        <v>31</v>
      </c>
      <c r="G62" s="35">
        <v>0</v>
      </c>
      <c r="H62" s="33"/>
      <c r="I62" s="33"/>
      <c r="J62" s="33"/>
      <c r="K62" s="32" t="s">
        <v>32</v>
      </c>
      <c r="L62" s="36">
        <f>B62*G62</f>
        <v>0</v>
      </c>
    </row>
    <row r="63" spans="1:12" ht="15.75" thickTop="1" x14ac:dyDescent="0.25">
      <c r="A63" s="44"/>
      <c r="B63" s="45"/>
      <c r="C63" s="46"/>
      <c r="D63" s="44"/>
      <c r="E63" s="44"/>
      <c r="F63" s="44"/>
      <c r="G63" s="46"/>
      <c r="H63" s="44"/>
      <c r="I63" s="44"/>
      <c r="J63" s="44"/>
      <c r="K63" s="46"/>
      <c r="L63" s="46"/>
    </row>
    <row r="64" spans="1:12" x14ac:dyDescent="0.25">
      <c r="A64" s="44"/>
      <c r="B64" s="45"/>
      <c r="C64" s="46"/>
      <c r="D64" s="44"/>
      <c r="E64" s="44"/>
      <c r="F64" s="44"/>
      <c r="G64" s="46"/>
      <c r="H64" s="44"/>
      <c r="I64" s="44"/>
      <c r="J64" s="44"/>
      <c r="K64" s="46"/>
      <c r="L64" s="46"/>
    </row>
    <row r="65" spans="1:12" x14ac:dyDescent="0.25">
      <c r="A65" s="188" t="s">
        <v>285</v>
      </c>
      <c r="B65" s="190"/>
      <c r="C65" s="190"/>
      <c r="D65" s="190"/>
      <c r="E65" s="190"/>
      <c r="F65" s="190"/>
      <c r="G65" s="190"/>
      <c r="H65" s="190"/>
      <c r="I65" s="190"/>
      <c r="J65" s="190"/>
      <c r="K65" s="190"/>
      <c r="L65" s="7"/>
    </row>
    <row r="66" spans="1:12" x14ac:dyDescent="0.25">
      <c r="A66" s="190"/>
      <c r="B66" s="190"/>
      <c r="C66" s="190"/>
      <c r="D66" s="190"/>
      <c r="E66" s="190"/>
      <c r="F66" s="190"/>
      <c r="G66" s="190"/>
      <c r="H66" s="190"/>
      <c r="I66" s="190"/>
      <c r="J66" s="190"/>
      <c r="K66" s="190"/>
      <c r="L66" s="7"/>
    </row>
    <row r="67" spans="1:12" x14ac:dyDescent="0.25">
      <c r="A67" s="190"/>
      <c r="B67" s="190"/>
      <c r="C67" s="190"/>
      <c r="D67" s="190"/>
      <c r="E67" s="190"/>
      <c r="F67" s="190"/>
      <c r="G67" s="190"/>
      <c r="H67" s="190"/>
      <c r="I67" s="190"/>
      <c r="J67" s="190"/>
      <c r="K67" s="190"/>
      <c r="L67" s="7"/>
    </row>
    <row r="68" spans="1:12" x14ac:dyDescent="0.25">
      <c r="A68" s="190"/>
      <c r="B68" s="190"/>
      <c r="C68" s="190"/>
      <c r="D68" s="190"/>
      <c r="E68" s="190"/>
      <c r="F68" s="190"/>
      <c r="G68" s="190"/>
      <c r="H68" s="190"/>
      <c r="I68" s="190"/>
      <c r="J68" s="190"/>
      <c r="K68" s="190"/>
      <c r="L68" s="7"/>
    </row>
    <row r="69" spans="1:12" ht="15.75" thickBot="1" x14ac:dyDescent="0.3">
      <c r="A69" s="5"/>
      <c r="B69" s="6"/>
      <c r="C69" s="7"/>
      <c r="D69" s="5"/>
      <c r="E69" s="5"/>
      <c r="F69" s="5"/>
      <c r="G69" s="7"/>
      <c r="H69" s="5"/>
      <c r="I69" s="5"/>
      <c r="J69" s="5"/>
      <c r="K69" s="7"/>
      <c r="L69" s="7"/>
    </row>
    <row r="70" spans="1:12" ht="16.5" thickTop="1" thickBot="1" x14ac:dyDescent="0.3">
      <c r="A70" s="47" t="s">
        <v>30</v>
      </c>
      <c r="B70" s="48">
        <v>1</v>
      </c>
      <c r="C70" s="49"/>
      <c r="D70" s="50"/>
      <c r="E70" s="50"/>
      <c r="F70" s="51" t="s">
        <v>31</v>
      </c>
      <c r="G70" s="52">
        <v>0</v>
      </c>
      <c r="H70" s="50"/>
      <c r="I70" s="50"/>
      <c r="J70" s="50"/>
      <c r="K70" s="49" t="s">
        <v>32</v>
      </c>
      <c r="L70" s="53">
        <f>B70*G70</f>
        <v>0</v>
      </c>
    </row>
    <row r="71" spans="1:12" ht="15.75" thickTop="1" x14ac:dyDescent="0.25">
      <c r="A71" s="37"/>
      <c r="B71" s="38"/>
      <c r="C71" s="24"/>
      <c r="D71" s="37"/>
      <c r="E71" s="37"/>
      <c r="F71" s="37"/>
      <c r="G71" s="24"/>
      <c r="H71" s="37"/>
      <c r="I71" s="37"/>
      <c r="J71" s="37"/>
      <c r="K71" s="24"/>
      <c r="L71" s="24"/>
    </row>
    <row r="72" spans="1:12" x14ac:dyDescent="0.25">
      <c r="A72" s="37"/>
      <c r="B72" s="38"/>
      <c r="C72" s="24"/>
      <c r="D72" s="37"/>
      <c r="E72" s="37"/>
      <c r="F72" s="37"/>
      <c r="G72" s="24"/>
      <c r="H72" s="37"/>
      <c r="I72" s="37"/>
      <c r="J72" s="37"/>
      <c r="K72" s="24"/>
      <c r="L72" s="24"/>
    </row>
    <row r="73" spans="1:12" x14ac:dyDescent="0.25">
      <c r="A73" s="191" t="s">
        <v>34</v>
      </c>
      <c r="B73" s="191"/>
      <c r="C73" s="191"/>
      <c r="D73" s="191"/>
      <c r="E73" s="191"/>
      <c r="F73" s="191"/>
      <c r="G73" s="191"/>
      <c r="H73" s="191"/>
      <c r="I73" s="191"/>
      <c r="J73" s="191"/>
      <c r="K73" s="191"/>
      <c r="L73" s="27"/>
    </row>
    <row r="74" spans="1:12" x14ac:dyDescent="0.25">
      <c r="A74" s="191"/>
      <c r="B74" s="191"/>
      <c r="C74" s="191"/>
      <c r="D74" s="191"/>
      <c r="E74" s="191"/>
      <c r="F74" s="191"/>
      <c r="G74" s="191"/>
      <c r="H74" s="191"/>
      <c r="I74" s="191"/>
      <c r="J74" s="191"/>
      <c r="K74" s="191"/>
      <c r="L74" s="27"/>
    </row>
    <row r="75" spans="1:12" x14ac:dyDescent="0.25">
      <c r="A75" s="191"/>
      <c r="B75" s="191"/>
      <c r="C75" s="191"/>
      <c r="D75" s="191"/>
      <c r="E75" s="191"/>
      <c r="F75" s="191"/>
      <c r="G75" s="191"/>
      <c r="H75" s="191"/>
      <c r="I75" s="191"/>
      <c r="J75" s="191"/>
      <c r="K75" s="191"/>
      <c r="L75" s="27"/>
    </row>
    <row r="76" spans="1:12" x14ac:dyDescent="0.25">
      <c r="A76" s="191"/>
      <c r="B76" s="191"/>
      <c r="C76" s="191"/>
      <c r="D76" s="191"/>
      <c r="E76" s="191"/>
      <c r="F76" s="191"/>
      <c r="G76" s="191"/>
      <c r="H76" s="191"/>
      <c r="I76" s="191"/>
      <c r="J76" s="191"/>
      <c r="K76" s="191"/>
      <c r="L76" s="27"/>
    </row>
    <row r="77" spans="1:12" x14ac:dyDescent="0.25">
      <c r="A77" s="191"/>
      <c r="B77" s="191"/>
      <c r="C77" s="191"/>
      <c r="D77" s="191"/>
      <c r="E77" s="191"/>
      <c r="F77" s="191"/>
      <c r="G77" s="191"/>
      <c r="H77" s="191"/>
      <c r="I77" s="191"/>
      <c r="J77" s="191"/>
      <c r="K77" s="191"/>
      <c r="L77" s="27"/>
    </row>
    <row r="78" spans="1:12" ht="15.75" thickBot="1" x14ac:dyDescent="0.3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27"/>
    </row>
    <row r="79" spans="1:12" ht="16.5" thickTop="1" thickBot="1" x14ac:dyDescent="0.3">
      <c r="A79" s="30" t="s">
        <v>30</v>
      </c>
      <c r="B79" s="31">
        <v>1</v>
      </c>
      <c r="C79" s="32"/>
      <c r="D79" s="33"/>
      <c r="E79" s="33"/>
      <c r="F79" s="34" t="s">
        <v>31</v>
      </c>
      <c r="G79" s="35">
        <v>0</v>
      </c>
      <c r="H79" s="33"/>
      <c r="I79" s="33"/>
      <c r="J79" s="33"/>
      <c r="K79" s="32" t="s">
        <v>32</v>
      </c>
      <c r="L79" s="36">
        <f>B79*G79</f>
        <v>0</v>
      </c>
    </row>
    <row r="80" spans="1:12" ht="15.75" thickTop="1" x14ac:dyDescent="0.25">
      <c r="A80" s="37"/>
      <c r="B80" s="38"/>
      <c r="C80" s="24"/>
      <c r="D80" s="37"/>
      <c r="E80" s="37"/>
      <c r="F80" s="37"/>
      <c r="G80" s="24"/>
      <c r="H80" s="37"/>
      <c r="I80" s="37"/>
      <c r="J80" s="37"/>
      <c r="K80" s="24"/>
      <c r="L80" s="24"/>
    </row>
    <row r="81" spans="1:12" x14ac:dyDescent="0.25">
      <c r="A81" s="37"/>
      <c r="B81" s="38"/>
      <c r="C81" s="24"/>
      <c r="D81" s="37"/>
      <c r="E81" s="37"/>
      <c r="F81" s="37"/>
      <c r="G81" s="24"/>
      <c r="H81" s="37"/>
      <c r="I81" s="37"/>
      <c r="J81" s="37"/>
      <c r="K81" s="24"/>
      <c r="L81" s="24"/>
    </row>
    <row r="82" spans="1:12" x14ac:dyDescent="0.25">
      <c r="A82" s="191" t="s">
        <v>35</v>
      </c>
      <c r="B82" s="191"/>
      <c r="C82" s="191"/>
      <c r="D82" s="191"/>
      <c r="E82" s="191"/>
      <c r="F82" s="191"/>
      <c r="G82" s="191"/>
      <c r="H82" s="191"/>
      <c r="I82" s="191"/>
      <c r="J82" s="191"/>
      <c r="K82" s="191"/>
      <c r="L82" s="27"/>
    </row>
    <row r="83" spans="1:12" x14ac:dyDescent="0.25">
      <c r="A83" s="191"/>
      <c r="B83" s="191"/>
      <c r="C83" s="191"/>
      <c r="D83" s="191"/>
      <c r="E83" s="191"/>
      <c r="F83" s="191"/>
      <c r="G83" s="191"/>
      <c r="H83" s="191"/>
      <c r="I83" s="191"/>
      <c r="J83" s="191"/>
      <c r="K83" s="191"/>
      <c r="L83" s="27"/>
    </row>
    <row r="84" spans="1:12" x14ac:dyDescent="0.25">
      <c r="A84" s="191"/>
      <c r="B84" s="191"/>
      <c r="C84" s="191"/>
      <c r="D84" s="191"/>
      <c r="E84" s="191"/>
      <c r="F84" s="191"/>
      <c r="G84" s="191"/>
      <c r="H84" s="191"/>
      <c r="I84" s="191"/>
      <c r="J84" s="191"/>
      <c r="K84" s="191"/>
      <c r="L84" s="27"/>
    </row>
    <row r="85" spans="1:12" ht="15.75" thickBot="1" x14ac:dyDescent="0.3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27"/>
    </row>
    <row r="86" spans="1:12" ht="16.5" thickTop="1" thickBot="1" x14ac:dyDescent="0.3">
      <c r="A86" s="30" t="s">
        <v>30</v>
      </c>
      <c r="B86" s="31">
        <v>1</v>
      </c>
      <c r="C86" s="32"/>
      <c r="D86" s="33"/>
      <c r="E86" s="33"/>
      <c r="F86" s="34" t="s">
        <v>31</v>
      </c>
      <c r="G86" s="35">
        <v>0</v>
      </c>
      <c r="H86" s="33"/>
      <c r="I86" s="33"/>
      <c r="J86" s="33"/>
      <c r="K86" s="32" t="s">
        <v>32</v>
      </c>
      <c r="L86" s="36">
        <f>B86*G86</f>
        <v>0</v>
      </c>
    </row>
    <row r="87" spans="1:12" ht="15.75" thickTop="1" x14ac:dyDescent="0.25">
      <c r="A87" s="37"/>
      <c r="B87" s="38"/>
      <c r="C87" s="24"/>
      <c r="D87" s="37"/>
      <c r="E87" s="37"/>
      <c r="F87" s="37"/>
      <c r="G87" s="24"/>
      <c r="H87" s="37"/>
      <c r="I87" s="37"/>
      <c r="J87" s="37"/>
      <c r="K87" s="24"/>
      <c r="L87" s="24"/>
    </row>
    <row r="88" spans="1:12" x14ac:dyDescent="0.25">
      <c r="A88" s="37"/>
      <c r="B88" s="38"/>
      <c r="C88" s="24"/>
      <c r="D88" s="37"/>
      <c r="E88" s="37"/>
      <c r="F88" s="37"/>
      <c r="G88" s="24"/>
      <c r="H88" s="37"/>
      <c r="I88" s="37"/>
      <c r="J88" s="37"/>
      <c r="K88" s="24"/>
      <c r="L88" s="24"/>
    </row>
    <row r="89" spans="1:12" x14ac:dyDescent="0.25">
      <c r="A89" s="37"/>
      <c r="B89" s="38"/>
      <c r="C89" s="24"/>
      <c r="D89" s="37"/>
      <c r="E89" s="37"/>
      <c r="F89" s="37"/>
      <c r="G89" s="24"/>
      <c r="H89" s="37"/>
      <c r="I89" s="37"/>
      <c r="J89" s="37"/>
      <c r="K89" s="24"/>
      <c r="L89" s="24"/>
    </row>
    <row r="90" spans="1:12" x14ac:dyDescent="0.25">
      <c r="A90" s="37"/>
      <c r="B90" s="38"/>
      <c r="C90" s="24"/>
      <c r="D90" s="37"/>
      <c r="E90" s="37"/>
      <c r="F90" s="37"/>
      <c r="G90" s="24"/>
      <c r="H90" s="37"/>
      <c r="I90" s="37"/>
      <c r="J90" s="37"/>
      <c r="K90" s="24"/>
      <c r="L90" s="24"/>
    </row>
    <row r="91" spans="1:12" x14ac:dyDescent="0.25">
      <c r="A91" s="191" t="s">
        <v>251</v>
      </c>
      <c r="B91" s="191"/>
      <c r="C91" s="191"/>
      <c r="D91" s="191"/>
      <c r="E91" s="191"/>
      <c r="F91" s="191"/>
      <c r="G91" s="191"/>
      <c r="H91" s="191"/>
      <c r="I91" s="191"/>
      <c r="J91" s="191"/>
      <c r="K91" s="191"/>
      <c r="L91" s="27"/>
    </row>
    <row r="92" spans="1:12" x14ac:dyDescent="0.25">
      <c r="A92" s="191"/>
      <c r="B92" s="191"/>
      <c r="C92" s="191"/>
      <c r="D92" s="191"/>
      <c r="E92" s="191"/>
      <c r="F92" s="191"/>
      <c r="G92" s="191"/>
      <c r="H92" s="191"/>
      <c r="I92" s="191"/>
      <c r="J92" s="191"/>
      <c r="K92" s="191"/>
      <c r="L92" s="27"/>
    </row>
    <row r="93" spans="1:12" x14ac:dyDescent="0.25">
      <c r="A93" s="191"/>
      <c r="B93" s="191"/>
      <c r="C93" s="191"/>
      <c r="D93" s="191"/>
      <c r="E93" s="191"/>
      <c r="F93" s="191"/>
      <c r="G93" s="191"/>
      <c r="H93" s="191"/>
      <c r="I93" s="191"/>
      <c r="J93" s="191"/>
      <c r="K93" s="191"/>
      <c r="L93" s="27"/>
    </row>
    <row r="94" spans="1:12" x14ac:dyDescent="0.25">
      <c r="A94" s="191"/>
      <c r="B94" s="191"/>
      <c r="C94" s="191"/>
      <c r="D94" s="191"/>
      <c r="E94" s="191"/>
      <c r="F94" s="191"/>
      <c r="G94" s="191"/>
      <c r="H94" s="191"/>
      <c r="I94" s="191"/>
      <c r="J94" s="191"/>
      <c r="K94" s="191"/>
      <c r="L94" s="27"/>
    </row>
    <row r="95" spans="1:12" x14ac:dyDescent="0.25">
      <c r="A95" s="191"/>
      <c r="B95" s="191"/>
      <c r="C95" s="191"/>
      <c r="D95" s="191"/>
      <c r="E95" s="191"/>
      <c r="F95" s="191"/>
      <c r="G95" s="191"/>
      <c r="H95" s="191"/>
      <c r="I95" s="191"/>
      <c r="J95" s="191"/>
      <c r="K95" s="191"/>
      <c r="L95" s="27"/>
    </row>
    <row r="96" spans="1:12" x14ac:dyDescent="0.25">
      <c r="A96" s="191"/>
      <c r="B96" s="191"/>
      <c r="C96" s="191"/>
      <c r="D96" s="191"/>
      <c r="E96" s="191"/>
      <c r="F96" s="191"/>
      <c r="G96" s="191"/>
      <c r="H96" s="191"/>
      <c r="I96" s="191"/>
      <c r="J96" s="191"/>
      <c r="K96" s="191"/>
      <c r="L96" s="27"/>
    </row>
    <row r="97" spans="1:12" x14ac:dyDescent="0.25">
      <c r="A97" s="191"/>
      <c r="B97" s="191"/>
      <c r="C97" s="191"/>
      <c r="D97" s="191"/>
      <c r="E97" s="191"/>
      <c r="F97" s="191"/>
      <c r="G97" s="191"/>
      <c r="H97" s="191"/>
      <c r="I97" s="191"/>
      <c r="J97" s="191"/>
      <c r="K97" s="191"/>
      <c r="L97" s="27"/>
    </row>
    <row r="98" spans="1:12" x14ac:dyDescent="0.25">
      <c r="A98" s="191"/>
      <c r="B98" s="191"/>
      <c r="C98" s="191"/>
      <c r="D98" s="191"/>
      <c r="E98" s="191"/>
      <c r="F98" s="191"/>
      <c r="G98" s="191"/>
      <c r="H98" s="191"/>
      <c r="I98" s="191"/>
      <c r="J98" s="191"/>
      <c r="K98" s="191"/>
      <c r="L98" s="27"/>
    </row>
    <row r="99" spans="1:12" x14ac:dyDescent="0.25">
      <c r="A99" s="191"/>
      <c r="B99" s="191"/>
      <c r="C99" s="191"/>
      <c r="D99" s="191"/>
      <c r="E99" s="191"/>
      <c r="F99" s="191"/>
      <c r="G99" s="191"/>
      <c r="H99" s="191"/>
      <c r="I99" s="191"/>
      <c r="J99" s="191"/>
      <c r="K99" s="191"/>
      <c r="L99" s="27"/>
    </row>
    <row r="100" spans="1:12" x14ac:dyDescent="0.25">
      <c r="A100" s="191"/>
      <c r="B100" s="191"/>
      <c r="C100" s="191"/>
      <c r="D100" s="191"/>
      <c r="E100" s="191"/>
      <c r="F100" s="191"/>
      <c r="G100" s="191"/>
      <c r="H100" s="191"/>
      <c r="I100" s="191"/>
      <c r="J100" s="191"/>
      <c r="K100" s="191"/>
      <c r="L100" s="27"/>
    </row>
    <row r="101" spans="1:12" ht="15.75" thickBot="1" x14ac:dyDescent="0.3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27"/>
    </row>
    <row r="102" spans="1:12" ht="16.5" thickTop="1" thickBot="1" x14ac:dyDescent="0.3">
      <c r="A102" s="30" t="s">
        <v>30</v>
      </c>
      <c r="B102" s="31">
        <v>1</v>
      </c>
      <c r="C102" s="32"/>
      <c r="D102" s="33"/>
      <c r="E102" s="33"/>
      <c r="F102" s="34" t="s">
        <v>31</v>
      </c>
      <c r="G102" s="35">
        <v>0</v>
      </c>
      <c r="H102" s="33"/>
      <c r="I102" s="33"/>
      <c r="J102" s="33"/>
      <c r="K102" s="32" t="s">
        <v>32</v>
      </c>
      <c r="L102" s="36">
        <f>B102*G102</f>
        <v>0</v>
      </c>
    </row>
    <row r="103" spans="1:12" ht="15.75" thickTop="1" x14ac:dyDescent="0.25">
      <c r="A103" s="37"/>
      <c r="B103" s="38"/>
      <c r="C103" s="24"/>
      <c r="D103" s="37"/>
      <c r="E103" s="37"/>
      <c r="F103" s="37"/>
      <c r="G103" s="24"/>
      <c r="H103" s="37"/>
      <c r="I103" s="37"/>
      <c r="J103" s="37"/>
      <c r="K103" s="24"/>
      <c r="L103" s="24"/>
    </row>
    <row r="104" spans="1:12" ht="15.75" thickBot="1" x14ac:dyDescent="0.3">
      <c r="A104" s="39"/>
      <c r="B104" s="40"/>
      <c r="C104" s="41"/>
      <c r="D104" s="39"/>
      <c r="E104" s="39"/>
      <c r="F104" s="42"/>
      <c r="G104" s="43"/>
      <c r="H104" s="39"/>
      <c r="I104" s="39"/>
      <c r="J104" s="39"/>
      <c r="K104" s="41"/>
      <c r="L104" s="43"/>
    </row>
    <row r="105" spans="1:12" ht="16.5" thickTop="1" thickBot="1" x14ac:dyDescent="0.3">
      <c r="A105" s="195" t="s">
        <v>275</v>
      </c>
      <c r="B105" s="196"/>
      <c r="C105" s="196"/>
      <c r="D105" s="196"/>
      <c r="E105" s="196"/>
      <c r="F105" s="196"/>
      <c r="G105" s="196"/>
      <c r="H105" s="196"/>
      <c r="I105" s="196"/>
      <c r="J105" s="196"/>
      <c r="K105" s="55" t="s">
        <v>32</v>
      </c>
      <c r="L105" s="56">
        <f>SUM(L52:L104)</f>
        <v>0</v>
      </c>
    </row>
    <row r="106" spans="1:12" ht="19.5" thickTop="1" x14ac:dyDescent="0.25">
      <c r="A106" s="21"/>
      <c r="B106" s="22"/>
      <c r="C106" s="21"/>
      <c r="D106" s="21"/>
      <c r="E106" s="21"/>
      <c r="F106" s="21"/>
      <c r="G106" s="21"/>
      <c r="H106" s="21"/>
      <c r="I106" s="21"/>
      <c r="J106" s="21"/>
      <c r="K106" s="21"/>
      <c r="L106" s="23"/>
    </row>
    <row r="107" spans="1:12" ht="18.75" x14ac:dyDescent="0.25">
      <c r="A107" s="21"/>
      <c r="B107" s="22"/>
      <c r="C107" s="21"/>
      <c r="D107" s="21"/>
      <c r="E107" s="21"/>
      <c r="F107" s="21"/>
      <c r="G107" s="21"/>
      <c r="H107" s="21"/>
      <c r="I107" s="21"/>
      <c r="J107" s="21"/>
      <c r="K107" s="21"/>
      <c r="L107" s="23"/>
    </row>
    <row r="108" spans="1:12" ht="18.75" x14ac:dyDescent="0.25">
      <c r="A108" s="21"/>
      <c r="B108" s="22"/>
      <c r="C108" s="21"/>
      <c r="D108" s="21"/>
      <c r="E108" s="21"/>
      <c r="F108" s="21"/>
      <c r="G108" s="21"/>
      <c r="H108" s="21"/>
      <c r="I108" s="21"/>
      <c r="J108" s="21"/>
      <c r="K108" s="21"/>
      <c r="L108" s="23"/>
    </row>
    <row r="109" spans="1:12" ht="18.75" x14ac:dyDescent="0.25">
      <c r="A109" s="21"/>
      <c r="B109" s="22"/>
      <c r="C109" s="21"/>
      <c r="D109" s="21"/>
      <c r="E109" s="21"/>
      <c r="F109" s="21"/>
      <c r="G109" s="21"/>
      <c r="H109" s="21"/>
      <c r="I109" s="21"/>
      <c r="J109" s="21"/>
      <c r="K109" s="21"/>
      <c r="L109" s="23"/>
    </row>
    <row r="110" spans="1:12" ht="18.75" x14ac:dyDescent="0.25">
      <c r="A110" s="21"/>
      <c r="B110" s="22"/>
      <c r="C110" s="21"/>
      <c r="D110" s="21"/>
      <c r="E110" s="21"/>
      <c r="F110" s="21"/>
      <c r="G110" s="21"/>
      <c r="H110" s="21"/>
      <c r="I110" s="21"/>
      <c r="J110" s="21"/>
      <c r="K110" s="21"/>
      <c r="L110" s="23"/>
    </row>
    <row r="111" spans="1:12" ht="18.75" x14ac:dyDescent="0.25">
      <c r="A111" s="21"/>
      <c r="B111" s="22"/>
      <c r="C111" s="21"/>
      <c r="D111" s="21"/>
      <c r="E111" s="21"/>
      <c r="F111" s="21"/>
      <c r="G111" s="21"/>
      <c r="H111" s="21"/>
      <c r="I111" s="21"/>
      <c r="J111" s="21"/>
      <c r="K111" s="21"/>
      <c r="L111" s="23"/>
    </row>
    <row r="112" spans="1:12" ht="18.75" x14ac:dyDescent="0.25">
      <c r="A112" s="21"/>
      <c r="B112" s="22"/>
      <c r="C112" s="21"/>
      <c r="D112" s="21"/>
      <c r="E112" s="21"/>
      <c r="F112" s="21"/>
      <c r="G112" s="21"/>
      <c r="H112" s="21"/>
      <c r="I112" s="21"/>
      <c r="J112" s="21"/>
      <c r="K112" s="21"/>
      <c r="L112" s="23"/>
    </row>
    <row r="113" spans="1:12" ht="15.75" x14ac:dyDescent="0.25">
      <c r="A113" s="197" t="s">
        <v>278</v>
      </c>
      <c r="B113" s="197"/>
      <c r="C113" s="197"/>
      <c r="D113" s="197"/>
      <c r="E113" s="197"/>
      <c r="F113" s="197"/>
      <c r="G113" s="197"/>
      <c r="H113" s="197"/>
      <c r="I113" s="197"/>
      <c r="J113" s="197"/>
      <c r="K113" s="197"/>
      <c r="L113" s="24"/>
    </row>
    <row r="114" spans="1:12" ht="18.75" x14ac:dyDescent="0.25">
      <c r="A114" s="21"/>
      <c r="B114" s="22"/>
      <c r="C114" s="21"/>
      <c r="D114" s="21"/>
      <c r="E114" s="21"/>
      <c r="F114" s="21"/>
      <c r="G114" s="21"/>
      <c r="H114" s="21"/>
      <c r="I114" s="21"/>
      <c r="J114" s="21"/>
      <c r="K114" s="21"/>
      <c r="L114" s="23"/>
    </row>
    <row r="115" spans="1:12" x14ac:dyDescent="0.25">
      <c r="A115" s="198" t="s">
        <v>36</v>
      </c>
      <c r="B115" s="198"/>
      <c r="C115" s="198"/>
      <c r="D115" s="198"/>
      <c r="E115" s="198"/>
      <c r="F115" s="198"/>
      <c r="G115" s="198"/>
      <c r="H115" s="198"/>
      <c r="I115" s="198"/>
      <c r="J115" s="198"/>
      <c r="K115" s="198"/>
      <c r="L115" s="4"/>
    </row>
    <row r="116" spans="1:12" x14ac:dyDescent="0.25">
      <c r="A116" s="198"/>
      <c r="B116" s="198"/>
      <c r="C116" s="198"/>
      <c r="D116" s="198"/>
      <c r="E116" s="198"/>
      <c r="F116" s="198"/>
      <c r="G116" s="198"/>
      <c r="H116" s="198"/>
      <c r="I116" s="198"/>
      <c r="J116" s="198"/>
      <c r="K116" s="198"/>
      <c r="L116" s="4"/>
    </row>
    <row r="117" spans="1:12" x14ac:dyDescent="0.25">
      <c r="A117" s="198"/>
      <c r="B117" s="198"/>
      <c r="C117" s="198"/>
      <c r="D117" s="198"/>
      <c r="E117" s="198"/>
      <c r="F117" s="198"/>
      <c r="G117" s="198"/>
      <c r="H117" s="198"/>
      <c r="I117" s="198"/>
      <c r="J117" s="198"/>
      <c r="K117" s="198"/>
      <c r="L117" s="4"/>
    </row>
    <row r="118" spans="1:12" x14ac:dyDescent="0.25">
      <c r="A118" s="198"/>
      <c r="B118" s="198"/>
      <c r="C118" s="198"/>
      <c r="D118" s="198"/>
      <c r="E118" s="198"/>
      <c r="F118" s="198"/>
      <c r="G118" s="198"/>
      <c r="H118" s="198"/>
      <c r="I118" s="198"/>
      <c r="J118" s="198"/>
      <c r="K118" s="198"/>
      <c r="L118" s="4"/>
    </row>
    <row r="119" spans="1:12" x14ac:dyDescent="0.25">
      <c r="A119" s="198"/>
      <c r="B119" s="198"/>
      <c r="C119" s="198"/>
      <c r="D119" s="198"/>
      <c r="E119" s="198"/>
      <c r="F119" s="198"/>
      <c r="G119" s="198"/>
      <c r="H119" s="198"/>
      <c r="I119" s="198"/>
      <c r="J119" s="198"/>
      <c r="K119" s="198"/>
      <c r="L119" s="4"/>
    </row>
    <row r="120" spans="1:12" x14ac:dyDescent="0.25">
      <c r="A120" s="194" t="s">
        <v>37</v>
      </c>
      <c r="B120" s="194"/>
      <c r="C120" s="194"/>
      <c r="D120" s="194"/>
      <c r="E120" s="194"/>
      <c r="F120" s="194"/>
      <c r="G120" s="194"/>
      <c r="H120" s="194"/>
      <c r="I120" s="194"/>
      <c r="J120" s="194"/>
      <c r="K120" s="194"/>
      <c r="L120" s="4"/>
    </row>
    <row r="121" spans="1:12" x14ac:dyDescent="0.25">
      <c r="A121" s="194"/>
      <c r="B121" s="194"/>
      <c r="C121" s="194"/>
      <c r="D121" s="194"/>
      <c r="E121" s="194"/>
      <c r="F121" s="194"/>
      <c r="G121" s="194"/>
      <c r="H121" s="194"/>
      <c r="I121" s="194"/>
      <c r="J121" s="194"/>
      <c r="K121" s="194"/>
      <c r="L121" s="4"/>
    </row>
    <row r="122" spans="1:12" x14ac:dyDescent="0.25">
      <c r="A122" s="194"/>
      <c r="B122" s="194"/>
      <c r="C122" s="194"/>
      <c r="D122" s="194"/>
      <c r="E122" s="194"/>
      <c r="F122" s="194"/>
      <c r="G122" s="194"/>
      <c r="H122" s="194"/>
      <c r="I122" s="194"/>
      <c r="J122" s="194"/>
      <c r="K122" s="194"/>
      <c r="L122" s="4"/>
    </row>
    <row r="123" spans="1:12" x14ac:dyDescent="0.25">
      <c r="A123" s="194"/>
      <c r="B123" s="194"/>
      <c r="C123" s="194"/>
      <c r="D123" s="194"/>
      <c r="E123" s="194"/>
      <c r="F123" s="194"/>
      <c r="G123" s="194"/>
      <c r="H123" s="194"/>
      <c r="I123" s="194"/>
      <c r="J123" s="194"/>
      <c r="K123" s="194"/>
      <c r="L123" s="4"/>
    </row>
    <row r="124" spans="1:12" x14ac:dyDescent="0.25">
      <c r="A124" s="194"/>
      <c r="B124" s="194"/>
      <c r="C124" s="194"/>
      <c r="D124" s="194"/>
      <c r="E124" s="194"/>
      <c r="F124" s="194"/>
      <c r="G124" s="194"/>
      <c r="H124" s="194"/>
      <c r="I124" s="194"/>
      <c r="J124" s="194"/>
      <c r="K124" s="194"/>
      <c r="L124" s="57"/>
    </row>
    <row r="125" spans="1:12" x14ac:dyDescent="0.25">
      <c r="A125" s="194" t="s">
        <v>38</v>
      </c>
      <c r="B125" s="194"/>
      <c r="C125" s="194"/>
      <c r="D125" s="194"/>
      <c r="E125" s="194"/>
      <c r="F125" s="194"/>
      <c r="G125" s="194"/>
      <c r="H125" s="194"/>
      <c r="I125" s="194"/>
      <c r="J125" s="194"/>
      <c r="K125" s="194"/>
      <c r="L125" s="4"/>
    </row>
    <row r="126" spans="1:12" x14ac:dyDescent="0.25">
      <c r="A126" s="194"/>
      <c r="B126" s="194"/>
      <c r="C126" s="194"/>
      <c r="D126" s="194"/>
      <c r="E126" s="194"/>
      <c r="F126" s="194"/>
      <c r="G126" s="194"/>
      <c r="H126" s="194"/>
      <c r="I126" s="194"/>
      <c r="J126" s="194"/>
      <c r="K126" s="194"/>
      <c r="L126" s="4"/>
    </row>
    <row r="127" spans="1:12" x14ac:dyDescent="0.25">
      <c r="A127" s="194"/>
      <c r="B127" s="194"/>
      <c r="C127" s="194"/>
      <c r="D127" s="194"/>
      <c r="E127" s="194"/>
      <c r="F127" s="194"/>
      <c r="G127" s="194"/>
      <c r="H127" s="194"/>
      <c r="I127" s="194"/>
      <c r="J127" s="194"/>
      <c r="K127" s="194"/>
      <c r="L127" s="4"/>
    </row>
    <row r="128" spans="1:12" x14ac:dyDescent="0.25">
      <c r="A128" s="194"/>
      <c r="B128" s="194"/>
      <c r="C128" s="194"/>
      <c r="D128" s="194"/>
      <c r="E128" s="194"/>
      <c r="F128" s="194"/>
      <c r="G128" s="194"/>
      <c r="H128" s="194"/>
      <c r="I128" s="194"/>
      <c r="J128" s="194"/>
      <c r="K128" s="194"/>
      <c r="L128" s="4"/>
    </row>
    <row r="129" spans="1:12" x14ac:dyDescent="0.25">
      <c r="A129" s="194"/>
      <c r="B129" s="194"/>
      <c r="C129" s="194"/>
      <c r="D129" s="194"/>
      <c r="E129" s="194"/>
      <c r="F129" s="194"/>
      <c r="G129" s="194"/>
      <c r="H129" s="194"/>
      <c r="I129" s="194"/>
      <c r="J129" s="194"/>
      <c r="K129" s="194"/>
      <c r="L129" s="4"/>
    </row>
    <row r="130" spans="1:12" x14ac:dyDescent="0.25">
      <c r="A130" s="194"/>
      <c r="B130" s="194"/>
      <c r="C130" s="194"/>
      <c r="D130" s="194"/>
      <c r="E130" s="194"/>
      <c r="F130" s="194"/>
      <c r="G130" s="194"/>
      <c r="H130" s="194"/>
      <c r="I130" s="194"/>
      <c r="J130" s="194"/>
      <c r="K130" s="194"/>
      <c r="L130" s="4"/>
    </row>
    <row r="131" spans="1:12" x14ac:dyDescent="0.25">
      <c r="A131" s="194"/>
      <c r="B131" s="194"/>
      <c r="C131" s="194"/>
      <c r="D131" s="194"/>
      <c r="E131" s="194"/>
      <c r="F131" s="194"/>
      <c r="G131" s="194"/>
      <c r="H131" s="194"/>
      <c r="I131" s="194"/>
      <c r="J131" s="194"/>
      <c r="K131" s="194"/>
      <c r="L131" s="4"/>
    </row>
    <row r="132" spans="1:12" x14ac:dyDescent="0.25">
      <c r="A132" s="194"/>
      <c r="B132" s="194"/>
      <c r="C132" s="194"/>
      <c r="D132" s="194"/>
      <c r="E132" s="194"/>
      <c r="F132" s="194"/>
      <c r="G132" s="194"/>
      <c r="H132" s="194"/>
      <c r="I132" s="194"/>
      <c r="J132" s="194"/>
      <c r="K132" s="194"/>
      <c r="L132" s="4"/>
    </row>
    <row r="133" spans="1:12" x14ac:dyDescent="0.25">
      <c r="A133" s="194"/>
      <c r="B133" s="194"/>
      <c r="C133" s="194"/>
      <c r="D133" s="194"/>
      <c r="E133" s="194"/>
      <c r="F133" s="194"/>
      <c r="G133" s="194"/>
      <c r="H133" s="194"/>
      <c r="I133" s="194"/>
      <c r="J133" s="194"/>
      <c r="K133" s="194"/>
      <c r="L133" s="4"/>
    </row>
    <row r="134" spans="1:12" x14ac:dyDescent="0.25">
      <c r="A134" s="194"/>
      <c r="B134" s="194"/>
      <c r="C134" s="194"/>
      <c r="D134" s="194"/>
      <c r="E134" s="194"/>
      <c r="F134" s="194"/>
      <c r="G134" s="194"/>
      <c r="H134" s="194"/>
      <c r="I134" s="194"/>
      <c r="J134" s="194"/>
      <c r="K134" s="194"/>
      <c r="L134" s="4"/>
    </row>
    <row r="135" spans="1:12" x14ac:dyDescent="0.25">
      <c r="A135" s="194"/>
      <c r="B135" s="194"/>
      <c r="C135" s="194"/>
      <c r="D135" s="194"/>
      <c r="E135" s="194"/>
      <c r="F135" s="194"/>
      <c r="G135" s="194"/>
      <c r="H135" s="194"/>
      <c r="I135" s="194"/>
      <c r="J135" s="194"/>
      <c r="K135" s="194"/>
      <c r="L135" s="4"/>
    </row>
    <row r="136" spans="1:12" x14ac:dyDescent="0.25">
      <c r="A136" s="194"/>
      <c r="B136" s="194"/>
      <c r="C136" s="194"/>
      <c r="D136" s="194"/>
      <c r="E136" s="194"/>
      <c r="F136" s="194"/>
      <c r="G136" s="194"/>
      <c r="H136" s="194"/>
      <c r="I136" s="194"/>
      <c r="J136" s="194"/>
      <c r="K136" s="194"/>
      <c r="L136" s="4"/>
    </row>
    <row r="137" spans="1:12" x14ac:dyDescent="0.25">
      <c r="A137" s="194"/>
      <c r="B137" s="194"/>
      <c r="C137" s="194"/>
      <c r="D137" s="194"/>
      <c r="E137" s="194"/>
      <c r="F137" s="194"/>
      <c r="G137" s="194"/>
      <c r="H137" s="194"/>
      <c r="I137" s="194"/>
      <c r="J137" s="194"/>
      <c r="K137" s="194"/>
      <c r="L137" s="4"/>
    </row>
    <row r="138" spans="1:12" x14ac:dyDescent="0.25">
      <c r="A138" s="194"/>
      <c r="B138" s="194"/>
      <c r="C138" s="194"/>
      <c r="D138" s="194"/>
      <c r="E138" s="194"/>
      <c r="F138" s="194"/>
      <c r="G138" s="194"/>
      <c r="H138" s="194"/>
      <c r="I138" s="194"/>
      <c r="J138" s="194"/>
      <c r="K138" s="194"/>
      <c r="L138" s="4"/>
    </row>
    <row r="139" spans="1:12" x14ac:dyDescent="0.25">
      <c r="A139" s="194"/>
      <c r="B139" s="194"/>
      <c r="C139" s="194"/>
      <c r="D139" s="194"/>
      <c r="E139" s="194"/>
      <c r="F139" s="194"/>
      <c r="G139" s="194"/>
      <c r="H139" s="194"/>
      <c r="I139" s="194"/>
      <c r="J139" s="194"/>
      <c r="K139" s="194"/>
      <c r="L139" s="57"/>
    </row>
    <row r="140" spans="1:12" x14ac:dyDescent="0.25">
      <c r="A140" s="194" t="s">
        <v>39</v>
      </c>
      <c r="B140" s="194"/>
      <c r="C140" s="194"/>
      <c r="D140" s="194"/>
      <c r="E140" s="194"/>
      <c r="F140" s="194"/>
      <c r="G140" s="194"/>
      <c r="H140" s="194"/>
      <c r="I140" s="194"/>
      <c r="J140" s="194"/>
      <c r="K140" s="194"/>
      <c r="L140" s="4"/>
    </row>
    <row r="141" spans="1:12" x14ac:dyDescent="0.25">
      <c r="A141" s="194"/>
      <c r="B141" s="194"/>
      <c r="C141" s="194"/>
      <c r="D141" s="194"/>
      <c r="E141" s="194"/>
      <c r="F141" s="194"/>
      <c r="G141" s="194"/>
      <c r="H141" s="194"/>
      <c r="I141" s="194"/>
      <c r="J141" s="194"/>
      <c r="K141" s="194"/>
      <c r="L141" s="4"/>
    </row>
    <row r="142" spans="1:12" x14ac:dyDescent="0.25">
      <c r="A142" s="194"/>
      <c r="B142" s="194"/>
      <c r="C142" s="194"/>
      <c r="D142" s="194"/>
      <c r="E142" s="194"/>
      <c r="F142" s="194"/>
      <c r="G142" s="194"/>
      <c r="H142" s="194"/>
      <c r="I142" s="194"/>
      <c r="J142" s="194"/>
      <c r="K142" s="194"/>
      <c r="L142" s="4"/>
    </row>
    <row r="143" spans="1:12" x14ac:dyDescent="0.25">
      <c r="A143" s="194"/>
      <c r="B143" s="194"/>
      <c r="C143" s="194"/>
      <c r="D143" s="194"/>
      <c r="E143" s="194"/>
      <c r="F143" s="194"/>
      <c r="G143" s="194"/>
      <c r="H143" s="194"/>
      <c r="I143" s="194"/>
      <c r="J143" s="194"/>
      <c r="K143" s="194"/>
      <c r="L143" s="4"/>
    </row>
    <row r="144" spans="1:12" x14ac:dyDescent="0.25">
      <c r="A144" s="194"/>
      <c r="B144" s="194"/>
      <c r="C144" s="194"/>
      <c r="D144" s="194"/>
      <c r="E144" s="194"/>
      <c r="F144" s="194"/>
      <c r="G144" s="194"/>
      <c r="H144" s="194"/>
      <c r="I144" s="194"/>
      <c r="J144" s="194"/>
      <c r="K144" s="194"/>
      <c r="L144" s="4"/>
    </row>
    <row r="145" spans="1:12" x14ac:dyDescent="0.25">
      <c r="A145" s="194"/>
      <c r="B145" s="194"/>
      <c r="C145" s="194"/>
      <c r="D145" s="194"/>
      <c r="E145" s="194"/>
      <c r="F145" s="194"/>
      <c r="G145" s="194"/>
      <c r="H145" s="194"/>
      <c r="I145" s="194"/>
      <c r="J145" s="194"/>
      <c r="K145" s="194"/>
      <c r="L145" s="4"/>
    </row>
    <row r="146" spans="1:12" x14ac:dyDescent="0.25">
      <c r="A146" s="194"/>
      <c r="B146" s="194"/>
      <c r="C146" s="194"/>
      <c r="D146" s="194"/>
      <c r="E146" s="194"/>
      <c r="F146" s="194"/>
      <c r="G146" s="194"/>
      <c r="H146" s="194"/>
      <c r="I146" s="194"/>
      <c r="J146" s="194"/>
      <c r="K146" s="194"/>
      <c r="L146" s="4"/>
    </row>
    <row r="147" spans="1:12" x14ac:dyDescent="0.25">
      <c r="A147" s="194"/>
      <c r="B147" s="194"/>
      <c r="C147" s="194"/>
      <c r="D147" s="194"/>
      <c r="E147" s="194"/>
      <c r="F147" s="194"/>
      <c r="G147" s="194"/>
      <c r="H147" s="194"/>
      <c r="I147" s="194"/>
      <c r="J147" s="194"/>
      <c r="K147" s="194"/>
      <c r="L147" s="57"/>
    </row>
    <row r="148" spans="1:12" x14ac:dyDescent="0.25">
      <c r="A148" s="194" t="s">
        <v>40</v>
      </c>
      <c r="B148" s="194"/>
      <c r="C148" s="194"/>
      <c r="D148" s="194"/>
      <c r="E148" s="194"/>
      <c r="F148" s="194"/>
      <c r="G148" s="194"/>
      <c r="H148" s="194"/>
      <c r="I148" s="194"/>
      <c r="J148" s="194"/>
      <c r="K148" s="194"/>
      <c r="L148" s="4"/>
    </row>
    <row r="149" spans="1:12" x14ac:dyDescent="0.25">
      <c r="A149" s="194"/>
      <c r="B149" s="194"/>
      <c r="C149" s="194"/>
      <c r="D149" s="194"/>
      <c r="E149" s="194"/>
      <c r="F149" s="194"/>
      <c r="G149" s="194"/>
      <c r="H149" s="194"/>
      <c r="I149" s="194"/>
      <c r="J149" s="194"/>
      <c r="K149" s="194"/>
      <c r="L149" s="4"/>
    </row>
    <row r="150" spans="1:12" x14ac:dyDescent="0.25">
      <c r="A150" s="194"/>
      <c r="B150" s="194"/>
      <c r="C150" s="194"/>
      <c r="D150" s="194"/>
      <c r="E150" s="194"/>
      <c r="F150" s="194"/>
      <c r="G150" s="194"/>
      <c r="H150" s="194"/>
      <c r="I150" s="194"/>
      <c r="J150" s="194"/>
      <c r="K150" s="194"/>
      <c r="L150" s="4"/>
    </row>
    <row r="151" spans="1:12" x14ac:dyDescent="0.25">
      <c r="A151" s="194"/>
      <c r="B151" s="194"/>
      <c r="C151" s="194"/>
      <c r="D151" s="194"/>
      <c r="E151" s="194"/>
      <c r="F151" s="194"/>
      <c r="G151" s="194"/>
      <c r="H151" s="194"/>
      <c r="I151" s="194"/>
      <c r="J151" s="194"/>
      <c r="K151" s="194"/>
      <c r="L151" s="4"/>
    </row>
    <row r="152" spans="1:12" x14ac:dyDescent="0.25">
      <c r="A152" s="194"/>
      <c r="B152" s="194"/>
      <c r="C152" s="194"/>
      <c r="D152" s="194"/>
      <c r="E152" s="194"/>
      <c r="F152" s="194"/>
      <c r="G152" s="194"/>
      <c r="H152" s="194"/>
      <c r="I152" s="194"/>
      <c r="J152" s="194"/>
      <c r="K152" s="194"/>
      <c r="L152" s="4"/>
    </row>
    <row r="153" spans="1:12" x14ac:dyDescent="0.25">
      <c r="A153" s="194"/>
      <c r="B153" s="194"/>
      <c r="C153" s="194"/>
      <c r="D153" s="194"/>
      <c r="E153" s="194"/>
      <c r="F153" s="194"/>
      <c r="G153" s="194"/>
      <c r="H153" s="194"/>
      <c r="I153" s="194"/>
      <c r="J153" s="194"/>
      <c r="K153" s="194"/>
      <c r="L153" s="4"/>
    </row>
    <row r="154" spans="1:12" x14ac:dyDescent="0.25">
      <c r="A154" s="194"/>
      <c r="B154" s="194"/>
      <c r="C154" s="194"/>
      <c r="D154" s="194"/>
      <c r="E154" s="194"/>
      <c r="F154" s="194"/>
      <c r="G154" s="194"/>
      <c r="H154" s="194"/>
      <c r="I154" s="194"/>
      <c r="J154" s="194"/>
      <c r="K154" s="194"/>
      <c r="L154" s="4"/>
    </row>
    <row r="155" spans="1:12" x14ac:dyDescent="0.25">
      <c r="A155" s="194"/>
      <c r="B155" s="194"/>
      <c r="C155" s="194"/>
      <c r="D155" s="194"/>
      <c r="E155" s="194"/>
      <c r="F155" s="194"/>
      <c r="G155" s="194"/>
      <c r="H155" s="194"/>
      <c r="I155" s="194"/>
      <c r="J155" s="194"/>
      <c r="K155" s="194"/>
      <c r="L155" s="4"/>
    </row>
    <row r="156" spans="1:12" x14ac:dyDescent="0.25">
      <c r="A156" s="194"/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4"/>
    </row>
    <row r="157" spans="1:12" x14ac:dyDescent="0.25">
      <c r="A157" s="194" t="s">
        <v>41</v>
      </c>
      <c r="B157" s="194"/>
      <c r="C157" s="194"/>
      <c r="D157" s="194"/>
      <c r="E157" s="194"/>
      <c r="F157" s="194"/>
      <c r="G157" s="194"/>
      <c r="H157" s="194"/>
      <c r="I157" s="194"/>
      <c r="J157" s="194"/>
      <c r="K157" s="194"/>
      <c r="L157" s="4"/>
    </row>
    <row r="158" spans="1:12" x14ac:dyDescent="0.25">
      <c r="A158" s="194"/>
      <c r="B158" s="194"/>
      <c r="C158" s="194"/>
      <c r="D158" s="194"/>
      <c r="E158" s="194"/>
      <c r="F158" s="194"/>
      <c r="G158" s="194"/>
      <c r="H158" s="194"/>
      <c r="I158" s="194"/>
      <c r="J158" s="194"/>
      <c r="K158" s="194"/>
      <c r="L158" s="4"/>
    </row>
    <row r="159" spans="1:12" x14ac:dyDescent="0.25">
      <c r="A159" s="194"/>
      <c r="B159" s="194"/>
      <c r="C159" s="194"/>
      <c r="D159" s="194"/>
      <c r="E159" s="194"/>
      <c r="F159" s="194"/>
      <c r="G159" s="194"/>
      <c r="H159" s="194"/>
      <c r="I159" s="194"/>
      <c r="J159" s="194"/>
      <c r="K159" s="194"/>
      <c r="L159" s="4"/>
    </row>
    <row r="160" spans="1:12" x14ac:dyDescent="0.25">
      <c r="A160" s="194"/>
      <c r="B160" s="194"/>
      <c r="C160" s="194"/>
      <c r="D160" s="194"/>
      <c r="E160" s="194"/>
      <c r="F160" s="194"/>
      <c r="G160" s="194"/>
      <c r="H160" s="194"/>
      <c r="I160" s="194"/>
      <c r="J160" s="194"/>
      <c r="K160" s="194"/>
      <c r="L160" s="57"/>
    </row>
    <row r="161" spans="1:12" x14ac:dyDescent="0.25">
      <c r="A161" s="194" t="s">
        <v>42</v>
      </c>
      <c r="B161" s="194"/>
      <c r="C161" s="194"/>
      <c r="D161" s="194"/>
      <c r="E161" s="194"/>
      <c r="F161" s="194"/>
      <c r="G161" s="194"/>
      <c r="H161" s="194"/>
      <c r="I161" s="194"/>
      <c r="J161" s="194"/>
      <c r="K161" s="194"/>
      <c r="L161" s="4"/>
    </row>
    <row r="162" spans="1:12" x14ac:dyDescent="0.25">
      <c r="A162" s="194"/>
      <c r="B162" s="194"/>
      <c r="C162" s="194"/>
      <c r="D162" s="194"/>
      <c r="E162" s="194"/>
      <c r="F162" s="194"/>
      <c r="G162" s="194"/>
      <c r="H162" s="194"/>
      <c r="I162" s="194"/>
      <c r="J162" s="194"/>
      <c r="K162" s="194"/>
      <c r="L162" s="4"/>
    </row>
    <row r="163" spans="1:12" x14ac:dyDescent="0.25">
      <c r="A163" s="58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4"/>
    </row>
    <row r="164" spans="1:12" x14ac:dyDescent="0.25">
      <c r="A164" s="58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4"/>
    </row>
    <row r="165" spans="1:12" x14ac:dyDescent="0.25">
      <c r="A165" s="58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4"/>
    </row>
    <row r="166" spans="1:12" x14ac:dyDescent="0.25">
      <c r="A166" s="58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4"/>
    </row>
    <row r="167" spans="1:12" x14ac:dyDescent="0.25">
      <c r="A167" s="194" t="s">
        <v>43</v>
      </c>
      <c r="B167" s="194"/>
      <c r="C167" s="194"/>
      <c r="D167" s="194"/>
      <c r="E167" s="194"/>
      <c r="F167" s="194"/>
      <c r="G167" s="194"/>
      <c r="H167" s="194"/>
      <c r="I167" s="194"/>
      <c r="J167" s="194"/>
      <c r="K167" s="194"/>
      <c r="L167" s="4"/>
    </row>
    <row r="168" spans="1:12" x14ac:dyDescent="0.25">
      <c r="A168" s="194"/>
      <c r="B168" s="194"/>
      <c r="C168" s="194"/>
      <c r="D168" s="194"/>
      <c r="E168" s="194"/>
      <c r="F168" s="194"/>
      <c r="G168" s="194"/>
      <c r="H168" s="194"/>
      <c r="I168" s="194"/>
      <c r="J168" s="194"/>
      <c r="K168" s="194"/>
      <c r="L168" s="4"/>
    </row>
    <row r="169" spans="1:12" x14ac:dyDescent="0.25">
      <c r="A169" s="194"/>
      <c r="B169" s="194"/>
      <c r="C169" s="194"/>
      <c r="D169" s="194"/>
      <c r="E169" s="194"/>
      <c r="F169" s="194"/>
      <c r="G169" s="194"/>
      <c r="H169" s="194"/>
      <c r="I169" s="194"/>
      <c r="J169" s="194"/>
      <c r="K169" s="194"/>
      <c r="L169" s="4"/>
    </row>
    <row r="170" spans="1:12" x14ac:dyDescent="0.25">
      <c r="A170" s="194"/>
      <c r="B170" s="194"/>
      <c r="C170" s="194"/>
      <c r="D170" s="194"/>
      <c r="E170" s="194"/>
      <c r="F170" s="194"/>
      <c r="G170" s="194"/>
      <c r="H170" s="194"/>
      <c r="I170" s="194"/>
      <c r="J170" s="194"/>
      <c r="K170" s="194"/>
      <c r="L170" s="4"/>
    </row>
    <row r="171" spans="1:12" x14ac:dyDescent="0.25">
      <c r="A171" s="194"/>
      <c r="B171" s="194"/>
      <c r="C171" s="194"/>
      <c r="D171" s="194"/>
      <c r="E171" s="194"/>
      <c r="F171" s="194"/>
      <c r="G171" s="194"/>
      <c r="H171" s="194"/>
      <c r="I171" s="194"/>
      <c r="J171" s="194"/>
      <c r="K171" s="194"/>
      <c r="L171" s="4"/>
    </row>
    <row r="172" spans="1:12" x14ac:dyDescent="0.25">
      <c r="A172" s="194"/>
      <c r="B172" s="194"/>
      <c r="C172" s="194"/>
      <c r="D172" s="194"/>
      <c r="E172" s="194"/>
      <c r="F172" s="194"/>
      <c r="G172" s="194"/>
      <c r="H172" s="194"/>
      <c r="I172" s="194"/>
      <c r="J172" s="194"/>
      <c r="K172" s="194"/>
      <c r="L172" s="4"/>
    </row>
    <row r="173" spans="1:12" x14ac:dyDescent="0.25">
      <c r="A173" s="194"/>
      <c r="B173" s="194"/>
      <c r="C173" s="194"/>
      <c r="D173" s="194"/>
      <c r="E173" s="194"/>
      <c r="F173" s="194"/>
      <c r="G173" s="194"/>
      <c r="H173" s="194"/>
      <c r="I173" s="194"/>
      <c r="J173" s="194"/>
      <c r="K173" s="194"/>
      <c r="L173" s="4"/>
    </row>
    <row r="174" spans="1:12" x14ac:dyDescent="0.25">
      <c r="A174" s="194"/>
      <c r="B174" s="194"/>
      <c r="C174" s="194"/>
      <c r="D174" s="194"/>
      <c r="E174" s="194"/>
      <c r="F174" s="194"/>
      <c r="G174" s="194"/>
      <c r="H174" s="194"/>
      <c r="I174" s="194"/>
      <c r="J174" s="194"/>
      <c r="K174" s="194"/>
      <c r="L174" s="57"/>
    </row>
    <row r="175" spans="1:12" x14ac:dyDescent="0.25">
      <c r="A175" s="194" t="s">
        <v>44</v>
      </c>
      <c r="B175" s="194"/>
      <c r="C175" s="194"/>
      <c r="D175" s="194"/>
      <c r="E175" s="194"/>
      <c r="F175" s="194"/>
      <c r="G175" s="194"/>
      <c r="H175" s="194"/>
      <c r="I175" s="194"/>
      <c r="J175" s="194"/>
      <c r="K175" s="194"/>
      <c r="L175" s="4"/>
    </row>
    <row r="176" spans="1:12" x14ac:dyDescent="0.25">
      <c r="A176" s="194"/>
      <c r="B176" s="194"/>
      <c r="C176" s="194"/>
      <c r="D176" s="194"/>
      <c r="E176" s="194"/>
      <c r="F176" s="194"/>
      <c r="G176" s="194"/>
      <c r="H176" s="194"/>
      <c r="I176" s="194"/>
      <c r="J176" s="194"/>
      <c r="K176" s="194"/>
      <c r="L176" s="4"/>
    </row>
    <row r="177" spans="1:12" x14ac:dyDescent="0.25">
      <c r="A177" s="194"/>
      <c r="B177" s="194"/>
      <c r="C177" s="194"/>
      <c r="D177" s="194"/>
      <c r="E177" s="194"/>
      <c r="F177" s="194"/>
      <c r="G177" s="194"/>
      <c r="H177" s="194"/>
      <c r="I177" s="194"/>
      <c r="J177" s="194"/>
      <c r="K177" s="194"/>
      <c r="L177" s="4"/>
    </row>
    <row r="178" spans="1:12" x14ac:dyDescent="0.25">
      <c r="A178" s="194"/>
      <c r="B178" s="194"/>
      <c r="C178" s="194"/>
      <c r="D178" s="194"/>
      <c r="E178" s="194"/>
      <c r="F178" s="194"/>
      <c r="G178" s="194"/>
      <c r="H178" s="194"/>
      <c r="I178" s="194"/>
      <c r="J178" s="194"/>
      <c r="K178" s="194"/>
      <c r="L178" s="4"/>
    </row>
    <row r="179" spans="1:12" x14ac:dyDescent="0.25">
      <c r="A179" s="194"/>
      <c r="B179" s="194"/>
      <c r="C179" s="194"/>
      <c r="D179" s="194"/>
      <c r="E179" s="194"/>
      <c r="F179" s="194"/>
      <c r="G179" s="194"/>
      <c r="H179" s="194"/>
      <c r="I179" s="194"/>
      <c r="J179" s="194"/>
      <c r="K179" s="194"/>
      <c r="L179" s="4"/>
    </row>
    <row r="180" spans="1:12" x14ac:dyDescent="0.25">
      <c r="A180" s="194"/>
      <c r="B180" s="194"/>
      <c r="C180" s="194"/>
      <c r="D180" s="194"/>
      <c r="E180" s="194"/>
      <c r="F180" s="194"/>
      <c r="G180" s="194"/>
      <c r="H180" s="194"/>
      <c r="I180" s="194"/>
      <c r="J180" s="194"/>
      <c r="K180" s="194"/>
      <c r="L180" s="4"/>
    </row>
    <row r="181" spans="1:12" x14ac:dyDescent="0.25">
      <c r="A181" s="194"/>
      <c r="B181" s="194"/>
      <c r="C181" s="194"/>
      <c r="D181" s="194"/>
      <c r="E181" s="194"/>
      <c r="F181" s="194"/>
      <c r="G181" s="194"/>
      <c r="H181" s="194"/>
      <c r="I181" s="194"/>
      <c r="J181" s="194"/>
      <c r="K181" s="194"/>
      <c r="L181" s="4"/>
    </row>
    <row r="182" spans="1:12" x14ac:dyDescent="0.25">
      <c r="A182" s="194" t="s">
        <v>45</v>
      </c>
      <c r="B182" s="194"/>
      <c r="C182" s="194"/>
      <c r="D182" s="194"/>
      <c r="E182" s="194"/>
      <c r="F182" s="194"/>
      <c r="G182" s="194"/>
      <c r="H182" s="194"/>
      <c r="I182" s="194"/>
      <c r="J182" s="194"/>
      <c r="K182" s="194"/>
      <c r="L182" s="4"/>
    </row>
    <row r="183" spans="1:12" x14ac:dyDescent="0.25">
      <c r="A183" s="194"/>
      <c r="B183" s="194"/>
      <c r="C183" s="194"/>
      <c r="D183" s="194"/>
      <c r="E183" s="194"/>
      <c r="F183" s="194"/>
      <c r="G183" s="194"/>
      <c r="H183" s="194"/>
      <c r="I183" s="194"/>
      <c r="J183" s="194"/>
      <c r="K183" s="194"/>
      <c r="L183" s="4"/>
    </row>
    <row r="184" spans="1:12" x14ac:dyDescent="0.25">
      <c r="A184" s="194"/>
      <c r="B184" s="194"/>
      <c r="C184" s="194"/>
      <c r="D184" s="194"/>
      <c r="E184" s="194"/>
      <c r="F184" s="194"/>
      <c r="G184" s="194"/>
      <c r="H184" s="194"/>
      <c r="I184" s="194"/>
      <c r="J184" s="194"/>
      <c r="K184" s="194"/>
      <c r="L184" s="4"/>
    </row>
    <row r="185" spans="1:12" x14ac:dyDescent="0.25">
      <c r="A185" s="194"/>
      <c r="B185" s="194"/>
      <c r="C185" s="194"/>
      <c r="D185" s="194"/>
      <c r="E185" s="194"/>
      <c r="F185" s="194"/>
      <c r="G185" s="194"/>
      <c r="H185" s="194"/>
      <c r="I185" s="194"/>
      <c r="J185" s="194"/>
      <c r="K185" s="194"/>
      <c r="L185" s="4"/>
    </row>
    <row r="186" spans="1:12" x14ac:dyDescent="0.25">
      <c r="A186" s="194"/>
      <c r="B186" s="194"/>
      <c r="C186" s="194"/>
      <c r="D186" s="194"/>
      <c r="E186" s="194"/>
      <c r="F186" s="194"/>
      <c r="G186" s="194"/>
      <c r="H186" s="194"/>
      <c r="I186" s="194"/>
      <c r="J186" s="194"/>
      <c r="K186" s="194"/>
      <c r="L186" s="4"/>
    </row>
    <row r="187" spans="1:12" x14ac:dyDescent="0.25">
      <c r="A187" s="194"/>
      <c r="B187" s="194"/>
      <c r="C187" s="194"/>
      <c r="D187" s="194"/>
      <c r="E187" s="194"/>
      <c r="F187" s="194"/>
      <c r="G187" s="194"/>
      <c r="H187" s="194"/>
      <c r="I187" s="194"/>
      <c r="J187" s="194"/>
      <c r="K187" s="194"/>
      <c r="L187" s="4"/>
    </row>
    <row r="188" spans="1:12" x14ac:dyDescent="0.25">
      <c r="A188" s="194"/>
      <c r="B188" s="194"/>
      <c r="C188" s="194"/>
      <c r="D188" s="194"/>
      <c r="E188" s="194"/>
      <c r="F188" s="194"/>
      <c r="G188" s="194"/>
      <c r="H188" s="194"/>
      <c r="I188" s="194"/>
      <c r="J188" s="194"/>
      <c r="K188" s="194"/>
      <c r="L188" s="4"/>
    </row>
    <row r="189" spans="1:12" x14ac:dyDescent="0.25">
      <c r="A189" s="194"/>
      <c r="B189" s="194"/>
      <c r="C189" s="194"/>
      <c r="D189" s="194"/>
      <c r="E189" s="194"/>
      <c r="F189" s="194"/>
      <c r="G189" s="194"/>
      <c r="H189" s="194"/>
      <c r="I189" s="194"/>
      <c r="J189" s="194"/>
      <c r="K189" s="194"/>
      <c r="L189" s="4"/>
    </row>
    <row r="190" spans="1:12" x14ac:dyDescent="0.25">
      <c r="A190" s="194"/>
      <c r="B190" s="194"/>
      <c r="C190" s="194"/>
      <c r="D190" s="194"/>
      <c r="E190" s="194"/>
      <c r="F190" s="194"/>
      <c r="G190" s="194"/>
      <c r="H190" s="194"/>
      <c r="I190" s="194"/>
      <c r="J190" s="194"/>
      <c r="K190" s="194"/>
      <c r="L190" s="4"/>
    </row>
    <row r="191" spans="1:12" x14ac:dyDescent="0.25">
      <c r="A191" s="194"/>
      <c r="B191" s="194"/>
      <c r="C191" s="194"/>
      <c r="D191" s="194"/>
      <c r="E191" s="194"/>
      <c r="F191" s="194"/>
      <c r="G191" s="194"/>
      <c r="H191" s="194"/>
      <c r="I191" s="194"/>
      <c r="J191" s="194"/>
      <c r="K191" s="194"/>
      <c r="L191" s="4"/>
    </row>
    <row r="192" spans="1:12" x14ac:dyDescent="0.25">
      <c r="A192" s="194"/>
      <c r="B192" s="194"/>
      <c r="C192" s="194"/>
      <c r="D192" s="194"/>
      <c r="E192" s="194"/>
      <c r="F192" s="194"/>
      <c r="G192" s="194"/>
      <c r="H192" s="194"/>
      <c r="I192" s="194"/>
      <c r="J192" s="194"/>
      <c r="K192" s="194"/>
      <c r="L192" s="4"/>
    </row>
    <row r="193" spans="1:12" x14ac:dyDescent="0.25">
      <c r="A193" s="194"/>
      <c r="B193" s="194"/>
      <c r="C193" s="194"/>
      <c r="D193" s="194"/>
      <c r="E193" s="194"/>
      <c r="F193" s="194"/>
      <c r="G193" s="194"/>
      <c r="H193" s="194"/>
      <c r="I193" s="194"/>
      <c r="J193" s="194"/>
      <c r="K193" s="194"/>
      <c r="L193" s="4"/>
    </row>
    <row r="194" spans="1:12" x14ac:dyDescent="0.25">
      <c r="A194" s="194"/>
      <c r="B194" s="194"/>
      <c r="C194" s="194"/>
      <c r="D194" s="194"/>
      <c r="E194" s="194"/>
      <c r="F194" s="194"/>
      <c r="G194" s="194"/>
      <c r="H194" s="194"/>
      <c r="I194" s="194"/>
      <c r="J194" s="194"/>
      <c r="K194" s="194"/>
      <c r="L194" s="4"/>
    </row>
    <row r="195" spans="1:12" x14ac:dyDescent="0.25">
      <c r="A195" s="194"/>
      <c r="B195" s="194"/>
      <c r="C195" s="194"/>
      <c r="D195" s="194"/>
      <c r="E195" s="194"/>
      <c r="F195" s="194"/>
      <c r="G195" s="194"/>
      <c r="H195" s="194"/>
      <c r="I195" s="194"/>
      <c r="J195" s="194"/>
      <c r="K195" s="194"/>
      <c r="L195" s="4"/>
    </row>
    <row r="196" spans="1:12" x14ac:dyDescent="0.25">
      <c r="A196" s="194"/>
      <c r="B196" s="194"/>
      <c r="C196" s="194"/>
      <c r="D196" s="194"/>
      <c r="E196" s="194"/>
      <c r="F196" s="194"/>
      <c r="G196" s="194"/>
      <c r="H196" s="194"/>
      <c r="I196" s="194"/>
      <c r="J196" s="194"/>
      <c r="K196" s="194"/>
      <c r="L196" s="4"/>
    </row>
    <row r="197" spans="1:12" x14ac:dyDescent="0.25">
      <c r="A197" s="194"/>
      <c r="B197" s="194"/>
      <c r="C197" s="194"/>
      <c r="D197" s="194"/>
      <c r="E197" s="194"/>
      <c r="F197" s="194"/>
      <c r="G197" s="194"/>
      <c r="H197" s="194"/>
      <c r="I197" s="194"/>
      <c r="J197" s="194"/>
      <c r="K197" s="194"/>
      <c r="L197" s="4"/>
    </row>
    <row r="198" spans="1:12" x14ac:dyDescent="0.25">
      <c r="A198" s="194"/>
      <c r="B198" s="194"/>
      <c r="C198" s="194"/>
      <c r="D198" s="194"/>
      <c r="E198" s="194"/>
      <c r="F198" s="194"/>
      <c r="G198" s="194"/>
      <c r="H198" s="194"/>
      <c r="I198" s="194"/>
      <c r="J198" s="194"/>
      <c r="K198" s="194"/>
      <c r="L198" s="4"/>
    </row>
    <row r="199" spans="1:12" x14ac:dyDescent="0.25">
      <c r="A199" s="194"/>
      <c r="B199" s="194"/>
      <c r="C199" s="194"/>
      <c r="D199" s="194"/>
      <c r="E199" s="194"/>
      <c r="F199" s="194"/>
      <c r="G199" s="194"/>
      <c r="H199" s="194"/>
      <c r="I199" s="194"/>
      <c r="J199" s="194"/>
      <c r="K199" s="194"/>
      <c r="L199" s="4"/>
    </row>
    <row r="200" spans="1:12" x14ac:dyDescent="0.25">
      <c r="A200" s="194"/>
      <c r="B200" s="194"/>
      <c r="C200" s="194"/>
      <c r="D200" s="194"/>
      <c r="E200" s="194"/>
      <c r="F200" s="194"/>
      <c r="G200" s="194"/>
      <c r="H200" s="194"/>
      <c r="I200" s="194"/>
      <c r="J200" s="194"/>
      <c r="K200" s="194"/>
      <c r="L200" s="4"/>
    </row>
    <row r="201" spans="1:12" x14ac:dyDescent="0.25">
      <c r="A201" s="194"/>
      <c r="B201" s="194"/>
      <c r="C201" s="194"/>
      <c r="D201" s="194"/>
      <c r="E201" s="194"/>
      <c r="F201" s="194"/>
      <c r="G201" s="194"/>
      <c r="H201" s="194"/>
      <c r="I201" s="194"/>
      <c r="J201" s="194"/>
      <c r="K201" s="194"/>
      <c r="L201" s="4"/>
    </row>
    <row r="202" spans="1:12" x14ac:dyDescent="0.25">
      <c r="A202" s="194"/>
      <c r="B202" s="194"/>
      <c r="C202" s="194"/>
      <c r="D202" s="194"/>
      <c r="E202" s="194"/>
      <c r="F202" s="194"/>
      <c r="G202" s="194"/>
      <c r="H202" s="194"/>
      <c r="I202" s="194"/>
      <c r="J202" s="194"/>
      <c r="K202" s="194"/>
      <c r="L202" s="4"/>
    </row>
    <row r="203" spans="1:12" x14ac:dyDescent="0.25">
      <c r="A203" s="194"/>
      <c r="B203" s="194"/>
      <c r="C203" s="194"/>
      <c r="D203" s="194"/>
      <c r="E203" s="194"/>
      <c r="F203" s="194"/>
      <c r="G203" s="194"/>
      <c r="H203" s="194"/>
      <c r="I203" s="194"/>
      <c r="J203" s="194"/>
      <c r="K203" s="194"/>
      <c r="L203" s="4"/>
    </row>
    <row r="204" spans="1:12" x14ac:dyDescent="0.25">
      <c r="A204" s="194"/>
      <c r="B204" s="194"/>
      <c r="C204" s="194"/>
      <c r="D204" s="194"/>
      <c r="E204" s="194"/>
      <c r="F204" s="194"/>
      <c r="G204" s="194"/>
      <c r="H204" s="194"/>
      <c r="I204" s="194"/>
      <c r="J204" s="194"/>
      <c r="K204" s="194"/>
      <c r="L204" s="4"/>
    </row>
    <row r="205" spans="1:12" x14ac:dyDescent="0.25">
      <c r="A205" s="194"/>
      <c r="B205" s="194"/>
      <c r="C205" s="194"/>
      <c r="D205" s="194"/>
      <c r="E205" s="194"/>
      <c r="F205" s="194"/>
      <c r="G205" s="194"/>
      <c r="H205" s="194"/>
      <c r="I205" s="194"/>
      <c r="J205" s="194"/>
      <c r="K205" s="194"/>
      <c r="L205" s="4"/>
    </row>
    <row r="206" spans="1:12" x14ac:dyDescent="0.25">
      <c r="A206" s="194"/>
      <c r="B206" s="194"/>
      <c r="C206" s="194"/>
      <c r="D206" s="194"/>
      <c r="E206" s="194"/>
      <c r="F206" s="194"/>
      <c r="G206" s="194"/>
      <c r="H206" s="194"/>
      <c r="I206" s="194"/>
      <c r="J206" s="194"/>
      <c r="K206" s="194"/>
      <c r="L206" s="4"/>
    </row>
    <row r="207" spans="1:12" x14ac:dyDescent="0.25">
      <c r="A207" s="194"/>
      <c r="B207" s="194"/>
      <c r="C207" s="194"/>
      <c r="D207" s="194"/>
      <c r="E207" s="194"/>
      <c r="F207" s="194"/>
      <c r="G207" s="194"/>
      <c r="H207" s="194"/>
      <c r="I207" s="194"/>
      <c r="J207" s="194"/>
      <c r="K207" s="194"/>
      <c r="L207" s="4"/>
    </row>
    <row r="208" spans="1:12" x14ac:dyDescent="0.25">
      <c r="A208" s="194"/>
      <c r="B208" s="194"/>
      <c r="C208" s="194"/>
      <c r="D208" s="194"/>
      <c r="E208" s="194"/>
      <c r="F208" s="194"/>
      <c r="G208" s="194"/>
      <c r="H208" s="194"/>
      <c r="I208" s="194"/>
      <c r="J208" s="194"/>
      <c r="K208" s="194"/>
      <c r="L208" s="4"/>
    </row>
    <row r="209" spans="1:12" x14ac:dyDescent="0.25">
      <c r="A209" s="194"/>
      <c r="B209" s="194"/>
      <c r="C209" s="194"/>
      <c r="D209" s="194"/>
      <c r="E209" s="194"/>
      <c r="F209" s="194"/>
      <c r="G209" s="194"/>
      <c r="H209" s="194"/>
      <c r="I209" s="194"/>
      <c r="J209" s="194"/>
      <c r="K209" s="194"/>
      <c r="L209" s="4"/>
    </row>
    <row r="210" spans="1:12" x14ac:dyDescent="0.25">
      <c r="A210" s="194"/>
      <c r="B210" s="194"/>
      <c r="C210" s="194"/>
      <c r="D210" s="194"/>
      <c r="E210" s="194"/>
      <c r="F210" s="194"/>
      <c r="G210" s="194"/>
      <c r="H210" s="194"/>
      <c r="I210" s="194"/>
      <c r="J210" s="194"/>
      <c r="K210" s="194"/>
      <c r="L210" s="4"/>
    </row>
    <row r="211" spans="1:12" x14ac:dyDescent="0.25">
      <c r="A211" s="194"/>
      <c r="B211" s="194"/>
      <c r="C211" s="194"/>
      <c r="D211" s="194"/>
      <c r="E211" s="194"/>
      <c r="F211" s="194"/>
      <c r="G211" s="194"/>
      <c r="H211" s="194"/>
      <c r="I211" s="194"/>
      <c r="J211" s="194"/>
      <c r="K211" s="194"/>
      <c r="L211" s="4"/>
    </row>
    <row r="212" spans="1:12" ht="6.75" customHeight="1" x14ac:dyDescent="0.25">
      <c r="A212" s="194"/>
      <c r="B212" s="194"/>
      <c r="C212" s="194"/>
      <c r="D212" s="194"/>
      <c r="E212" s="194"/>
      <c r="F212" s="194"/>
      <c r="G212" s="194"/>
      <c r="H212" s="194"/>
      <c r="I212" s="194"/>
      <c r="J212" s="194"/>
      <c r="K212" s="194"/>
      <c r="L212" s="4"/>
    </row>
    <row r="213" spans="1:12" hidden="1" x14ac:dyDescent="0.25">
      <c r="A213" s="194"/>
      <c r="B213" s="194"/>
      <c r="C213" s="194"/>
      <c r="D213" s="194"/>
      <c r="E213" s="194"/>
      <c r="F213" s="194"/>
      <c r="G213" s="194"/>
      <c r="H213" s="194"/>
      <c r="I213" s="194"/>
      <c r="J213" s="194"/>
      <c r="K213" s="194"/>
      <c r="L213" s="4"/>
    </row>
    <row r="214" spans="1:12" hidden="1" x14ac:dyDescent="0.25">
      <c r="A214" s="194"/>
      <c r="B214" s="194"/>
      <c r="C214" s="194"/>
      <c r="D214" s="194"/>
      <c r="E214" s="194"/>
      <c r="F214" s="194"/>
      <c r="G214" s="194"/>
      <c r="H214" s="194"/>
      <c r="I214" s="194"/>
      <c r="J214" s="194"/>
      <c r="K214" s="194"/>
      <c r="L214" s="4"/>
    </row>
    <row r="215" spans="1:12" hidden="1" x14ac:dyDescent="0.25">
      <c r="A215" s="194"/>
      <c r="B215" s="194"/>
      <c r="C215" s="194"/>
      <c r="D215" s="194"/>
      <c r="E215" s="194"/>
      <c r="F215" s="194"/>
      <c r="G215" s="194"/>
      <c r="H215" s="194"/>
      <c r="I215" s="194"/>
      <c r="J215" s="194"/>
      <c r="K215" s="194"/>
      <c r="L215" s="4"/>
    </row>
    <row r="216" spans="1:12" hidden="1" x14ac:dyDescent="0.25">
      <c r="A216" s="194"/>
      <c r="B216" s="194"/>
      <c r="C216" s="194"/>
      <c r="D216" s="194"/>
      <c r="E216" s="194"/>
      <c r="F216" s="194"/>
      <c r="G216" s="194"/>
      <c r="H216" s="194"/>
      <c r="I216" s="194"/>
      <c r="J216" s="194"/>
      <c r="K216" s="194"/>
      <c r="L216" s="4"/>
    </row>
    <row r="217" spans="1:12" x14ac:dyDescent="0.25">
      <c r="A217" s="58"/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4"/>
    </row>
    <row r="218" spans="1:12" x14ac:dyDescent="0.25">
      <c r="A218" s="58"/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4"/>
    </row>
    <row r="219" spans="1:12" x14ac:dyDescent="0.25">
      <c r="A219" s="58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4"/>
    </row>
    <row r="220" spans="1:12" x14ac:dyDescent="0.25">
      <c r="A220" s="58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4"/>
    </row>
    <row r="221" spans="1:12" x14ac:dyDescent="0.25">
      <c r="A221" s="194" t="s">
        <v>46</v>
      </c>
      <c r="B221" s="194"/>
      <c r="C221" s="194"/>
      <c r="D221" s="194"/>
      <c r="E221" s="194"/>
      <c r="F221" s="194"/>
      <c r="G221" s="194"/>
      <c r="H221" s="194"/>
      <c r="I221" s="194"/>
      <c r="J221" s="194"/>
      <c r="K221" s="194"/>
      <c r="L221" s="4"/>
    </row>
    <row r="222" spans="1:12" x14ac:dyDescent="0.25">
      <c r="A222" s="194"/>
      <c r="B222" s="194"/>
      <c r="C222" s="194"/>
      <c r="D222" s="194"/>
      <c r="E222" s="194"/>
      <c r="F222" s="194"/>
      <c r="G222" s="194"/>
      <c r="H222" s="194"/>
      <c r="I222" s="194"/>
      <c r="J222" s="194"/>
      <c r="K222" s="194"/>
      <c r="L222" s="4"/>
    </row>
    <row r="223" spans="1:12" x14ac:dyDescent="0.25">
      <c r="A223" s="194"/>
      <c r="B223" s="194"/>
      <c r="C223" s="194"/>
      <c r="D223" s="194"/>
      <c r="E223" s="194"/>
      <c r="F223" s="194"/>
      <c r="G223" s="194"/>
      <c r="H223" s="194"/>
      <c r="I223" s="194"/>
      <c r="J223" s="194"/>
      <c r="K223" s="194"/>
      <c r="L223" s="4"/>
    </row>
    <row r="224" spans="1:12" x14ac:dyDescent="0.25">
      <c r="A224" s="194"/>
      <c r="B224" s="194"/>
      <c r="C224" s="194"/>
      <c r="D224" s="194"/>
      <c r="E224" s="194"/>
      <c r="F224" s="194"/>
      <c r="G224" s="194"/>
      <c r="H224" s="194"/>
      <c r="I224" s="194"/>
      <c r="J224" s="194"/>
      <c r="K224" s="194"/>
      <c r="L224" s="4"/>
    </row>
    <row r="225" spans="1:12" x14ac:dyDescent="0.25">
      <c r="A225" s="194" t="s">
        <v>47</v>
      </c>
      <c r="B225" s="194"/>
      <c r="C225" s="194"/>
      <c r="D225" s="194"/>
      <c r="E225" s="194"/>
      <c r="F225" s="194"/>
      <c r="G225" s="194"/>
      <c r="H225" s="194"/>
      <c r="I225" s="194"/>
      <c r="J225" s="194"/>
      <c r="K225" s="194"/>
      <c r="L225" s="4"/>
    </row>
    <row r="226" spans="1:12" x14ac:dyDescent="0.25">
      <c r="A226" s="194"/>
      <c r="B226" s="194"/>
      <c r="C226" s="194"/>
      <c r="D226" s="194"/>
      <c r="E226" s="194"/>
      <c r="F226" s="194"/>
      <c r="G226" s="194"/>
      <c r="H226" s="194"/>
      <c r="I226" s="194"/>
      <c r="J226" s="194"/>
      <c r="K226" s="194"/>
      <c r="L226" s="4"/>
    </row>
    <row r="227" spans="1:12" x14ac:dyDescent="0.25">
      <c r="A227" s="194"/>
      <c r="B227" s="194"/>
      <c r="C227" s="194"/>
      <c r="D227" s="194"/>
      <c r="E227" s="194"/>
      <c r="F227" s="194"/>
      <c r="G227" s="194"/>
      <c r="H227" s="194"/>
      <c r="I227" s="194"/>
      <c r="J227" s="194"/>
      <c r="K227" s="194"/>
      <c r="L227" s="4"/>
    </row>
    <row r="228" spans="1:12" x14ac:dyDescent="0.25">
      <c r="A228" s="194"/>
      <c r="B228" s="194"/>
      <c r="C228" s="194"/>
      <c r="D228" s="194"/>
      <c r="E228" s="194"/>
      <c r="F228" s="194"/>
      <c r="G228" s="194"/>
      <c r="H228" s="194"/>
      <c r="I228" s="194"/>
      <c r="J228" s="194"/>
      <c r="K228" s="194"/>
      <c r="L228" s="4"/>
    </row>
    <row r="229" spans="1:12" x14ac:dyDescent="0.25">
      <c r="A229" s="194"/>
      <c r="B229" s="194"/>
      <c r="C229" s="194"/>
      <c r="D229" s="194"/>
      <c r="E229" s="194"/>
      <c r="F229" s="194"/>
      <c r="G229" s="194"/>
      <c r="H229" s="194"/>
      <c r="I229" s="194"/>
      <c r="J229" s="194"/>
      <c r="K229" s="194"/>
      <c r="L229" s="4"/>
    </row>
    <row r="230" spans="1:12" x14ac:dyDescent="0.25">
      <c r="A230" s="194" t="s">
        <v>48</v>
      </c>
      <c r="B230" s="194"/>
      <c r="C230" s="194"/>
      <c r="D230" s="194"/>
      <c r="E230" s="194"/>
      <c r="F230" s="194"/>
      <c r="G230" s="194"/>
      <c r="H230" s="194"/>
      <c r="I230" s="194"/>
      <c r="J230" s="194"/>
      <c r="K230" s="194"/>
      <c r="L230" s="4"/>
    </row>
    <row r="231" spans="1:12" x14ac:dyDescent="0.25">
      <c r="A231" s="194"/>
      <c r="B231" s="194"/>
      <c r="C231" s="194"/>
      <c r="D231" s="194"/>
      <c r="E231" s="194"/>
      <c r="F231" s="194"/>
      <c r="G231" s="194"/>
      <c r="H231" s="194"/>
      <c r="I231" s="194"/>
      <c r="J231" s="194"/>
      <c r="K231" s="194"/>
      <c r="L231" s="4"/>
    </row>
    <row r="232" spans="1:12" x14ac:dyDescent="0.25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4"/>
    </row>
    <row r="233" spans="1:12" x14ac:dyDescent="0.25">
      <c r="A233" s="194" t="s">
        <v>49</v>
      </c>
      <c r="B233" s="194"/>
      <c r="C233" s="194"/>
      <c r="D233" s="194"/>
      <c r="E233" s="194"/>
      <c r="F233" s="194"/>
      <c r="G233" s="194"/>
      <c r="H233" s="194"/>
      <c r="I233" s="194"/>
      <c r="J233" s="194"/>
      <c r="K233" s="194"/>
      <c r="L233" s="4"/>
    </row>
    <row r="234" spans="1:12" x14ac:dyDescent="0.25">
      <c r="A234" s="194" t="s">
        <v>50</v>
      </c>
      <c r="B234" s="194"/>
      <c r="C234" s="194"/>
      <c r="D234" s="194"/>
      <c r="E234" s="194"/>
      <c r="F234" s="194"/>
      <c r="G234" s="194"/>
      <c r="H234" s="194"/>
      <c r="I234" s="194"/>
      <c r="J234" s="194"/>
      <c r="K234" s="194"/>
      <c r="L234" s="4"/>
    </row>
    <row r="235" spans="1:12" x14ac:dyDescent="0.25">
      <c r="A235" s="194" t="s">
        <v>51</v>
      </c>
      <c r="B235" s="194"/>
      <c r="C235" s="194"/>
      <c r="D235" s="194"/>
      <c r="E235" s="194"/>
      <c r="F235" s="194"/>
      <c r="G235" s="194"/>
      <c r="H235" s="194"/>
      <c r="I235" s="194"/>
      <c r="J235" s="194"/>
      <c r="K235" s="194"/>
      <c r="L235" s="4"/>
    </row>
    <row r="236" spans="1:12" x14ac:dyDescent="0.25">
      <c r="A236" s="194" t="s">
        <v>52</v>
      </c>
      <c r="B236" s="194"/>
      <c r="C236" s="194"/>
      <c r="D236" s="194"/>
      <c r="E236" s="194"/>
      <c r="F236" s="194"/>
      <c r="G236" s="194"/>
      <c r="H236" s="194"/>
      <c r="I236" s="194"/>
      <c r="J236" s="194"/>
      <c r="K236" s="194"/>
      <c r="L236" s="4"/>
    </row>
    <row r="237" spans="1:12" x14ac:dyDescent="0.25">
      <c r="A237" s="194" t="s">
        <v>53</v>
      </c>
      <c r="B237" s="194"/>
      <c r="C237" s="194"/>
      <c r="D237" s="194"/>
      <c r="E237" s="194"/>
      <c r="F237" s="194"/>
      <c r="G237" s="194"/>
      <c r="H237" s="194"/>
      <c r="I237" s="194"/>
      <c r="J237" s="194"/>
      <c r="K237" s="194"/>
      <c r="L237" s="4"/>
    </row>
    <row r="238" spans="1:12" x14ac:dyDescent="0.25">
      <c r="A238" s="194" t="s">
        <v>54</v>
      </c>
      <c r="B238" s="194"/>
      <c r="C238" s="194"/>
      <c r="D238" s="194"/>
      <c r="E238" s="194"/>
      <c r="F238" s="194"/>
      <c r="G238" s="194"/>
      <c r="H238" s="194"/>
      <c r="I238" s="194"/>
      <c r="J238" s="194"/>
      <c r="K238" s="194"/>
      <c r="L238" s="4"/>
    </row>
    <row r="239" spans="1:12" x14ac:dyDescent="0.25">
      <c r="A239" s="194" t="s">
        <v>55</v>
      </c>
      <c r="B239" s="194"/>
      <c r="C239" s="194"/>
      <c r="D239" s="194"/>
      <c r="E239" s="194"/>
      <c r="F239" s="194"/>
      <c r="G239" s="194"/>
      <c r="H239" s="194"/>
      <c r="I239" s="194"/>
      <c r="J239" s="194"/>
      <c r="K239" s="194"/>
      <c r="L239" s="4"/>
    </row>
    <row r="240" spans="1:12" x14ac:dyDescent="0.25">
      <c r="A240" s="194" t="s">
        <v>56</v>
      </c>
      <c r="B240" s="194"/>
      <c r="C240" s="194"/>
      <c r="D240" s="194"/>
      <c r="E240" s="194"/>
      <c r="F240" s="194"/>
      <c r="G240" s="194"/>
      <c r="H240" s="194"/>
      <c r="I240" s="194"/>
      <c r="J240" s="194"/>
      <c r="K240" s="194"/>
      <c r="L240" s="4"/>
    </row>
    <row r="241" spans="1:12" x14ac:dyDescent="0.25">
      <c r="A241" s="194" t="s">
        <v>57</v>
      </c>
      <c r="B241" s="194"/>
      <c r="C241" s="194"/>
      <c r="D241" s="194"/>
      <c r="E241" s="194"/>
      <c r="F241" s="194"/>
      <c r="G241" s="194"/>
      <c r="H241" s="194"/>
      <c r="I241" s="194"/>
      <c r="J241" s="194"/>
      <c r="K241" s="194"/>
      <c r="L241" s="4"/>
    </row>
    <row r="242" spans="1:12" x14ac:dyDescent="0.25">
      <c r="A242" s="194" t="s">
        <v>58</v>
      </c>
      <c r="B242" s="194"/>
      <c r="C242" s="194"/>
      <c r="D242" s="194"/>
      <c r="E242" s="194"/>
      <c r="F242" s="194"/>
      <c r="G242" s="194"/>
      <c r="H242" s="194"/>
      <c r="I242" s="194"/>
      <c r="J242" s="194"/>
      <c r="K242" s="194"/>
      <c r="L242" s="4"/>
    </row>
    <row r="243" spans="1:12" x14ac:dyDescent="0.25">
      <c r="A243" s="194" t="s">
        <v>59</v>
      </c>
      <c r="B243" s="194"/>
      <c r="C243" s="194"/>
      <c r="D243" s="194"/>
      <c r="E243" s="194"/>
      <c r="F243" s="194"/>
      <c r="G243" s="194"/>
      <c r="H243" s="194"/>
      <c r="I243" s="194"/>
      <c r="J243" s="194"/>
      <c r="K243" s="194"/>
      <c r="L243" s="4"/>
    </row>
    <row r="244" spans="1:12" x14ac:dyDescent="0.25">
      <c r="A244" s="194" t="s">
        <v>60</v>
      </c>
      <c r="B244" s="194"/>
      <c r="C244" s="194"/>
      <c r="D244" s="194"/>
      <c r="E244" s="194"/>
      <c r="F244" s="194"/>
      <c r="G244" s="194"/>
      <c r="H244" s="194"/>
      <c r="I244" s="194"/>
      <c r="J244" s="194"/>
      <c r="K244" s="194"/>
      <c r="L244" s="4"/>
    </row>
    <row r="245" spans="1:12" x14ac:dyDescent="0.25">
      <c r="A245" s="194" t="s">
        <v>61</v>
      </c>
      <c r="B245" s="194"/>
      <c r="C245" s="194"/>
      <c r="D245" s="194"/>
      <c r="E245" s="194"/>
      <c r="F245" s="194"/>
      <c r="G245" s="194"/>
      <c r="H245" s="194"/>
      <c r="I245" s="194"/>
      <c r="J245" s="194"/>
      <c r="K245" s="194"/>
      <c r="L245" s="4"/>
    </row>
    <row r="246" spans="1:12" x14ac:dyDescent="0.25">
      <c r="A246" s="194" t="s">
        <v>62</v>
      </c>
      <c r="B246" s="194"/>
      <c r="C246" s="194"/>
      <c r="D246" s="194"/>
      <c r="E246" s="194"/>
      <c r="F246" s="194"/>
      <c r="G246" s="194"/>
      <c r="H246" s="194"/>
      <c r="I246" s="194"/>
      <c r="J246" s="194"/>
      <c r="K246" s="194"/>
      <c r="L246" s="4"/>
    </row>
    <row r="247" spans="1:12" x14ac:dyDescent="0.25">
      <c r="A247" s="199" t="s">
        <v>63</v>
      </c>
      <c r="B247" s="199"/>
      <c r="C247" s="199"/>
      <c r="D247" s="199"/>
      <c r="E247" s="199"/>
      <c r="F247" s="199"/>
      <c r="G247" s="199"/>
      <c r="H247" s="199"/>
      <c r="I247" s="199"/>
      <c r="J247" s="199"/>
      <c r="K247" s="199"/>
      <c r="L247" s="4"/>
    </row>
    <row r="248" spans="1:12" x14ac:dyDescent="0.25">
      <c r="A248" s="199" t="s">
        <v>64</v>
      </c>
      <c r="B248" s="199"/>
      <c r="C248" s="199"/>
      <c r="D248" s="199"/>
      <c r="E248" s="199"/>
      <c r="F248" s="199"/>
      <c r="G248" s="199"/>
      <c r="H248" s="199"/>
      <c r="I248" s="199"/>
      <c r="J248" s="199"/>
      <c r="K248" s="199"/>
      <c r="L248" s="4"/>
    </row>
    <row r="249" spans="1:12" ht="15.75" x14ac:dyDescent="0.25">
      <c r="A249" s="200" t="s">
        <v>65</v>
      </c>
      <c r="B249" s="200"/>
      <c r="C249" s="200"/>
      <c r="D249" s="200"/>
      <c r="E249" s="200"/>
      <c r="F249" s="200"/>
      <c r="G249" s="200"/>
      <c r="H249" s="200"/>
      <c r="I249" s="200"/>
      <c r="J249" s="200"/>
      <c r="K249" s="200"/>
      <c r="L249" s="23"/>
    </row>
    <row r="250" spans="1:12" ht="15.75" x14ac:dyDescent="0.25">
      <c r="A250" s="59"/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23"/>
    </row>
    <row r="251" spans="1:12" x14ac:dyDescent="0.25">
      <c r="A251" s="201" t="s">
        <v>66</v>
      </c>
      <c r="B251" s="201"/>
      <c r="C251" s="201"/>
      <c r="D251" s="201"/>
      <c r="E251" s="201"/>
      <c r="F251" s="201"/>
      <c r="G251" s="201"/>
      <c r="H251" s="201"/>
      <c r="I251" s="201"/>
      <c r="J251" s="201"/>
      <c r="K251" s="201"/>
      <c r="L251" s="23"/>
    </row>
    <row r="252" spans="1:12" x14ac:dyDescent="0.25">
      <c r="A252" s="201"/>
      <c r="B252" s="201"/>
      <c r="C252" s="201"/>
      <c r="D252" s="201"/>
      <c r="E252" s="201"/>
      <c r="F252" s="201"/>
      <c r="G252" s="201"/>
      <c r="H252" s="201"/>
      <c r="I252" s="201"/>
      <c r="J252" s="201"/>
      <c r="K252" s="201"/>
      <c r="L252" s="23"/>
    </row>
    <row r="253" spans="1:12" x14ac:dyDescent="0.25">
      <c r="A253" s="60"/>
      <c r="B253" s="61"/>
      <c r="C253" s="62"/>
      <c r="D253" s="60"/>
      <c r="E253" s="60"/>
      <c r="F253" s="63"/>
      <c r="G253" s="64"/>
      <c r="H253" s="60"/>
      <c r="I253" s="60"/>
      <c r="J253" s="60"/>
      <c r="K253" s="62"/>
      <c r="L253" s="4"/>
    </row>
    <row r="254" spans="1:12" x14ac:dyDescent="0.25">
      <c r="A254" s="188" t="s">
        <v>67</v>
      </c>
      <c r="B254" s="188"/>
      <c r="C254" s="188"/>
      <c r="D254" s="188"/>
      <c r="E254" s="188"/>
      <c r="F254" s="188"/>
      <c r="G254" s="188"/>
      <c r="H254" s="188"/>
      <c r="I254" s="188"/>
      <c r="J254" s="188"/>
      <c r="K254" s="188"/>
      <c r="L254" s="4"/>
    </row>
    <row r="255" spans="1:12" x14ac:dyDescent="0.25">
      <c r="A255" s="188" t="s">
        <v>68</v>
      </c>
      <c r="B255" s="188"/>
      <c r="C255" s="188"/>
      <c r="D255" s="188"/>
      <c r="E255" s="188"/>
      <c r="F255" s="188"/>
      <c r="G255" s="188"/>
      <c r="H255" s="188"/>
      <c r="I255" s="188"/>
      <c r="J255" s="188"/>
      <c r="K255" s="64"/>
      <c r="L255" s="1"/>
    </row>
    <row r="256" spans="1:12" x14ac:dyDescent="0.25">
      <c r="A256" s="202"/>
      <c r="B256" s="202"/>
      <c r="C256" s="202"/>
      <c r="D256" s="202"/>
      <c r="E256" s="202"/>
      <c r="F256" s="202"/>
      <c r="G256" s="202"/>
      <c r="H256" s="202"/>
      <c r="I256" s="202"/>
      <c r="J256" s="202"/>
      <c r="K256" s="64"/>
      <c r="L256" s="1"/>
    </row>
    <row r="257" spans="1:12" ht="15.75" thickBot="1" x14ac:dyDescent="0.3">
      <c r="A257" s="198"/>
      <c r="B257" s="198"/>
      <c r="C257" s="198"/>
      <c r="D257" s="198"/>
      <c r="E257" s="198"/>
      <c r="F257" s="198"/>
      <c r="G257" s="198"/>
      <c r="H257" s="198"/>
      <c r="I257" s="198"/>
      <c r="J257" s="198"/>
      <c r="K257" s="57"/>
      <c r="L257" s="1"/>
    </row>
    <row r="258" spans="1:12" ht="16.5" thickTop="1" thickBot="1" x14ac:dyDescent="0.3">
      <c r="A258" s="65" t="s">
        <v>30</v>
      </c>
      <c r="B258" s="66">
        <v>1</v>
      </c>
      <c r="C258" s="67"/>
      <c r="D258" s="68"/>
      <c r="E258" s="68"/>
      <c r="F258" s="69" t="s">
        <v>31</v>
      </c>
      <c r="G258" s="70">
        <v>0</v>
      </c>
      <c r="H258" s="68"/>
      <c r="I258" s="68"/>
      <c r="J258" s="68"/>
      <c r="K258" s="67" t="s">
        <v>32</v>
      </c>
      <c r="L258" s="71">
        <f>B258*G258</f>
        <v>0</v>
      </c>
    </row>
    <row r="259" spans="1:12" ht="15.75" thickTop="1" x14ac:dyDescent="0.25">
      <c r="A259" s="72"/>
      <c r="B259" s="72"/>
      <c r="C259" s="72"/>
      <c r="D259" s="72"/>
      <c r="E259" s="72"/>
      <c r="F259" s="72"/>
      <c r="G259" s="72"/>
      <c r="H259" s="72"/>
      <c r="I259" s="72"/>
      <c r="J259" s="72"/>
      <c r="K259" s="72"/>
      <c r="L259" s="64"/>
    </row>
    <row r="260" spans="1:12" x14ac:dyDescent="0.25">
      <c r="A260" s="72"/>
      <c r="B260" s="72"/>
      <c r="C260" s="72"/>
      <c r="D260" s="72"/>
      <c r="E260" s="72"/>
      <c r="F260" s="72"/>
      <c r="G260" s="72"/>
      <c r="H260" s="72"/>
      <c r="I260" s="72"/>
      <c r="J260" s="72"/>
      <c r="K260" s="72"/>
      <c r="L260" s="64"/>
    </row>
    <row r="261" spans="1:12" x14ac:dyDescent="0.25">
      <c r="A261" s="188" t="s">
        <v>69</v>
      </c>
      <c r="B261" s="188"/>
      <c r="C261" s="188"/>
      <c r="D261" s="188"/>
      <c r="E261" s="188"/>
      <c r="F261" s="188"/>
      <c r="G261" s="188"/>
      <c r="H261" s="188"/>
      <c r="I261" s="188"/>
      <c r="J261" s="188"/>
      <c r="K261" s="188"/>
      <c r="L261" s="64"/>
    </row>
    <row r="262" spans="1:12" x14ac:dyDescent="0.25">
      <c r="A262" s="188"/>
      <c r="B262" s="188"/>
      <c r="C262" s="188"/>
      <c r="D262" s="188"/>
      <c r="E262" s="188"/>
      <c r="F262" s="188"/>
      <c r="G262" s="188"/>
      <c r="H262" s="188"/>
      <c r="I262" s="188"/>
      <c r="J262" s="188"/>
      <c r="K262" s="188"/>
      <c r="L262" s="64"/>
    </row>
    <row r="263" spans="1:12" x14ac:dyDescent="0.25">
      <c r="A263" s="188"/>
      <c r="B263" s="188"/>
      <c r="C263" s="188"/>
      <c r="D263" s="188"/>
      <c r="E263" s="188"/>
      <c r="F263" s="188"/>
      <c r="G263" s="188"/>
      <c r="H263" s="188"/>
      <c r="I263" s="188"/>
      <c r="J263" s="188"/>
      <c r="K263" s="188"/>
      <c r="L263" s="64"/>
    </row>
    <row r="264" spans="1:12" x14ac:dyDescent="0.25">
      <c r="A264" s="188"/>
      <c r="B264" s="188"/>
      <c r="C264" s="188"/>
      <c r="D264" s="188"/>
      <c r="E264" s="188"/>
      <c r="F264" s="188"/>
      <c r="G264" s="188"/>
      <c r="H264" s="188"/>
      <c r="I264" s="188"/>
      <c r="J264" s="188"/>
      <c r="K264" s="188"/>
      <c r="L264" s="64"/>
    </row>
    <row r="265" spans="1:12" x14ac:dyDescent="0.25">
      <c r="A265" s="188"/>
      <c r="B265" s="188"/>
      <c r="C265" s="188"/>
      <c r="D265" s="188"/>
      <c r="E265" s="188"/>
      <c r="F265" s="188"/>
      <c r="G265" s="188"/>
      <c r="H265" s="188"/>
      <c r="I265" s="188"/>
      <c r="J265" s="188"/>
      <c r="K265" s="188"/>
      <c r="L265" s="64"/>
    </row>
    <row r="266" spans="1:12" x14ac:dyDescent="0.25">
      <c r="A266" s="188"/>
      <c r="B266" s="188"/>
      <c r="C266" s="188"/>
      <c r="D266" s="188"/>
      <c r="E266" s="188"/>
      <c r="F266" s="188"/>
      <c r="G266" s="188"/>
      <c r="H266" s="188"/>
      <c r="I266" s="188"/>
      <c r="J266" s="188"/>
      <c r="K266" s="188"/>
      <c r="L266" s="64"/>
    </row>
    <row r="267" spans="1:12" x14ac:dyDescent="0.25">
      <c r="A267" s="188"/>
      <c r="B267" s="188"/>
      <c r="C267" s="188"/>
      <c r="D267" s="188"/>
      <c r="E267" s="188"/>
      <c r="F267" s="188"/>
      <c r="G267" s="188"/>
      <c r="H267" s="188"/>
      <c r="I267" s="188"/>
      <c r="J267" s="188"/>
      <c r="K267" s="188"/>
      <c r="L267" s="64"/>
    </row>
    <row r="268" spans="1:12" x14ac:dyDescent="0.25">
      <c r="A268" s="60"/>
      <c r="B268" s="61"/>
      <c r="C268" s="62"/>
      <c r="D268" s="60"/>
      <c r="E268" s="60"/>
      <c r="F268" s="63"/>
      <c r="G268" s="64"/>
      <c r="H268" s="60"/>
      <c r="I268" s="60"/>
      <c r="J268" s="60"/>
      <c r="K268" s="62"/>
      <c r="L268" s="64"/>
    </row>
    <row r="269" spans="1:12" ht="15.75" thickBot="1" x14ac:dyDescent="0.3">
      <c r="A269" s="204" t="s">
        <v>70</v>
      </c>
      <c r="B269" s="205"/>
      <c r="C269" s="205"/>
      <c r="D269" s="205"/>
      <c r="E269" s="205"/>
      <c r="F269" s="73"/>
      <c r="G269" s="73"/>
      <c r="H269" s="73"/>
      <c r="I269" s="73"/>
      <c r="J269" s="73"/>
      <c r="K269" s="73"/>
      <c r="L269" s="74"/>
    </row>
    <row r="270" spans="1:12" ht="16.5" thickTop="1" thickBot="1" x14ac:dyDescent="0.3">
      <c r="A270" s="75" t="s">
        <v>71</v>
      </c>
      <c r="B270" s="76">
        <v>30</v>
      </c>
      <c r="C270" s="77"/>
      <c r="D270" s="78"/>
      <c r="E270" s="78"/>
      <c r="F270" s="79" t="s">
        <v>31</v>
      </c>
      <c r="G270" s="80">
        <v>0</v>
      </c>
      <c r="H270" s="81"/>
      <c r="I270" s="81"/>
      <c r="J270" s="81"/>
      <c r="K270" s="82" t="s">
        <v>32</v>
      </c>
      <c r="L270" s="83">
        <f>B270*G270</f>
        <v>0</v>
      </c>
    </row>
    <row r="271" spans="1:12" ht="15.75" thickTop="1" x14ac:dyDescent="0.25">
      <c r="A271" s="84"/>
      <c r="B271" s="85"/>
      <c r="C271" s="74"/>
      <c r="D271" s="86"/>
      <c r="E271" s="86"/>
      <c r="F271" s="87"/>
      <c r="G271" s="88"/>
      <c r="H271" s="89"/>
      <c r="I271" s="89"/>
      <c r="J271" s="89"/>
      <c r="K271" s="90"/>
      <c r="L271" s="88"/>
    </row>
    <row r="272" spans="1:12" x14ac:dyDescent="0.25">
      <c r="A272" s="84"/>
      <c r="B272" s="85"/>
      <c r="C272" s="74"/>
      <c r="D272" s="86"/>
      <c r="E272" s="86"/>
      <c r="F272" s="87"/>
      <c r="G272" s="88"/>
      <c r="H272" s="89"/>
      <c r="I272" s="89"/>
      <c r="J272" s="89"/>
      <c r="K272" s="90"/>
      <c r="L272" s="88"/>
    </row>
    <row r="273" spans="1:12" x14ac:dyDescent="0.25">
      <c r="A273" s="84"/>
      <c r="B273" s="85"/>
      <c r="C273" s="74"/>
      <c r="D273" s="86"/>
      <c r="E273" s="86"/>
      <c r="F273" s="87"/>
      <c r="G273" s="88"/>
      <c r="H273" s="89"/>
      <c r="I273" s="89"/>
      <c r="J273" s="89"/>
      <c r="K273" s="90"/>
      <c r="L273" s="88"/>
    </row>
    <row r="274" spans="1:12" x14ac:dyDescent="0.25">
      <c r="A274" s="84"/>
      <c r="B274" s="85"/>
      <c r="C274" s="74"/>
      <c r="D274" s="86"/>
      <c r="E274" s="86"/>
      <c r="F274" s="87"/>
      <c r="G274" s="88"/>
      <c r="H274" s="89"/>
      <c r="I274" s="89"/>
      <c r="J274" s="89"/>
      <c r="K274" s="90"/>
      <c r="L274" s="88"/>
    </row>
    <row r="275" spans="1:12" x14ac:dyDescent="0.25">
      <c r="A275" s="91"/>
      <c r="B275" s="91"/>
      <c r="C275" s="91"/>
      <c r="D275" s="91"/>
      <c r="E275" s="91"/>
      <c r="F275" s="91"/>
      <c r="G275" s="91"/>
      <c r="H275" s="91"/>
      <c r="I275" s="91"/>
      <c r="J275" s="91"/>
      <c r="K275" s="91"/>
      <c r="L275" s="4"/>
    </row>
    <row r="276" spans="1:12" x14ac:dyDescent="0.25">
      <c r="A276" s="198" t="s">
        <v>72</v>
      </c>
      <c r="B276" s="198"/>
      <c r="C276" s="198"/>
      <c r="D276" s="198"/>
      <c r="E276" s="198"/>
      <c r="F276" s="198"/>
      <c r="G276" s="198"/>
      <c r="H276" s="198"/>
      <c r="I276" s="198"/>
      <c r="J276" s="198"/>
      <c r="K276" s="198"/>
      <c r="L276" s="57"/>
    </row>
    <row r="277" spans="1:12" x14ac:dyDescent="0.25">
      <c r="A277" s="198"/>
      <c r="B277" s="198"/>
      <c r="C277" s="198"/>
      <c r="D277" s="198"/>
      <c r="E277" s="198"/>
      <c r="F277" s="198"/>
      <c r="G277" s="198"/>
      <c r="H277" s="198"/>
      <c r="I277" s="198"/>
      <c r="J277" s="198"/>
      <c r="K277" s="198"/>
      <c r="L277" s="57"/>
    </row>
    <row r="278" spans="1:12" x14ac:dyDescent="0.25">
      <c r="A278" s="198"/>
      <c r="B278" s="198"/>
      <c r="C278" s="198"/>
      <c r="D278" s="198"/>
      <c r="E278" s="198"/>
      <c r="F278" s="198"/>
      <c r="G278" s="198"/>
      <c r="H278" s="198"/>
      <c r="I278" s="198"/>
      <c r="J278" s="198"/>
      <c r="K278" s="198"/>
      <c r="L278" s="57"/>
    </row>
    <row r="279" spans="1:12" x14ac:dyDescent="0.25">
      <c r="A279" s="198"/>
      <c r="B279" s="198"/>
      <c r="C279" s="198"/>
      <c r="D279" s="198"/>
      <c r="E279" s="198"/>
      <c r="F279" s="198"/>
      <c r="G279" s="198"/>
      <c r="H279" s="198"/>
      <c r="I279" s="198"/>
      <c r="J279" s="198"/>
      <c r="K279" s="198"/>
      <c r="L279" s="57"/>
    </row>
    <row r="280" spans="1:12" x14ac:dyDescent="0.25">
      <c r="A280" s="198"/>
      <c r="B280" s="198"/>
      <c r="C280" s="198"/>
      <c r="D280" s="198"/>
      <c r="E280" s="198"/>
      <c r="F280" s="198"/>
      <c r="G280" s="198"/>
      <c r="H280" s="198"/>
      <c r="I280" s="198"/>
      <c r="J280" s="198"/>
      <c r="K280" s="198"/>
      <c r="L280" s="57"/>
    </row>
    <row r="281" spans="1:12" x14ac:dyDescent="0.25">
      <c r="A281" s="198"/>
      <c r="B281" s="198"/>
      <c r="C281" s="198"/>
      <c r="D281" s="198"/>
      <c r="E281" s="198"/>
      <c r="F281" s="198"/>
      <c r="G281" s="198"/>
      <c r="H281" s="198"/>
      <c r="I281" s="198"/>
      <c r="J281" s="198"/>
      <c r="K281" s="198"/>
      <c r="L281" s="57"/>
    </row>
    <row r="282" spans="1:12" x14ac:dyDescent="0.25">
      <c r="A282" s="198"/>
      <c r="B282" s="198"/>
      <c r="C282" s="198"/>
      <c r="D282" s="198"/>
      <c r="E282" s="198"/>
      <c r="F282" s="198"/>
      <c r="G282" s="198"/>
      <c r="H282" s="198"/>
      <c r="I282" s="198"/>
      <c r="J282" s="198"/>
      <c r="K282" s="198"/>
      <c r="L282" s="57"/>
    </row>
    <row r="283" spans="1:12" x14ac:dyDescent="0.25">
      <c r="A283" s="198"/>
      <c r="B283" s="198"/>
      <c r="C283" s="198"/>
      <c r="D283" s="198"/>
      <c r="E283" s="198"/>
      <c r="F283" s="198"/>
      <c r="G283" s="198"/>
      <c r="H283" s="198"/>
      <c r="I283" s="198"/>
      <c r="J283" s="198"/>
      <c r="K283" s="198"/>
      <c r="L283" s="57"/>
    </row>
    <row r="284" spans="1:12" x14ac:dyDescent="0.25">
      <c r="A284" s="198"/>
      <c r="B284" s="198"/>
      <c r="C284" s="198"/>
      <c r="D284" s="198"/>
      <c r="E284" s="198"/>
      <c r="F284" s="198"/>
      <c r="G284" s="198"/>
      <c r="H284" s="198"/>
      <c r="I284" s="198"/>
      <c r="J284" s="198"/>
      <c r="K284" s="198"/>
      <c r="L284" s="57"/>
    </row>
    <row r="285" spans="1:12" x14ac:dyDescent="0.25">
      <c r="A285" s="198"/>
      <c r="B285" s="198"/>
      <c r="C285" s="198"/>
      <c r="D285" s="198"/>
      <c r="E285" s="198"/>
      <c r="F285" s="198"/>
      <c r="G285" s="198"/>
      <c r="H285" s="198"/>
      <c r="I285" s="198"/>
      <c r="J285" s="198"/>
      <c r="K285" s="198"/>
      <c r="L285" s="57"/>
    </row>
    <row r="286" spans="1:12" x14ac:dyDescent="0.25">
      <c r="A286" s="198" t="s">
        <v>73</v>
      </c>
      <c r="B286" s="198"/>
      <c r="C286" s="198"/>
      <c r="D286" s="198"/>
      <c r="E286" s="198"/>
      <c r="F286" s="198"/>
      <c r="G286" s="198"/>
      <c r="H286" s="198"/>
      <c r="I286" s="198"/>
      <c r="J286" s="198"/>
      <c r="K286" s="198"/>
      <c r="L286" s="57"/>
    </row>
    <row r="287" spans="1:12" x14ac:dyDescent="0.25">
      <c r="A287" s="198"/>
      <c r="B287" s="198"/>
      <c r="C287" s="198"/>
      <c r="D287" s="198"/>
      <c r="E287" s="198"/>
      <c r="F287" s="198"/>
      <c r="G287" s="198"/>
      <c r="H287" s="198"/>
      <c r="I287" s="198"/>
      <c r="J287" s="198"/>
      <c r="K287" s="198"/>
      <c r="L287" s="57"/>
    </row>
    <row r="288" spans="1:12" x14ac:dyDescent="0.25">
      <c r="A288" s="198"/>
      <c r="B288" s="198"/>
      <c r="C288" s="198"/>
      <c r="D288" s="198"/>
      <c r="E288" s="198"/>
      <c r="F288" s="198"/>
      <c r="G288" s="198"/>
      <c r="H288" s="198"/>
      <c r="I288" s="198"/>
      <c r="J288" s="198"/>
      <c r="K288" s="198"/>
      <c r="L288" s="57"/>
    </row>
    <row r="289" spans="1:12" x14ac:dyDescent="0.25">
      <c r="A289" s="198"/>
      <c r="B289" s="198"/>
      <c r="C289" s="198"/>
      <c r="D289" s="198"/>
      <c r="E289" s="198"/>
      <c r="F289" s="198"/>
      <c r="G289" s="198"/>
      <c r="H289" s="198"/>
      <c r="I289" s="198"/>
      <c r="J289" s="198"/>
      <c r="K289" s="198"/>
      <c r="L289" s="57"/>
    </row>
    <row r="290" spans="1:12" x14ac:dyDescent="0.25">
      <c r="A290" s="198"/>
      <c r="B290" s="198"/>
      <c r="C290" s="198"/>
      <c r="D290" s="198"/>
      <c r="E290" s="198"/>
      <c r="F290" s="198"/>
      <c r="G290" s="198"/>
      <c r="H290" s="198"/>
      <c r="I290" s="198"/>
      <c r="J290" s="198"/>
      <c r="K290" s="198"/>
      <c r="L290" s="57"/>
    </row>
    <row r="291" spans="1:12" x14ac:dyDescent="0.25">
      <c r="A291" s="198"/>
      <c r="B291" s="198"/>
      <c r="C291" s="198"/>
      <c r="D291" s="198"/>
      <c r="E291" s="198"/>
      <c r="F291" s="198"/>
      <c r="G291" s="198"/>
      <c r="H291" s="198"/>
      <c r="I291" s="198"/>
      <c r="J291" s="198"/>
      <c r="K291" s="198"/>
      <c r="L291" s="57"/>
    </row>
    <row r="292" spans="1:12" x14ac:dyDescent="0.25">
      <c r="A292" s="198"/>
      <c r="B292" s="198"/>
      <c r="C292" s="198"/>
      <c r="D292" s="198"/>
      <c r="E292" s="198"/>
      <c r="F292" s="198"/>
      <c r="G292" s="198"/>
      <c r="H292" s="198"/>
      <c r="I292" s="198"/>
      <c r="J292" s="198"/>
      <c r="K292" s="198"/>
      <c r="L292" s="57"/>
    </row>
    <row r="293" spans="1:12" x14ac:dyDescent="0.25">
      <c r="A293" s="92"/>
      <c r="B293" s="93"/>
      <c r="C293" s="94"/>
      <c r="D293" s="94"/>
      <c r="E293" s="94"/>
      <c r="F293" s="94"/>
      <c r="G293" s="95"/>
      <c r="H293" s="95"/>
      <c r="I293" s="95"/>
      <c r="J293" s="95"/>
      <c r="K293" s="96"/>
      <c r="L293" s="4"/>
    </row>
    <row r="294" spans="1:12" x14ac:dyDescent="0.25">
      <c r="A294" s="198" t="s">
        <v>74</v>
      </c>
      <c r="B294" s="203"/>
      <c r="C294" s="203"/>
      <c r="D294" s="203"/>
      <c r="E294" s="203"/>
      <c r="F294" s="203"/>
      <c r="G294" s="203"/>
      <c r="H294" s="203"/>
      <c r="I294" s="203"/>
      <c r="J294" s="203"/>
      <c r="K294" s="203"/>
      <c r="L294" s="4"/>
    </row>
    <row r="295" spans="1:12" x14ac:dyDescent="0.25">
      <c r="A295" s="188" t="s">
        <v>68</v>
      </c>
      <c r="B295" s="188"/>
      <c r="C295" s="188"/>
      <c r="D295" s="188"/>
      <c r="E295" s="188"/>
      <c r="F295" s="188"/>
      <c r="G295" s="188"/>
      <c r="H295" s="188"/>
      <c r="I295" s="188"/>
      <c r="J295" s="188"/>
      <c r="K295" s="64"/>
      <c r="L295" s="5"/>
    </row>
    <row r="296" spans="1:12" x14ac:dyDescent="0.25">
      <c r="A296" s="202"/>
      <c r="B296" s="202"/>
      <c r="C296" s="202"/>
      <c r="D296" s="202"/>
      <c r="E296" s="202"/>
      <c r="F296" s="202"/>
      <c r="G296" s="202"/>
      <c r="H296" s="202"/>
      <c r="I296" s="202"/>
      <c r="J296" s="202"/>
      <c r="K296" s="64"/>
      <c r="L296" s="5"/>
    </row>
    <row r="297" spans="1:12" x14ac:dyDescent="0.25">
      <c r="A297" s="188"/>
      <c r="B297" s="188"/>
      <c r="C297" s="188"/>
      <c r="D297" s="188"/>
      <c r="E297" s="188"/>
      <c r="F297" s="188"/>
      <c r="G297" s="188"/>
      <c r="H297" s="188"/>
      <c r="I297" s="188"/>
      <c r="J297" s="188"/>
      <c r="K297" s="64"/>
      <c r="L297" s="5"/>
    </row>
    <row r="298" spans="1:12" x14ac:dyDescent="0.25">
      <c r="A298" s="198" t="s">
        <v>75</v>
      </c>
      <c r="B298" s="203"/>
      <c r="C298" s="203"/>
      <c r="D298" s="203"/>
      <c r="E298" s="203"/>
      <c r="F298" s="203"/>
      <c r="G298" s="203"/>
      <c r="H298" s="203"/>
      <c r="I298" s="203"/>
      <c r="J298" s="203"/>
      <c r="K298" s="203"/>
      <c r="L298" s="4"/>
    </row>
    <row r="299" spans="1:12" x14ac:dyDescent="0.25">
      <c r="A299" s="188" t="s">
        <v>68</v>
      </c>
      <c r="B299" s="188"/>
      <c r="C299" s="188"/>
      <c r="D299" s="188"/>
      <c r="E299" s="188"/>
      <c r="F299" s="188"/>
      <c r="G299" s="188"/>
      <c r="H299" s="188"/>
      <c r="I299" s="188"/>
      <c r="J299" s="188"/>
      <c r="K299" s="64"/>
      <c r="L299" s="5"/>
    </row>
    <row r="300" spans="1:12" x14ac:dyDescent="0.25">
      <c r="A300" s="202"/>
      <c r="B300" s="202"/>
      <c r="C300" s="202"/>
      <c r="D300" s="202"/>
      <c r="E300" s="202"/>
      <c r="F300" s="202"/>
      <c r="G300" s="202"/>
      <c r="H300" s="202"/>
      <c r="I300" s="202"/>
      <c r="J300" s="202"/>
      <c r="K300" s="64"/>
      <c r="L300" s="5"/>
    </row>
    <row r="301" spans="1:12" x14ac:dyDescent="0.25">
      <c r="A301" s="188"/>
      <c r="B301" s="188"/>
      <c r="C301" s="188"/>
      <c r="D301" s="188"/>
      <c r="E301" s="188"/>
      <c r="F301" s="188"/>
      <c r="G301" s="188"/>
      <c r="H301" s="188"/>
      <c r="I301" s="188"/>
      <c r="J301" s="188"/>
      <c r="K301" s="64"/>
      <c r="L301" s="5"/>
    </row>
    <row r="302" spans="1:12" x14ac:dyDescent="0.25">
      <c r="A302" s="207" t="s">
        <v>76</v>
      </c>
      <c r="B302" s="207"/>
      <c r="C302" s="207"/>
      <c r="D302" s="207"/>
      <c r="E302" s="207"/>
      <c r="F302" s="207"/>
      <c r="G302" s="207"/>
      <c r="H302" s="207"/>
      <c r="I302" s="207"/>
      <c r="J302" s="207"/>
      <c r="K302" s="207"/>
      <c r="L302" s="57"/>
    </row>
    <row r="303" spans="1:12" x14ac:dyDescent="0.25">
      <c r="A303" s="1"/>
      <c r="B303" s="2"/>
      <c r="C303" s="4"/>
      <c r="D303" s="1"/>
      <c r="E303" s="1"/>
      <c r="F303" s="97"/>
      <c r="G303" s="4"/>
      <c r="H303" s="1"/>
      <c r="I303" s="1"/>
      <c r="J303" s="1"/>
      <c r="K303" s="3"/>
      <c r="L303" s="57"/>
    </row>
    <row r="304" spans="1:12" ht="15.75" thickBot="1" x14ac:dyDescent="0.3">
      <c r="A304" s="208" t="s">
        <v>77</v>
      </c>
      <c r="B304" s="209"/>
      <c r="C304" s="209"/>
      <c r="D304" s="209"/>
      <c r="E304" s="209"/>
      <c r="F304" s="209"/>
      <c r="G304" s="209"/>
      <c r="H304" s="209"/>
      <c r="I304" s="209"/>
      <c r="J304" s="209"/>
      <c r="K304" s="209"/>
      <c r="L304" s="57"/>
    </row>
    <row r="305" spans="1:12" ht="16.5" thickTop="1" thickBot="1" x14ac:dyDescent="0.3">
      <c r="A305" s="98" t="s">
        <v>71</v>
      </c>
      <c r="B305" s="99">
        <v>30</v>
      </c>
      <c r="C305" s="80"/>
      <c r="D305" s="81"/>
      <c r="E305" s="81"/>
      <c r="F305" s="79" t="s">
        <v>31</v>
      </c>
      <c r="G305" s="80">
        <v>0</v>
      </c>
      <c r="H305" s="81"/>
      <c r="I305" s="81"/>
      <c r="J305" s="81"/>
      <c r="K305" s="82" t="s">
        <v>32</v>
      </c>
      <c r="L305" s="83">
        <f>B305*G305</f>
        <v>0</v>
      </c>
    </row>
    <row r="306" spans="1:12" ht="15.75" thickTop="1" x14ac:dyDescent="0.25">
      <c r="A306" s="100"/>
      <c r="B306" s="95"/>
      <c r="C306" s="88"/>
      <c r="D306" s="89"/>
      <c r="E306" s="89"/>
      <c r="F306" s="87"/>
      <c r="G306" s="57"/>
      <c r="H306" s="100"/>
      <c r="I306" s="100"/>
      <c r="J306" s="100"/>
      <c r="K306" s="96"/>
      <c r="L306" s="57"/>
    </row>
    <row r="307" spans="1:12" x14ac:dyDescent="0.25">
      <c r="A307" s="100"/>
      <c r="B307" s="95"/>
      <c r="C307" s="96"/>
      <c r="D307" s="100"/>
      <c r="E307" s="100"/>
      <c r="F307" s="101"/>
      <c r="G307" s="57"/>
      <c r="H307" s="100"/>
      <c r="I307" s="100"/>
      <c r="J307" s="100"/>
      <c r="K307" s="96"/>
      <c r="L307" s="57"/>
    </row>
    <row r="308" spans="1:12" x14ac:dyDescent="0.25">
      <c r="A308" s="198" t="s">
        <v>78</v>
      </c>
      <c r="B308" s="198"/>
      <c r="C308" s="198"/>
      <c r="D308" s="198"/>
      <c r="E308" s="198"/>
      <c r="F308" s="198"/>
      <c r="G308" s="198"/>
      <c r="H308" s="198"/>
      <c r="I308" s="198"/>
      <c r="J308" s="198"/>
      <c r="K308" s="198"/>
      <c r="L308" s="57"/>
    </row>
    <row r="309" spans="1:12" x14ac:dyDescent="0.25">
      <c r="A309" s="198"/>
      <c r="B309" s="198"/>
      <c r="C309" s="198"/>
      <c r="D309" s="198"/>
      <c r="E309" s="198"/>
      <c r="F309" s="198"/>
      <c r="G309" s="198"/>
      <c r="H309" s="198"/>
      <c r="I309" s="198"/>
      <c r="J309" s="198"/>
      <c r="K309" s="198"/>
      <c r="L309" s="57"/>
    </row>
    <row r="310" spans="1:12" x14ac:dyDescent="0.25">
      <c r="A310" s="198"/>
      <c r="B310" s="198"/>
      <c r="C310" s="198"/>
      <c r="D310" s="198"/>
      <c r="E310" s="198"/>
      <c r="F310" s="198"/>
      <c r="G310" s="198"/>
      <c r="H310" s="198"/>
      <c r="I310" s="198"/>
      <c r="J310" s="198"/>
      <c r="K310" s="198"/>
      <c r="L310" s="57"/>
    </row>
    <row r="311" spans="1:12" x14ac:dyDescent="0.25">
      <c r="A311" s="198"/>
      <c r="B311" s="198"/>
      <c r="C311" s="198"/>
      <c r="D311" s="198"/>
      <c r="E311" s="198"/>
      <c r="F311" s="198"/>
      <c r="G311" s="198"/>
      <c r="H311" s="198"/>
      <c r="I311" s="198"/>
      <c r="J311" s="198"/>
      <c r="K311" s="198"/>
      <c r="L311" s="57"/>
    </row>
    <row r="312" spans="1:12" x14ac:dyDescent="0.25">
      <c r="A312" s="92"/>
      <c r="B312" s="93"/>
      <c r="C312" s="94"/>
      <c r="D312" s="94"/>
      <c r="E312" s="94"/>
      <c r="F312" s="94"/>
      <c r="G312" s="95"/>
      <c r="H312" s="95"/>
      <c r="I312" s="95"/>
      <c r="J312" s="95"/>
      <c r="K312" s="96"/>
      <c r="L312" s="4"/>
    </row>
    <row r="313" spans="1:12" x14ac:dyDescent="0.25">
      <c r="A313" s="198" t="s">
        <v>79</v>
      </c>
      <c r="B313" s="203"/>
      <c r="C313" s="203"/>
      <c r="D313" s="203"/>
      <c r="E313" s="203"/>
      <c r="F313" s="203"/>
      <c r="G313" s="203"/>
      <c r="H313" s="203"/>
      <c r="I313" s="203"/>
      <c r="J313" s="203"/>
      <c r="K313" s="203"/>
      <c r="L313" s="4"/>
    </row>
    <row r="314" spans="1:12" x14ac:dyDescent="0.25">
      <c r="A314" s="188" t="s">
        <v>68</v>
      </c>
      <c r="B314" s="188"/>
      <c r="C314" s="188"/>
      <c r="D314" s="188"/>
      <c r="E314" s="188"/>
      <c r="F314" s="188"/>
      <c r="G314" s="188"/>
      <c r="H314" s="188"/>
      <c r="I314" s="188"/>
      <c r="J314" s="188"/>
      <c r="K314" s="64"/>
      <c r="L314" s="5"/>
    </row>
    <row r="315" spans="1:12" x14ac:dyDescent="0.25">
      <c r="A315" s="202"/>
      <c r="B315" s="202"/>
      <c r="C315" s="202"/>
      <c r="D315" s="202"/>
      <c r="E315" s="202"/>
      <c r="F315" s="202"/>
      <c r="G315" s="202"/>
      <c r="H315" s="202"/>
      <c r="I315" s="202"/>
      <c r="J315" s="202"/>
      <c r="K315" s="64"/>
      <c r="L315" s="5"/>
    </row>
    <row r="316" spans="1:12" x14ac:dyDescent="0.25">
      <c r="A316" s="102"/>
      <c r="B316" s="103"/>
      <c r="C316" s="103"/>
      <c r="D316" s="103"/>
      <c r="E316" s="103"/>
      <c r="F316" s="103"/>
      <c r="G316" s="103"/>
      <c r="H316" s="91"/>
      <c r="I316" s="91"/>
      <c r="J316" s="91"/>
      <c r="K316" s="91"/>
      <c r="L316" s="57"/>
    </row>
    <row r="317" spans="1:12" ht="15.75" thickBot="1" x14ac:dyDescent="0.3">
      <c r="A317" s="206" t="s">
        <v>80</v>
      </c>
      <c r="B317" s="206"/>
      <c r="C317" s="206"/>
      <c r="D317" s="206"/>
      <c r="E317" s="206"/>
      <c r="F317" s="206"/>
      <c r="G317" s="206"/>
      <c r="H317" s="206"/>
      <c r="I317" s="206"/>
      <c r="J317" s="206"/>
      <c r="K317" s="206"/>
      <c r="L317" s="104"/>
    </row>
    <row r="318" spans="1:12" ht="16.5" thickTop="1" thickBot="1" x14ac:dyDescent="0.3">
      <c r="A318" s="105" t="s">
        <v>81</v>
      </c>
      <c r="B318" s="106" t="s">
        <v>82</v>
      </c>
      <c r="C318" s="107">
        <v>2</v>
      </c>
      <c r="D318" s="108"/>
      <c r="E318" s="108"/>
      <c r="F318" s="109" t="s">
        <v>31</v>
      </c>
      <c r="G318" s="104">
        <v>0</v>
      </c>
      <c r="H318" s="108"/>
      <c r="I318" s="108"/>
      <c r="J318" s="108"/>
      <c r="K318" s="110" t="s">
        <v>32</v>
      </c>
      <c r="L318" s="111">
        <f t="shared" ref="L318" si="0">C318*G318</f>
        <v>0</v>
      </c>
    </row>
    <row r="319" spans="1:12" ht="15.75" thickTop="1" x14ac:dyDescent="0.25">
      <c r="A319" s="100"/>
      <c r="B319" s="95"/>
      <c r="C319" s="88"/>
      <c r="D319" s="89"/>
      <c r="E319" s="89"/>
      <c r="F319" s="87"/>
      <c r="G319" s="57"/>
      <c r="H319" s="100"/>
      <c r="I319" s="100"/>
      <c r="J319" s="100"/>
      <c r="K319" s="96"/>
      <c r="L319" s="57"/>
    </row>
    <row r="320" spans="1:12" x14ac:dyDescent="0.25">
      <c r="A320" s="100"/>
      <c r="B320" s="95"/>
      <c r="C320" s="96"/>
      <c r="D320" s="100"/>
      <c r="E320" s="100"/>
      <c r="F320" s="101"/>
      <c r="G320" s="57"/>
      <c r="H320" s="100"/>
      <c r="I320" s="100"/>
      <c r="J320" s="100"/>
      <c r="K320" s="96"/>
      <c r="L320" s="57"/>
    </row>
    <row r="321" spans="1:12" x14ac:dyDescent="0.25">
      <c r="A321" s="198" t="s">
        <v>83</v>
      </c>
      <c r="B321" s="198"/>
      <c r="C321" s="198"/>
      <c r="D321" s="198"/>
      <c r="E321" s="198"/>
      <c r="F321" s="198"/>
      <c r="G321" s="198"/>
      <c r="H321" s="198"/>
      <c r="I321" s="198"/>
      <c r="J321" s="198"/>
      <c r="K321" s="198"/>
      <c r="L321" s="57"/>
    </row>
    <row r="322" spans="1:12" x14ac:dyDescent="0.25">
      <c r="A322" s="198"/>
      <c r="B322" s="198"/>
      <c r="C322" s="198"/>
      <c r="D322" s="198"/>
      <c r="E322" s="198"/>
      <c r="F322" s="198"/>
      <c r="G322" s="198"/>
      <c r="H322" s="198"/>
      <c r="I322" s="198"/>
      <c r="J322" s="198"/>
      <c r="K322" s="198"/>
      <c r="L322" s="57"/>
    </row>
    <row r="323" spans="1:12" x14ac:dyDescent="0.25">
      <c r="A323" s="92"/>
      <c r="B323" s="93"/>
      <c r="C323" s="94"/>
      <c r="D323" s="94"/>
      <c r="E323" s="94"/>
      <c r="F323" s="94"/>
      <c r="G323" s="95"/>
      <c r="H323" s="95"/>
      <c r="I323" s="95"/>
      <c r="J323" s="95"/>
      <c r="K323" s="96"/>
      <c r="L323" s="4"/>
    </row>
    <row r="324" spans="1:12" x14ac:dyDescent="0.25">
      <c r="A324" s="188" t="s">
        <v>68</v>
      </c>
      <c r="B324" s="188"/>
      <c r="C324" s="188"/>
      <c r="D324" s="188"/>
      <c r="E324" s="188"/>
      <c r="F324" s="188"/>
      <c r="G324" s="188"/>
      <c r="H324" s="188"/>
      <c r="I324" s="188"/>
      <c r="J324" s="188"/>
      <c r="K324" s="64"/>
      <c r="L324" s="5"/>
    </row>
    <row r="325" spans="1:12" x14ac:dyDescent="0.25">
      <c r="A325" s="202"/>
      <c r="B325" s="202"/>
      <c r="C325" s="202"/>
      <c r="D325" s="202"/>
      <c r="E325" s="202"/>
      <c r="F325" s="202"/>
      <c r="G325" s="202"/>
      <c r="H325" s="202"/>
      <c r="I325" s="202"/>
      <c r="J325" s="202"/>
      <c r="K325" s="64"/>
      <c r="L325" s="5"/>
    </row>
    <row r="326" spans="1:12" ht="15.75" thickBot="1" x14ac:dyDescent="0.3">
      <c r="A326" s="112"/>
      <c r="B326" s="113"/>
      <c r="C326" s="113"/>
      <c r="D326" s="113"/>
      <c r="E326" s="113"/>
      <c r="F326" s="113"/>
      <c r="G326" s="113"/>
      <c r="H326" s="112"/>
      <c r="I326" s="112"/>
      <c r="J326" s="112"/>
      <c r="K326" s="112"/>
      <c r="L326" s="104"/>
    </row>
    <row r="327" spans="1:12" ht="16.5" thickTop="1" thickBot="1" x14ac:dyDescent="0.3">
      <c r="A327" s="105" t="s">
        <v>82</v>
      </c>
      <c r="B327" s="106"/>
      <c r="C327" s="107">
        <v>2</v>
      </c>
      <c r="D327" s="108"/>
      <c r="E327" s="108"/>
      <c r="F327" s="109" t="s">
        <v>31</v>
      </c>
      <c r="G327" s="104">
        <v>0</v>
      </c>
      <c r="H327" s="108"/>
      <c r="I327" s="108"/>
      <c r="J327" s="108"/>
      <c r="K327" s="110" t="s">
        <v>32</v>
      </c>
      <c r="L327" s="111">
        <f t="shared" ref="L327" si="1">C327*G327</f>
        <v>0</v>
      </c>
    </row>
    <row r="328" spans="1:12" ht="15.75" thickTop="1" x14ac:dyDescent="0.25">
      <c r="A328" s="100"/>
      <c r="B328" s="95"/>
      <c r="C328" s="96"/>
      <c r="D328" s="100"/>
      <c r="E328" s="100"/>
      <c r="F328" s="101"/>
      <c r="G328" s="57"/>
      <c r="H328" s="100"/>
      <c r="I328" s="100"/>
      <c r="J328" s="100"/>
      <c r="K328" s="96"/>
      <c r="L328" s="57"/>
    </row>
    <row r="329" spans="1:12" x14ac:dyDescent="0.25">
      <c r="A329" s="100"/>
      <c r="B329" s="95"/>
      <c r="C329" s="96"/>
      <c r="D329" s="100"/>
      <c r="E329" s="100"/>
      <c r="F329" s="101"/>
      <c r="G329" s="57"/>
      <c r="H329" s="100"/>
      <c r="I329" s="100"/>
      <c r="J329" s="100"/>
      <c r="K329" s="96"/>
      <c r="L329" s="57"/>
    </row>
    <row r="330" spans="1:12" x14ac:dyDescent="0.25">
      <c r="A330" s="100"/>
      <c r="B330" s="95"/>
      <c r="C330" s="96"/>
      <c r="D330" s="100"/>
      <c r="E330" s="100"/>
      <c r="F330" s="101"/>
      <c r="G330" s="57"/>
      <c r="H330" s="100"/>
      <c r="I330" s="100"/>
      <c r="J330" s="100"/>
      <c r="K330" s="96"/>
      <c r="L330" s="57"/>
    </row>
    <row r="331" spans="1:12" x14ac:dyDescent="0.25">
      <c r="A331" s="100"/>
      <c r="B331" s="95"/>
      <c r="C331" s="96"/>
      <c r="D331" s="100"/>
      <c r="E331" s="100"/>
      <c r="F331" s="101"/>
      <c r="G331" s="57"/>
      <c r="H331" s="100"/>
      <c r="I331" s="100"/>
      <c r="J331" s="100"/>
      <c r="K331" s="96"/>
      <c r="L331" s="57"/>
    </row>
    <row r="332" spans="1:12" x14ac:dyDescent="0.25">
      <c r="A332" s="198" t="s">
        <v>84</v>
      </c>
      <c r="B332" s="198"/>
      <c r="C332" s="198"/>
      <c r="D332" s="198"/>
      <c r="E332" s="198"/>
      <c r="F332" s="198"/>
      <c r="G332" s="198"/>
      <c r="H332" s="198"/>
      <c r="I332" s="198"/>
      <c r="J332" s="198"/>
      <c r="K332" s="198"/>
      <c r="L332" s="57"/>
    </row>
    <row r="333" spans="1:12" x14ac:dyDescent="0.25">
      <c r="A333" s="198"/>
      <c r="B333" s="198"/>
      <c r="C333" s="198"/>
      <c r="D333" s="198"/>
      <c r="E333" s="198"/>
      <c r="F333" s="198"/>
      <c r="G333" s="198"/>
      <c r="H333" s="198"/>
      <c r="I333" s="198"/>
      <c r="J333" s="198"/>
      <c r="K333" s="198"/>
      <c r="L333" s="57"/>
    </row>
    <row r="334" spans="1:12" x14ac:dyDescent="0.25">
      <c r="A334" s="198"/>
      <c r="B334" s="198"/>
      <c r="C334" s="198"/>
      <c r="D334" s="198"/>
      <c r="E334" s="198"/>
      <c r="F334" s="198"/>
      <c r="G334" s="198"/>
      <c r="H334" s="198"/>
      <c r="I334" s="198"/>
      <c r="J334" s="198"/>
      <c r="K334" s="198"/>
      <c r="L334" s="57"/>
    </row>
    <row r="335" spans="1:12" x14ac:dyDescent="0.25">
      <c r="A335" s="198"/>
      <c r="B335" s="198"/>
      <c r="C335" s="198"/>
      <c r="D335" s="198"/>
      <c r="E335" s="198"/>
      <c r="F335" s="198"/>
      <c r="G335" s="198"/>
      <c r="H335" s="198"/>
      <c r="I335" s="198"/>
      <c r="J335" s="198"/>
      <c r="K335" s="198"/>
      <c r="L335" s="57"/>
    </row>
    <row r="336" spans="1:12" x14ac:dyDescent="0.25">
      <c r="A336" s="207" t="s">
        <v>85</v>
      </c>
      <c r="B336" s="207"/>
      <c r="C336" s="207"/>
      <c r="D336" s="207"/>
      <c r="E336" s="207"/>
      <c r="F336" s="207"/>
      <c r="G336" s="207"/>
      <c r="H336" s="207"/>
      <c r="I336" s="207"/>
      <c r="J336" s="207"/>
      <c r="K336" s="207"/>
      <c r="L336" s="57"/>
    </row>
    <row r="337" spans="1:12" x14ac:dyDescent="0.25">
      <c r="A337" s="207"/>
      <c r="B337" s="207"/>
      <c r="C337" s="207"/>
      <c r="D337" s="207"/>
      <c r="E337" s="207"/>
      <c r="F337" s="207"/>
      <c r="G337" s="207"/>
      <c r="H337" s="207"/>
      <c r="I337" s="207"/>
      <c r="J337" s="207"/>
      <c r="K337" s="207"/>
      <c r="L337" s="57"/>
    </row>
    <row r="338" spans="1:12" ht="15.75" thickBot="1" x14ac:dyDescent="0.3">
      <c r="A338" s="102"/>
      <c r="B338" s="114"/>
      <c r="C338" s="102"/>
      <c r="D338" s="102"/>
      <c r="E338" s="102"/>
      <c r="F338" s="102"/>
      <c r="G338" s="102"/>
      <c r="H338" s="102"/>
      <c r="I338" s="102"/>
      <c r="J338" s="102"/>
      <c r="K338" s="102"/>
      <c r="L338" s="57"/>
    </row>
    <row r="339" spans="1:12" ht="16.5" thickTop="1" thickBot="1" x14ac:dyDescent="0.3">
      <c r="A339" s="65" t="s">
        <v>30</v>
      </c>
      <c r="B339" s="66">
        <v>2</v>
      </c>
      <c r="C339" s="67"/>
      <c r="D339" s="68"/>
      <c r="E339" s="68"/>
      <c r="F339" s="69" t="s">
        <v>31</v>
      </c>
      <c r="G339" s="115">
        <v>0</v>
      </c>
      <c r="H339" s="68"/>
      <c r="I339" s="68"/>
      <c r="J339" s="68"/>
      <c r="K339" s="67" t="s">
        <v>32</v>
      </c>
      <c r="L339" s="71">
        <f>B339*G339</f>
        <v>0</v>
      </c>
    </row>
    <row r="340" spans="1:12" ht="15.75" thickTop="1" x14ac:dyDescent="0.25">
      <c r="A340" s="100"/>
      <c r="B340" s="116"/>
      <c r="C340" s="117"/>
      <c r="D340" s="100"/>
      <c r="E340" s="100"/>
      <c r="F340" s="101"/>
      <c r="G340" s="57"/>
      <c r="H340" s="100"/>
      <c r="I340" s="100"/>
      <c r="J340" s="100"/>
      <c r="K340" s="96"/>
      <c r="L340" s="57"/>
    </row>
    <row r="341" spans="1:12" ht="15.75" thickBot="1" x14ac:dyDescent="0.3">
      <c r="A341" s="91"/>
      <c r="B341" s="91"/>
      <c r="C341" s="91"/>
      <c r="D341" s="91"/>
      <c r="E341" s="91"/>
      <c r="F341" s="91"/>
      <c r="G341" s="91"/>
      <c r="H341" s="91"/>
      <c r="I341" s="91"/>
      <c r="J341" s="91"/>
      <c r="K341" s="91"/>
      <c r="L341" s="96"/>
    </row>
    <row r="342" spans="1:12" ht="16.5" thickTop="1" thickBot="1" x14ac:dyDescent="0.3">
      <c r="A342" s="210" t="s">
        <v>277</v>
      </c>
      <c r="B342" s="211"/>
      <c r="C342" s="211"/>
      <c r="D342" s="211"/>
      <c r="E342" s="211"/>
      <c r="F342" s="211"/>
      <c r="G342" s="211"/>
      <c r="H342" s="211"/>
      <c r="I342" s="211"/>
      <c r="J342" s="211"/>
      <c r="K342" s="67" t="s">
        <v>32</v>
      </c>
      <c r="L342" s="118">
        <f>SUM(L257:L341)</f>
        <v>0</v>
      </c>
    </row>
    <row r="343" spans="1:12" ht="15.75" thickTop="1" x14ac:dyDescent="0.25">
      <c r="A343" s="119"/>
      <c r="B343" s="119"/>
      <c r="C343" s="119"/>
      <c r="D343" s="119"/>
      <c r="E343" s="119"/>
      <c r="F343" s="119"/>
      <c r="G343" s="119"/>
      <c r="H343" s="119"/>
      <c r="I343" s="119"/>
      <c r="J343" s="119"/>
      <c r="K343" s="96"/>
      <c r="L343" s="120"/>
    </row>
    <row r="344" spans="1:12" x14ac:dyDescent="0.25">
      <c r="A344" s="1"/>
      <c r="B344" s="2"/>
      <c r="C344" s="3"/>
      <c r="D344" s="1"/>
      <c r="E344" s="1"/>
      <c r="F344" s="1"/>
      <c r="G344" s="3"/>
      <c r="H344" s="1"/>
      <c r="I344" s="1"/>
      <c r="J344" s="1"/>
      <c r="K344" s="3"/>
      <c r="L344" s="4"/>
    </row>
    <row r="345" spans="1:12" x14ac:dyDescent="0.25">
      <c r="A345" s="100"/>
      <c r="B345" s="117"/>
      <c r="C345" s="96"/>
      <c r="D345" s="100"/>
      <c r="E345" s="100"/>
      <c r="F345" s="101"/>
      <c r="G345" s="57"/>
      <c r="H345" s="100"/>
      <c r="I345" s="100"/>
      <c r="J345" s="100"/>
      <c r="K345" s="96"/>
      <c r="L345" s="57"/>
    </row>
    <row r="346" spans="1:12" ht="15.75" x14ac:dyDescent="0.25">
      <c r="A346" s="212" t="s">
        <v>276</v>
      </c>
      <c r="B346" s="212"/>
      <c r="C346" s="212"/>
      <c r="D346" s="212"/>
      <c r="E346" s="212"/>
      <c r="F346" s="212"/>
      <c r="G346" s="212"/>
      <c r="H346" s="212"/>
      <c r="I346" s="212"/>
      <c r="J346" s="212"/>
      <c r="K346" s="212"/>
      <c r="L346" s="57"/>
    </row>
    <row r="347" spans="1:12" ht="15.75" x14ac:dyDescent="0.25">
      <c r="A347" s="121"/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57"/>
    </row>
    <row r="348" spans="1:12" x14ac:dyDescent="0.25">
      <c r="A348" s="198" t="s">
        <v>86</v>
      </c>
      <c r="B348" s="198"/>
      <c r="C348" s="198"/>
      <c r="D348" s="198"/>
      <c r="E348" s="198"/>
      <c r="F348" s="198"/>
      <c r="G348" s="198"/>
      <c r="H348" s="198"/>
      <c r="I348" s="198"/>
      <c r="J348" s="198"/>
      <c r="K348" s="198"/>
      <c r="L348" s="3"/>
    </row>
    <row r="349" spans="1:12" x14ac:dyDescent="0.25">
      <c r="A349" s="198"/>
      <c r="B349" s="198"/>
      <c r="C349" s="198"/>
      <c r="D349" s="198"/>
      <c r="E349" s="198"/>
      <c r="F349" s="198"/>
      <c r="G349" s="198"/>
      <c r="H349" s="198"/>
      <c r="I349" s="198"/>
      <c r="J349" s="198"/>
      <c r="K349" s="198"/>
      <c r="L349" s="91"/>
    </row>
    <row r="350" spans="1:12" x14ac:dyDescent="0.25">
      <c r="A350" s="198"/>
      <c r="B350" s="198"/>
      <c r="C350" s="198"/>
      <c r="D350" s="198"/>
      <c r="E350" s="198"/>
      <c r="F350" s="198"/>
      <c r="G350" s="198"/>
      <c r="H350" s="198"/>
      <c r="I350" s="198"/>
      <c r="J350" s="198"/>
      <c r="K350" s="198"/>
      <c r="L350" s="91"/>
    </row>
    <row r="351" spans="1:12" x14ac:dyDescent="0.25">
      <c r="A351" s="198"/>
      <c r="B351" s="198"/>
      <c r="C351" s="198"/>
      <c r="D351" s="198"/>
      <c r="E351" s="198"/>
      <c r="F351" s="198"/>
      <c r="G351" s="198"/>
      <c r="H351" s="198"/>
      <c r="I351" s="198"/>
      <c r="J351" s="198"/>
      <c r="K351" s="198"/>
      <c r="L351" s="91"/>
    </row>
    <row r="352" spans="1:12" ht="15.75" thickBot="1" x14ac:dyDescent="0.3">
      <c r="A352" s="1"/>
      <c r="B352" s="2"/>
      <c r="C352" s="3"/>
      <c r="D352" s="1"/>
      <c r="E352" s="1"/>
      <c r="F352" s="1"/>
      <c r="G352" s="3"/>
      <c r="H352" s="1"/>
      <c r="I352" s="1"/>
      <c r="J352" s="1"/>
      <c r="K352" s="3"/>
      <c r="L352" s="91"/>
    </row>
    <row r="353" spans="1:12" ht="16.5" thickTop="1" thickBot="1" x14ac:dyDescent="0.3">
      <c r="A353" s="65" t="s">
        <v>30</v>
      </c>
      <c r="B353" s="66">
        <v>1</v>
      </c>
      <c r="C353" s="67"/>
      <c r="D353" s="68"/>
      <c r="E353" s="68"/>
      <c r="F353" s="69" t="s">
        <v>31</v>
      </c>
      <c r="G353" s="70">
        <v>0</v>
      </c>
      <c r="H353" s="68"/>
      <c r="I353" s="68"/>
      <c r="J353" s="68"/>
      <c r="K353" s="67" t="s">
        <v>32</v>
      </c>
      <c r="L353" s="71">
        <f>B353*G353</f>
        <v>0</v>
      </c>
    </row>
    <row r="354" spans="1:12" ht="16.5" thickTop="1" x14ac:dyDescent="0.25">
      <c r="A354" s="121"/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57"/>
    </row>
    <row r="355" spans="1:12" ht="15.75" x14ac:dyDescent="0.25">
      <c r="A355" s="121"/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57"/>
    </row>
    <row r="356" spans="1:12" x14ac:dyDescent="0.25">
      <c r="A356" s="198" t="s">
        <v>87</v>
      </c>
      <c r="B356" s="198"/>
      <c r="C356" s="198"/>
      <c r="D356" s="198"/>
      <c r="E356" s="198"/>
      <c r="F356" s="198"/>
      <c r="G356" s="198"/>
      <c r="H356" s="198"/>
      <c r="I356" s="198"/>
      <c r="J356" s="198"/>
      <c r="K356" s="198"/>
      <c r="L356" s="91"/>
    </row>
    <row r="357" spans="1:12" x14ac:dyDescent="0.25">
      <c r="A357" s="198"/>
      <c r="B357" s="198"/>
      <c r="C357" s="198"/>
      <c r="D357" s="198"/>
      <c r="E357" s="198"/>
      <c r="F357" s="198"/>
      <c r="G357" s="198"/>
      <c r="H357" s="198"/>
      <c r="I357" s="198"/>
      <c r="J357" s="198"/>
      <c r="K357" s="198"/>
      <c r="L357" s="91"/>
    </row>
    <row r="358" spans="1:12" ht="15.75" thickBot="1" x14ac:dyDescent="0.3">
      <c r="A358" s="1"/>
      <c r="B358" s="2"/>
      <c r="C358" s="3"/>
      <c r="D358" s="1"/>
      <c r="E358" s="1"/>
      <c r="F358" s="1"/>
      <c r="G358" s="3"/>
      <c r="H358" s="1"/>
      <c r="I358" s="1"/>
      <c r="J358" s="1"/>
      <c r="K358" s="3"/>
      <c r="L358" s="91"/>
    </row>
    <row r="359" spans="1:12" ht="16.5" thickTop="1" thickBot="1" x14ac:dyDescent="0.3">
      <c r="A359" s="65" t="s">
        <v>30</v>
      </c>
      <c r="B359" s="66">
        <v>1</v>
      </c>
      <c r="C359" s="67"/>
      <c r="D359" s="68"/>
      <c r="E359" s="68"/>
      <c r="F359" s="69" t="s">
        <v>31</v>
      </c>
      <c r="G359" s="70">
        <v>0</v>
      </c>
      <c r="H359" s="68"/>
      <c r="I359" s="68"/>
      <c r="J359" s="68"/>
      <c r="K359" s="67" t="s">
        <v>32</v>
      </c>
      <c r="L359" s="71">
        <f>B359*G359</f>
        <v>0</v>
      </c>
    </row>
    <row r="360" spans="1:12" ht="15.75" thickTop="1" x14ac:dyDescent="0.25">
      <c r="A360" s="100"/>
      <c r="B360" s="95"/>
      <c r="C360" s="96"/>
      <c r="D360" s="100"/>
      <c r="E360" s="100"/>
      <c r="F360" s="101"/>
      <c r="G360" s="57"/>
      <c r="H360" s="100"/>
      <c r="I360" s="100"/>
      <c r="J360" s="100"/>
      <c r="K360" s="96"/>
      <c r="L360" s="57"/>
    </row>
    <row r="361" spans="1:12" x14ac:dyDescent="0.25">
      <c r="A361" s="1"/>
      <c r="B361" s="2"/>
      <c r="C361" s="3"/>
      <c r="D361" s="1"/>
      <c r="E361" s="1"/>
      <c r="F361" s="1"/>
      <c r="G361" s="3"/>
      <c r="H361" s="1"/>
      <c r="I361" s="1"/>
      <c r="J361" s="1"/>
      <c r="K361" s="3"/>
      <c r="L361" s="4"/>
    </row>
    <row r="362" spans="1:12" x14ac:dyDescent="0.25">
      <c r="A362" s="198" t="s">
        <v>88</v>
      </c>
      <c r="B362" s="213"/>
      <c r="C362" s="213"/>
      <c r="D362" s="213"/>
      <c r="E362" s="213"/>
      <c r="F362" s="213"/>
      <c r="G362" s="213"/>
      <c r="H362" s="213"/>
      <c r="I362" s="213"/>
      <c r="J362" s="213"/>
      <c r="K362" s="213"/>
      <c r="L362" s="4"/>
    </row>
    <row r="363" spans="1:12" x14ac:dyDescent="0.25">
      <c r="A363" s="213"/>
      <c r="B363" s="213"/>
      <c r="C363" s="213"/>
      <c r="D363" s="213"/>
      <c r="E363" s="213"/>
      <c r="F363" s="213"/>
      <c r="G363" s="213"/>
      <c r="H363" s="213"/>
      <c r="I363" s="213"/>
      <c r="J363" s="213"/>
      <c r="K363" s="213"/>
      <c r="L363" s="3"/>
    </row>
    <row r="364" spans="1:12" x14ac:dyDescent="0.25">
      <c r="A364" s="213"/>
      <c r="B364" s="213"/>
      <c r="C364" s="213"/>
      <c r="D364" s="213"/>
      <c r="E364" s="213"/>
      <c r="F364" s="213"/>
      <c r="G364" s="213"/>
      <c r="H364" s="213"/>
      <c r="I364" s="213"/>
      <c r="J364" s="213"/>
      <c r="K364" s="213"/>
      <c r="L364" s="3"/>
    </row>
    <row r="365" spans="1:12" x14ac:dyDescent="0.25">
      <c r="A365" s="213"/>
      <c r="B365" s="213"/>
      <c r="C365" s="213"/>
      <c r="D365" s="213"/>
      <c r="E365" s="213"/>
      <c r="F365" s="213"/>
      <c r="G365" s="213"/>
      <c r="H365" s="213"/>
      <c r="I365" s="213"/>
      <c r="J365" s="213"/>
      <c r="K365" s="213"/>
      <c r="L365" s="3"/>
    </row>
    <row r="366" spans="1:12" ht="15.75" thickBot="1" x14ac:dyDescent="0.3">
      <c r="A366" s="1"/>
      <c r="B366" s="2"/>
      <c r="C366" s="3"/>
      <c r="D366" s="1"/>
      <c r="E366" s="1"/>
      <c r="F366" s="1"/>
      <c r="G366" s="3"/>
      <c r="H366" s="1"/>
      <c r="I366" s="1"/>
      <c r="J366" s="1"/>
      <c r="K366" s="3"/>
      <c r="L366" s="91"/>
    </row>
    <row r="367" spans="1:12" ht="16.5" thickTop="1" thickBot="1" x14ac:dyDescent="0.3">
      <c r="A367" s="65" t="s">
        <v>30</v>
      </c>
      <c r="B367" s="66">
        <v>1</v>
      </c>
      <c r="C367" s="67"/>
      <c r="D367" s="68"/>
      <c r="E367" s="68"/>
      <c r="F367" s="69" t="s">
        <v>31</v>
      </c>
      <c r="G367" s="70">
        <v>0</v>
      </c>
      <c r="H367" s="68"/>
      <c r="I367" s="68"/>
      <c r="J367" s="68"/>
      <c r="K367" s="67" t="s">
        <v>32</v>
      </c>
      <c r="L367" s="71">
        <f>B367*G367</f>
        <v>0</v>
      </c>
    </row>
    <row r="368" spans="1:12" ht="15.75" thickTop="1" x14ac:dyDescent="0.25">
      <c r="A368" s="100"/>
      <c r="B368" s="95"/>
      <c r="C368" s="96"/>
      <c r="D368" s="100"/>
      <c r="E368" s="100"/>
      <c r="F368" s="101"/>
      <c r="G368" s="57"/>
      <c r="H368" s="100"/>
      <c r="I368" s="100"/>
      <c r="J368" s="100"/>
      <c r="K368" s="96"/>
      <c r="L368" s="57"/>
    </row>
    <row r="369" spans="1:12" x14ac:dyDescent="0.25">
      <c r="A369" s="1"/>
      <c r="B369" s="2"/>
      <c r="C369" s="3"/>
      <c r="D369" s="1"/>
      <c r="E369" s="1"/>
      <c r="F369" s="1"/>
      <c r="G369" s="3"/>
      <c r="H369" s="1"/>
      <c r="I369" s="1"/>
      <c r="J369" s="1"/>
      <c r="K369" s="3"/>
      <c r="L369" s="3"/>
    </row>
    <row r="370" spans="1:12" x14ac:dyDescent="0.25">
      <c r="A370" s="198" t="s">
        <v>89</v>
      </c>
      <c r="B370" s="198"/>
      <c r="C370" s="198"/>
      <c r="D370" s="198"/>
      <c r="E370" s="198"/>
      <c r="F370" s="198"/>
      <c r="G370" s="198"/>
      <c r="H370" s="198"/>
      <c r="I370" s="198"/>
      <c r="J370" s="198"/>
      <c r="K370" s="198"/>
      <c r="L370" s="4"/>
    </row>
    <row r="371" spans="1:12" x14ac:dyDescent="0.25">
      <c r="A371" s="198"/>
      <c r="B371" s="198"/>
      <c r="C371" s="198"/>
      <c r="D371" s="198"/>
      <c r="E371" s="198"/>
      <c r="F371" s="198"/>
      <c r="G371" s="198"/>
      <c r="H371" s="198"/>
      <c r="I371" s="198"/>
      <c r="J371" s="198"/>
      <c r="K371" s="198"/>
      <c r="L371" s="4"/>
    </row>
    <row r="372" spans="1:12" x14ac:dyDescent="0.25">
      <c r="A372" s="198"/>
      <c r="B372" s="198"/>
      <c r="C372" s="198"/>
      <c r="D372" s="198"/>
      <c r="E372" s="198"/>
      <c r="F372" s="198"/>
      <c r="G372" s="198"/>
      <c r="H372" s="198"/>
      <c r="I372" s="198"/>
      <c r="J372" s="198"/>
      <c r="K372" s="198"/>
      <c r="L372" s="4"/>
    </row>
    <row r="373" spans="1:12" x14ac:dyDescent="0.25">
      <c r="A373" s="198"/>
      <c r="B373" s="198"/>
      <c r="C373" s="198"/>
      <c r="D373" s="198"/>
      <c r="E373" s="198"/>
      <c r="F373" s="198"/>
      <c r="G373" s="198"/>
      <c r="H373" s="198"/>
      <c r="I373" s="198"/>
      <c r="J373" s="198"/>
      <c r="K373" s="198"/>
      <c r="L373" s="122"/>
    </row>
    <row r="374" spans="1:12" ht="15.75" thickBot="1" x14ac:dyDescent="0.3">
      <c r="A374" s="1"/>
      <c r="B374" s="2"/>
      <c r="C374" s="3"/>
      <c r="D374" s="1"/>
      <c r="E374" s="1"/>
      <c r="F374" s="1"/>
      <c r="G374" s="3"/>
      <c r="H374" s="1"/>
      <c r="I374" s="1"/>
      <c r="J374" s="1"/>
      <c r="K374" s="3"/>
      <c r="L374" s="122"/>
    </row>
    <row r="375" spans="1:12" ht="16.5" thickTop="1" thickBot="1" x14ac:dyDescent="0.3">
      <c r="A375" s="65" t="s">
        <v>30</v>
      </c>
      <c r="B375" s="66">
        <v>1</v>
      </c>
      <c r="C375" s="67"/>
      <c r="D375" s="68"/>
      <c r="E375" s="68"/>
      <c r="F375" s="69" t="s">
        <v>31</v>
      </c>
      <c r="G375" s="70">
        <v>0</v>
      </c>
      <c r="H375" s="68"/>
      <c r="I375" s="68"/>
      <c r="J375" s="68"/>
      <c r="K375" s="67" t="s">
        <v>32</v>
      </c>
      <c r="L375" s="71">
        <f>B375*G375</f>
        <v>0</v>
      </c>
    </row>
    <row r="376" spans="1:12" ht="15.75" thickTop="1" x14ac:dyDescent="0.25">
      <c r="A376" s="1"/>
      <c r="B376" s="2"/>
      <c r="C376" s="3"/>
      <c r="D376" s="1"/>
      <c r="E376" s="1"/>
      <c r="F376" s="1"/>
      <c r="G376" s="3"/>
      <c r="H376" s="1"/>
      <c r="I376" s="1"/>
      <c r="J376" s="1"/>
      <c r="K376" s="3"/>
      <c r="L376" s="4"/>
    </row>
    <row r="377" spans="1:12" x14ac:dyDescent="0.25">
      <c r="A377" s="1"/>
      <c r="B377" s="2"/>
      <c r="C377" s="3"/>
      <c r="D377" s="1"/>
      <c r="E377" s="1"/>
      <c r="F377" s="1"/>
      <c r="G377" s="3"/>
      <c r="H377" s="1"/>
      <c r="I377" s="1"/>
      <c r="J377" s="1"/>
      <c r="K377" s="3"/>
      <c r="L377" s="3"/>
    </row>
    <row r="378" spans="1:12" x14ac:dyDescent="0.25">
      <c r="A378" s="198" t="s">
        <v>252</v>
      </c>
      <c r="B378" s="198"/>
      <c r="C378" s="198"/>
      <c r="D378" s="198"/>
      <c r="E378" s="198"/>
      <c r="F378" s="198"/>
      <c r="G378" s="198"/>
      <c r="H378" s="198"/>
      <c r="I378" s="198"/>
      <c r="J378" s="198"/>
      <c r="K378" s="198"/>
      <c r="L378" s="3"/>
    </row>
    <row r="379" spans="1:12" x14ac:dyDescent="0.25">
      <c r="A379" s="198"/>
      <c r="B379" s="198"/>
      <c r="C379" s="198"/>
      <c r="D379" s="198"/>
      <c r="E379" s="198"/>
      <c r="F379" s="198"/>
      <c r="G379" s="198"/>
      <c r="H379" s="198"/>
      <c r="I379" s="198"/>
      <c r="J379" s="198"/>
      <c r="K379" s="198"/>
      <c r="L379" s="3"/>
    </row>
    <row r="380" spans="1:12" x14ac:dyDescent="0.25">
      <c r="A380" s="198"/>
      <c r="B380" s="198"/>
      <c r="C380" s="198"/>
      <c r="D380" s="198"/>
      <c r="E380" s="198"/>
      <c r="F380" s="198"/>
      <c r="G380" s="198"/>
      <c r="H380" s="198"/>
      <c r="I380" s="198"/>
      <c r="J380" s="198"/>
      <c r="K380" s="198"/>
      <c r="L380" s="3"/>
    </row>
    <row r="381" spans="1:12" ht="15.75" thickBot="1" x14ac:dyDescent="0.3">
      <c r="A381" s="91"/>
      <c r="B381" s="91"/>
      <c r="C381" s="91"/>
      <c r="D381" s="91"/>
      <c r="E381" s="91"/>
      <c r="F381" s="91"/>
      <c r="G381" s="91"/>
      <c r="H381" s="91"/>
      <c r="I381" s="91"/>
      <c r="J381" s="91"/>
      <c r="K381" s="91"/>
      <c r="L381" s="3"/>
    </row>
    <row r="382" spans="1:12" ht="16.5" thickTop="1" thickBot="1" x14ac:dyDescent="0.3">
      <c r="A382" s="65" t="s">
        <v>30</v>
      </c>
      <c r="B382" s="66">
        <v>1</v>
      </c>
      <c r="C382" s="67"/>
      <c r="D382" s="68"/>
      <c r="E382" s="68"/>
      <c r="F382" s="69" t="s">
        <v>31</v>
      </c>
      <c r="G382" s="70">
        <v>0</v>
      </c>
      <c r="H382" s="68"/>
      <c r="I382" s="68"/>
      <c r="J382" s="68"/>
      <c r="K382" s="67" t="s">
        <v>32</v>
      </c>
      <c r="L382" s="71">
        <f>B382*G382</f>
        <v>0</v>
      </c>
    </row>
    <row r="383" spans="1:12" ht="15.75" thickTop="1" x14ac:dyDescent="0.25">
      <c r="A383" s="1"/>
      <c r="B383" s="2"/>
      <c r="C383" s="3"/>
      <c r="D383" s="1"/>
      <c r="E383" s="1"/>
      <c r="F383" s="1"/>
      <c r="G383" s="3"/>
      <c r="H383" s="1"/>
      <c r="I383" s="1"/>
      <c r="J383" s="1"/>
      <c r="K383" s="3"/>
      <c r="L383" s="3"/>
    </row>
    <row r="384" spans="1:12" x14ac:dyDescent="0.25">
      <c r="A384" s="1"/>
      <c r="B384" s="2"/>
      <c r="C384" s="3"/>
      <c r="D384" s="1"/>
      <c r="E384" s="1"/>
      <c r="F384" s="1"/>
      <c r="G384" s="3"/>
      <c r="H384" s="1"/>
      <c r="I384" s="1"/>
      <c r="J384" s="1"/>
      <c r="K384" s="3"/>
      <c r="L384" s="122"/>
    </row>
    <row r="385" spans="1:12" x14ac:dyDescent="0.25">
      <c r="A385" s="198" t="s">
        <v>90</v>
      </c>
      <c r="B385" s="198"/>
      <c r="C385" s="198"/>
      <c r="D385" s="198"/>
      <c r="E385" s="198"/>
      <c r="F385" s="198"/>
      <c r="G385" s="198"/>
      <c r="H385" s="198"/>
      <c r="I385" s="198"/>
      <c r="J385" s="198"/>
      <c r="K385" s="198"/>
      <c r="L385" s="122"/>
    </row>
    <row r="386" spans="1:12" x14ac:dyDescent="0.25">
      <c r="A386" s="198"/>
      <c r="B386" s="198"/>
      <c r="C386" s="198"/>
      <c r="D386" s="198"/>
      <c r="E386" s="198"/>
      <c r="F386" s="198"/>
      <c r="G386" s="198"/>
      <c r="H386" s="198"/>
      <c r="I386" s="198"/>
      <c r="J386" s="198"/>
      <c r="K386" s="198"/>
      <c r="L386" s="122"/>
    </row>
    <row r="387" spans="1:12" ht="15.75" thickBot="1" x14ac:dyDescent="0.3">
      <c r="A387" s="1"/>
      <c r="B387" s="2"/>
      <c r="C387" s="3"/>
      <c r="D387" s="1"/>
      <c r="E387" s="1"/>
      <c r="F387" s="1"/>
      <c r="G387" s="3"/>
      <c r="H387" s="1"/>
      <c r="I387" s="1"/>
      <c r="J387" s="1"/>
      <c r="K387" s="3"/>
      <c r="L387" s="4"/>
    </row>
    <row r="388" spans="1:12" ht="16.5" thickTop="1" thickBot="1" x14ac:dyDescent="0.3">
      <c r="A388" s="65" t="s">
        <v>30</v>
      </c>
      <c r="B388" s="66">
        <v>1</v>
      </c>
      <c r="C388" s="67"/>
      <c r="D388" s="68"/>
      <c r="E388" s="68"/>
      <c r="F388" s="69" t="s">
        <v>31</v>
      </c>
      <c r="G388" s="70">
        <v>0</v>
      </c>
      <c r="H388" s="68"/>
      <c r="I388" s="68"/>
      <c r="J388" s="68"/>
      <c r="K388" s="67" t="s">
        <v>32</v>
      </c>
      <c r="L388" s="71">
        <f>B388*G388</f>
        <v>0</v>
      </c>
    </row>
    <row r="389" spans="1:12" ht="15.75" thickTop="1" x14ac:dyDescent="0.25">
      <c r="A389" s="1"/>
      <c r="B389" s="2"/>
      <c r="C389" s="3"/>
      <c r="D389" s="1"/>
      <c r="E389" s="1"/>
      <c r="F389" s="1"/>
      <c r="G389" s="3"/>
      <c r="H389" s="1"/>
      <c r="I389" s="1"/>
      <c r="J389" s="1"/>
      <c r="K389" s="3"/>
      <c r="L389" s="4"/>
    </row>
    <row r="390" spans="1:12" x14ac:dyDescent="0.25">
      <c r="A390" s="1"/>
      <c r="B390" s="2"/>
      <c r="C390" s="3"/>
      <c r="D390" s="1"/>
      <c r="E390" s="1"/>
      <c r="F390" s="1"/>
      <c r="G390" s="3"/>
      <c r="H390" s="1"/>
      <c r="I390" s="1"/>
      <c r="J390" s="1"/>
      <c r="K390" s="3"/>
      <c r="L390" s="4"/>
    </row>
    <row r="391" spans="1:12" x14ac:dyDescent="0.25">
      <c r="A391" s="198" t="s">
        <v>91</v>
      </c>
      <c r="B391" s="198"/>
      <c r="C391" s="198"/>
      <c r="D391" s="198"/>
      <c r="E391" s="198"/>
      <c r="F391" s="198"/>
      <c r="G391" s="198"/>
      <c r="H391" s="198"/>
      <c r="I391" s="198"/>
      <c r="J391" s="198"/>
      <c r="K391" s="198"/>
      <c r="L391" s="4"/>
    </row>
    <row r="392" spans="1:12" x14ac:dyDescent="0.25">
      <c r="A392" s="198"/>
      <c r="B392" s="198"/>
      <c r="C392" s="198"/>
      <c r="D392" s="198"/>
      <c r="E392" s="198"/>
      <c r="F392" s="198"/>
      <c r="G392" s="198"/>
      <c r="H392" s="198"/>
      <c r="I392" s="198"/>
      <c r="J392" s="198"/>
      <c r="K392" s="198"/>
      <c r="L392" s="4"/>
    </row>
    <row r="393" spans="1:12" ht="15.75" thickBot="1" x14ac:dyDescent="0.3">
      <c r="A393" s="1"/>
      <c r="B393" s="2"/>
      <c r="C393" s="3"/>
      <c r="D393" s="1"/>
      <c r="E393" s="1"/>
      <c r="F393" s="1"/>
      <c r="G393" s="3"/>
      <c r="H393" s="1"/>
      <c r="I393" s="1"/>
      <c r="J393" s="1"/>
      <c r="K393" s="3"/>
      <c r="L393" s="4"/>
    </row>
    <row r="394" spans="1:12" ht="16.5" thickTop="1" thickBot="1" x14ac:dyDescent="0.3">
      <c r="A394" s="65" t="s">
        <v>30</v>
      </c>
      <c r="B394" s="66">
        <v>1</v>
      </c>
      <c r="C394" s="67"/>
      <c r="D394" s="68"/>
      <c r="E394" s="68"/>
      <c r="F394" s="69" t="s">
        <v>31</v>
      </c>
      <c r="G394" s="70">
        <v>0</v>
      </c>
      <c r="H394" s="68"/>
      <c r="I394" s="68"/>
      <c r="J394" s="68"/>
      <c r="K394" s="67" t="s">
        <v>32</v>
      </c>
      <c r="L394" s="71">
        <f>B394*G394</f>
        <v>0</v>
      </c>
    </row>
    <row r="395" spans="1:12" ht="15.75" thickTop="1" x14ac:dyDescent="0.25">
      <c r="A395" s="100"/>
      <c r="B395" s="95"/>
      <c r="C395" s="96"/>
      <c r="D395" s="100"/>
      <c r="E395" s="100"/>
      <c r="F395" s="101"/>
      <c r="G395" s="57"/>
      <c r="H395" s="100"/>
      <c r="I395" s="100"/>
      <c r="J395" s="100"/>
      <c r="K395" s="96"/>
      <c r="L395" s="57"/>
    </row>
    <row r="396" spans="1:12" x14ac:dyDescent="0.25">
      <c r="A396" s="1"/>
      <c r="B396" s="2"/>
      <c r="C396" s="3"/>
      <c r="D396" s="1"/>
      <c r="E396" s="1"/>
      <c r="F396" s="1"/>
      <c r="G396" s="3"/>
      <c r="H396" s="1"/>
      <c r="I396" s="1"/>
      <c r="J396" s="1"/>
      <c r="K396" s="3"/>
      <c r="L396" s="4"/>
    </row>
    <row r="397" spans="1:12" x14ac:dyDescent="0.25">
      <c r="A397" s="1"/>
      <c r="B397" s="2"/>
      <c r="C397" s="3"/>
      <c r="D397" s="1"/>
      <c r="E397" s="1"/>
      <c r="F397" s="1"/>
      <c r="G397" s="3"/>
      <c r="H397" s="1"/>
      <c r="I397" s="1"/>
      <c r="J397" s="1"/>
      <c r="K397" s="3"/>
      <c r="L397" s="4"/>
    </row>
    <row r="398" spans="1:12" x14ac:dyDescent="0.25">
      <c r="A398" s="1"/>
      <c r="B398" s="2"/>
      <c r="C398" s="3"/>
      <c r="D398" s="1"/>
      <c r="E398" s="1"/>
      <c r="F398" s="1"/>
      <c r="G398" s="3"/>
      <c r="H398" s="1"/>
      <c r="I398" s="1"/>
      <c r="J398" s="1"/>
      <c r="K398" s="3"/>
      <c r="L398" s="4"/>
    </row>
    <row r="399" spans="1:12" x14ac:dyDescent="0.25">
      <c r="A399" s="1"/>
      <c r="B399" s="2"/>
      <c r="C399" s="3"/>
      <c r="D399" s="1"/>
      <c r="E399" s="1"/>
      <c r="F399" s="1"/>
      <c r="G399" s="3"/>
      <c r="H399" s="1"/>
      <c r="I399" s="1"/>
      <c r="J399" s="1"/>
      <c r="K399" s="3"/>
      <c r="L399" s="4"/>
    </row>
    <row r="400" spans="1:12" x14ac:dyDescent="0.25">
      <c r="A400" s="198" t="s">
        <v>92</v>
      </c>
      <c r="B400" s="198"/>
      <c r="C400" s="198"/>
      <c r="D400" s="198"/>
      <c r="E400" s="198"/>
      <c r="F400" s="198"/>
      <c r="G400" s="198"/>
      <c r="H400" s="198"/>
      <c r="I400" s="198"/>
      <c r="J400" s="198"/>
      <c r="K400" s="198"/>
      <c r="L400" s="4"/>
    </row>
    <row r="401" spans="1:12" x14ac:dyDescent="0.25">
      <c r="A401" s="198"/>
      <c r="B401" s="198"/>
      <c r="C401" s="198"/>
      <c r="D401" s="198"/>
      <c r="E401" s="198"/>
      <c r="F401" s="198"/>
      <c r="G401" s="198"/>
      <c r="H401" s="198"/>
      <c r="I401" s="198"/>
      <c r="J401" s="198"/>
      <c r="K401" s="198"/>
      <c r="L401" s="4"/>
    </row>
    <row r="402" spans="1:12" x14ac:dyDescent="0.25">
      <c r="A402" s="198"/>
      <c r="B402" s="198"/>
      <c r="C402" s="198"/>
      <c r="D402" s="198"/>
      <c r="E402" s="198"/>
      <c r="F402" s="198"/>
      <c r="G402" s="198"/>
      <c r="H402" s="198"/>
      <c r="I402" s="198"/>
      <c r="J402" s="198"/>
      <c r="K402" s="198"/>
      <c r="L402" s="4"/>
    </row>
    <row r="403" spans="1:12" x14ac:dyDescent="0.25">
      <c r="A403" s="198"/>
      <c r="B403" s="198"/>
      <c r="C403" s="198"/>
      <c r="D403" s="198"/>
      <c r="E403" s="198"/>
      <c r="F403" s="198"/>
      <c r="G403" s="198"/>
      <c r="H403" s="198"/>
      <c r="I403" s="198"/>
      <c r="J403" s="198"/>
      <c r="K403" s="198"/>
      <c r="L403" s="4"/>
    </row>
    <row r="404" spans="1:12" x14ac:dyDescent="0.25">
      <c r="A404" s="198"/>
      <c r="B404" s="198"/>
      <c r="C404" s="198"/>
      <c r="D404" s="198"/>
      <c r="E404" s="198"/>
      <c r="F404" s="198"/>
      <c r="G404" s="198"/>
      <c r="H404" s="198"/>
      <c r="I404" s="198"/>
      <c r="J404" s="198"/>
      <c r="K404" s="198"/>
      <c r="L404" s="4"/>
    </row>
    <row r="405" spans="1:12" x14ac:dyDescent="0.25">
      <c r="A405" s="198"/>
      <c r="B405" s="198"/>
      <c r="C405" s="198"/>
      <c r="D405" s="198"/>
      <c r="E405" s="198"/>
      <c r="F405" s="198"/>
      <c r="G405" s="198"/>
      <c r="H405" s="198"/>
      <c r="I405" s="198"/>
      <c r="J405" s="198"/>
      <c r="K405" s="198"/>
      <c r="L405" s="4"/>
    </row>
    <row r="406" spans="1:12" x14ac:dyDescent="0.25">
      <c r="A406" s="198"/>
      <c r="B406" s="198"/>
      <c r="C406" s="198"/>
      <c r="D406" s="198"/>
      <c r="E406" s="198"/>
      <c r="F406" s="198"/>
      <c r="G406" s="198"/>
      <c r="H406" s="198"/>
      <c r="I406" s="198"/>
      <c r="J406" s="198"/>
      <c r="K406" s="198"/>
      <c r="L406" s="4"/>
    </row>
    <row r="407" spans="1:12" ht="6.75" customHeight="1" x14ac:dyDescent="0.25">
      <c r="A407" s="198"/>
      <c r="B407" s="198"/>
      <c r="C407" s="198"/>
      <c r="D407" s="198"/>
      <c r="E407" s="198"/>
      <c r="F407" s="198"/>
      <c r="G407" s="198"/>
      <c r="H407" s="198"/>
      <c r="I407" s="198"/>
      <c r="J407" s="198"/>
      <c r="K407" s="198"/>
      <c r="L407" s="4"/>
    </row>
    <row r="408" spans="1:12" hidden="1" x14ac:dyDescent="0.25">
      <c r="A408" s="198"/>
      <c r="B408" s="198"/>
      <c r="C408" s="198"/>
      <c r="D408" s="198"/>
      <c r="E408" s="198"/>
      <c r="F408" s="198"/>
      <c r="G408" s="198"/>
      <c r="H408" s="198"/>
      <c r="I408" s="198"/>
      <c r="J408" s="198"/>
      <c r="K408" s="198"/>
      <c r="L408" s="4"/>
    </row>
    <row r="409" spans="1:12" hidden="1" x14ac:dyDescent="0.25">
      <c r="A409" s="198"/>
      <c r="B409" s="198"/>
      <c r="C409" s="198"/>
      <c r="D409" s="198"/>
      <c r="E409" s="198"/>
      <c r="F409" s="198"/>
      <c r="G409" s="198"/>
      <c r="H409" s="198"/>
      <c r="I409" s="198"/>
      <c r="J409" s="198"/>
      <c r="K409" s="198"/>
      <c r="L409" s="4"/>
    </row>
    <row r="410" spans="1:12" ht="15.75" thickBot="1" x14ac:dyDescent="0.3">
      <c r="A410" s="1"/>
      <c r="B410" s="2"/>
      <c r="C410" s="3"/>
      <c r="D410" s="1"/>
      <c r="E410" s="1"/>
      <c r="F410" s="1"/>
      <c r="G410" s="3"/>
      <c r="H410" s="1"/>
      <c r="I410" s="1"/>
      <c r="J410" s="1"/>
      <c r="K410" s="3"/>
      <c r="L410" s="4"/>
    </row>
    <row r="411" spans="1:12" ht="16.5" thickTop="1" thickBot="1" x14ac:dyDescent="0.3">
      <c r="A411" s="65" t="s">
        <v>30</v>
      </c>
      <c r="B411" s="66">
        <v>1</v>
      </c>
      <c r="C411" s="67"/>
      <c r="D411" s="68"/>
      <c r="E411" s="68"/>
      <c r="F411" s="69" t="s">
        <v>31</v>
      </c>
      <c r="G411" s="70">
        <v>0</v>
      </c>
      <c r="H411" s="68"/>
      <c r="I411" s="68"/>
      <c r="J411" s="68"/>
      <c r="K411" s="67" t="s">
        <v>32</v>
      </c>
      <c r="L411" s="71">
        <f>B411*G411</f>
        <v>0</v>
      </c>
    </row>
    <row r="412" spans="1:12" ht="15.75" thickTop="1" x14ac:dyDescent="0.25">
      <c r="A412" s="1"/>
      <c r="B412" s="2"/>
      <c r="C412" s="3"/>
      <c r="D412" s="1"/>
      <c r="E412" s="1"/>
      <c r="F412" s="1"/>
      <c r="G412" s="3"/>
      <c r="H412" s="1"/>
      <c r="I412" s="1"/>
      <c r="J412" s="1"/>
      <c r="K412" s="3"/>
      <c r="L412" s="4"/>
    </row>
    <row r="413" spans="1:12" x14ac:dyDescent="0.25">
      <c r="A413" s="1"/>
      <c r="B413" s="2"/>
      <c r="C413" s="3"/>
      <c r="D413" s="1"/>
      <c r="E413" s="1"/>
      <c r="F413" s="1"/>
      <c r="G413" s="3"/>
      <c r="H413" s="1"/>
      <c r="I413" s="1"/>
      <c r="J413" s="1"/>
      <c r="K413" s="3"/>
      <c r="L413" s="4"/>
    </row>
    <row r="414" spans="1:12" x14ac:dyDescent="0.25">
      <c r="A414" s="198" t="s">
        <v>93</v>
      </c>
      <c r="B414" s="198"/>
      <c r="C414" s="198"/>
      <c r="D414" s="198"/>
      <c r="E414" s="198"/>
      <c r="F414" s="198"/>
      <c r="G414" s="198"/>
      <c r="H414" s="198"/>
      <c r="I414" s="198"/>
      <c r="J414" s="198"/>
      <c r="K414" s="198"/>
      <c r="L414" s="4"/>
    </row>
    <row r="415" spans="1:12" x14ac:dyDescent="0.25">
      <c r="A415" s="198"/>
      <c r="B415" s="198"/>
      <c r="C415" s="198"/>
      <c r="D415" s="198"/>
      <c r="E415" s="198"/>
      <c r="F415" s="198"/>
      <c r="G415" s="198"/>
      <c r="H415" s="198"/>
      <c r="I415" s="198"/>
      <c r="J415" s="198"/>
      <c r="K415" s="198"/>
      <c r="L415" s="4"/>
    </row>
    <row r="416" spans="1:12" ht="15.75" thickBot="1" x14ac:dyDescent="0.3">
      <c r="A416" s="1"/>
      <c r="B416" s="2"/>
      <c r="C416" s="3"/>
      <c r="D416" s="1"/>
      <c r="E416" s="1"/>
      <c r="F416" s="1"/>
      <c r="G416" s="3"/>
      <c r="H416" s="1"/>
      <c r="I416" s="1"/>
      <c r="J416" s="1"/>
      <c r="K416" s="3"/>
      <c r="L416" s="3"/>
    </row>
    <row r="417" spans="1:12" ht="16.5" thickTop="1" thickBot="1" x14ac:dyDescent="0.3">
      <c r="A417" s="65" t="s">
        <v>30</v>
      </c>
      <c r="B417" s="66">
        <v>1</v>
      </c>
      <c r="C417" s="67"/>
      <c r="D417" s="68"/>
      <c r="E417" s="68"/>
      <c r="F417" s="69" t="s">
        <v>31</v>
      </c>
      <c r="G417" s="70">
        <v>0</v>
      </c>
      <c r="H417" s="68"/>
      <c r="I417" s="68"/>
      <c r="J417" s="68"/>
      <c r="K417" s="67" t="s">
        <v>32</v>
      </c>
      <c r="L417" s="71">
        <f>B417*G417</f>
        <v>0</v>
      </c>
    </row>
    <row r="418" spans="1:12" ht="15.75" thickTop="1" x14ac:dyDescent="0.25">
      <c r="A418" s="1"/>
      <c r="B418" s="2"/>
      <c r="C418" s="3"/>
      <c r="D418" s="1"/>
      <c r="E418" s="1"/>
      <c r="F418" s="1"/>
      <c r="G418" s="3"/>
      <c r="H418" s="1"/>
      <c r="I418" s="1"/>
      <c r="J418" s="1"/>
      <c r="K418" s="3"/>
      <c r="L418" s="3"/>
    </row>
    <row r="419" spans="1:12" x14ac:dyDescent="0.25">
      <c r="A419" s="1"/>
      <c r="B419" s="2"/>
      <c r="C419" s="3"/>
      <c r="D419" s="1"/>
      <c r="E419" s="1"/>
      <c r="F419" s="1"/>
      <c r="G419" s="3"/>
      <c r="H419" s="1"/>
      <c r="I419" s="1"/>
      <c r="J419" s="1"/>
      <c r="K419" s="3"/>
      <c r="L419" s="3"/>
    </row>
    <row r="420" spans="1:12" x14ac:dyDescent="0.25">
      <c r="A420" s="198" t="s">
        <v>94</v>
      </c>
      <c r="B420" s="198"/>
      <c r="C420" s="198"/>
      <c r="D420" s="198"/>
      <c r="E420" s="198"/>
      <c r="F420" s="198"/>
      <c r="G420" s="198"/>
      <c r="H420" s="198"/>
      <c r="I420" s="198"/>
      <c r="J420" s="198"/>
      <c r="K420" s="198"/>
      <c r="L420" s="3"/>
    </row>
    <row r="421" spans="1:12" x14ac:dyDescent="0.25">
      <c r="A421" s="198"/>
      <c r="B421" s="198"/>
      <c r="C421" s="198"/>
      <c r="D421" s="198"/>
      <c r="E421" s="198"/>
      <c r="F421" s="198"/>
      <c r="G421" s="198"/>
      <c r="H421" s="198"/>
      <c r="I421" s="198"/>
      <c r="J421" s="198"/>
      <c r="K421" s="198"/>
      <c r="L421" s="4"/>
    </row>
    <row r="422" spans="1:12" ht="15.75" thickBot="1" x14ac:dyDescent="0.3">
      <c r="A422" s="1"/>
      <c r="B422" s="2"/>
      <c r="C422" s="3"/>
      <c r="D422" s="1"/>
      <c r="E422" s="1"/>
      <c r="F422" s="1"/>
      <c r="G422" s="3"/>
      <c r="H422" s="1"/>
      <c r="I422" s="1"/>
      <c r="J422" s="1"/>
      <c r="K422" s="3"/>
      <c r="L422" s="4"/>
    </row>
    <row r="423" spans="1:12" ht="16.5" thickTop="1" thickBot="1" x14ac:dyDescent="0.3">
      <c r="A423" s="65" t="s">
        <v>30</v>
      </c>
      <c r="B423" s="66">
        <v>1</v>
      </c>
      <c r="C423" s="67"/>
      <c r="D423" s="68"/>
      <c r="E423" s="68"/>
      <c r="F423" s="69" t="s">
        <v>31</v>
      </c>
      <c r="G423" s="70">
        <v>0</v>
      </c>
      <c r="H423" s="68"/>
      <c r="I423" s="68"/>
      <c r="J423" s="68"/>
      <c r="K423" s="67" t="s">
        <v>32</v>
      </c>
      <c r="L423" s="71">
        <f>B423*G423</f>
        <v>0</v>
      </c>
    </row>
    <row r="424" spans="1:12" ht="15.75" thickTop="1" x14ac:dyDescent="0.25">
      <c r="A424" s="100"/>
      <c r="B424" s="95"/>
      <c r="C424" s="96"/>
      <c r="D424" s="100"/>
      <c r="E424" s="100"/>
      <c r="F424" s="101"/>
      <c r="G424" s="57"/>
      <c r="H424" s="100"/>
      <c r="I424" s="100"/>
      <c r="J424" s="100"/>
      <c r="K424" s="96"/>
      <c r="L424" s="57"/>
    </row>
    <row r="425" spans="1:12" x14ac:dyDescent="0.25">
      <c r="A425" s="100"/>
      <c r="B425" s="95"/>
      <c r="C425" s="96"/>
      <c r="D425" s="100"/>
      <c r="E425" s="100"/>
      <c r="F425" s="101"/>
      <c r="G425" s="57"/>
      <c r="H425" s="100"/>
      <c r="I425" s="100"/>
      <c r="J425" s="100"/>
      <c r="K425" s="96"/>
      <c r="L425" s="57"/>
    </row>
    <row r="426" spans="1:12" x14ac:dyDescent="0.25">
      <c r="A426" s="198" t="s">
        <v>95</v>
      </c>
      <c r="B426" s="198"/>
      <c r="C426" s="198"/>
      <c r="D426" s="198"/>
      <c r="E426" s="198"/>
      <c r="F426" s="198"/>
      <c r="G426" s="198"/>
      <c r="H426" s="198"/>
      <c r="I426" s="198"/>
      <c r="J426" s="198"/>
      <c r="K426" s="198"/>
      <c r="L426" s="3"/>
    </row>
    <row r="427" spans="1:12" x14ac:dyDescent="0.25">
      <c r="A427" s="198"/>
      <c r="B427" s="198"/>
      <c r="C427" s="198"/>
      <c r="D427" s="198"/>
      <c r="E427" s="198"/>
      <c r="F427" s="198"/>
      <c r="G427" s="198"/>
      <c r="H427" s="198"/>
      <c r="I427" s="198"/>
      <c r="J427" s="198"/>
      <c r="K427" s="198"/>
      <c r="L427" s="3"/>
    </row>
    <row r="428" spans="1:12" x14ac:dyDescent="0.25">
      <c r="A428" s="198"/>
      <c r="B428" s="198"/>
      <c r="C428" s="198"/>
      <c r="D428" s="198"/>
      <c r="E428" s="198"/>
      <c r="F428" s="198"/>
      <c r="G428" s="198"/>
      <c r="H428" s="198"/>
      <c r="I428" s="198"/>
      <c r="J428" s="198"/>
      <c r="K428" s="198"/>
      <c r="L428" s="3"/>
    </row>
    <row r="429" spans="1:12" ht="15.75" thickBot="1" x14ac:dyDescent="0.3">
      <c r="A429" s="1"/>
      <c r="B429" s="2"/>
      <c r="C429" s="3"/>
      <c r="D429" s="1"/>
      <c r="E429" s="1"/>
      <c r="F429" s="1"/>
      <c r="G429" s="3"/>
      <c r="H429" s="1"/>
      <c r="I429" s="1"/>
      <c r="J429" s="1"/>
      <c r="K429" s="3"/>
      <c r="L429" s="4"/>
    </row>
    <row r="430" spans="1:12" ht="16.5" thickTop="1" thickBot="1" x14ac:dyDescent="0.3">
      <c r="A430" s="65" t="s">
        <v>30</v>
      </c>
      <c r="B430" s="66">
        <v>1</v>
      </c>
      <c r="C430" s="67"/>
      <c r="D430" s="68"/>
      <c r="E430" s="68"/>
      <c r="F430" s="69" t="s">
        <v>31</v>
      </c>
      <c r="G430" s="70">
        <v>0</v>
      </c>
      <c r="H430" s="68"/>
      <c r="I430" s="68"/>
      <c r="J430" s="68"/>
      <c r="K430" s="67" t="s">
        <v>32</v>
      </c>
      <c r="L430" s="71">
        <f>B430*G430</f>
        <v>0</v>
      </c>
    </row>
    <row r="431" spans="1:12" ht="16.5" thickTop="1" x14ac:dyDescent="0.25">
      <c r="A431" s="121"/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57"/>
    </row>
    <row r="432" spans="1:12" ht="15.75" thickBot="1" x14ac:dyDescent="0.3">
      <c r="A432" s="100"/>
      <c r="B432" s="95"/>
      <c r="C432" s="96"/>
      <c r="D432" s="100"/>
      <c r="E432" s="100"/>
      <c r="F432" s="101"/>
      <c r="G432" s="57"/>
      <c r="H432" s="100"/>
      <c r="I432" s="100"/>
      <c r="J432" s="100"/>
      <c r="K432" s="96"/>
      <c r="L432" s="57"/>
    </row>
    <row r="433" spans="1:12" ht="16.5" thickTop="1" thickBot="1" x14ac:dyDescent="0.3">
      <c r="A433" s="210" t="s">
        <v>279</v>
      </c>
      <c r="B433" s="211"/>
      <c r="C433" s="211"/>
      <c r="D433" s="211"/>
      <c r="E433" s="211"/>
      <c r="F433" s="211"/>
      <c r="G433" s="211"/>
      <c r="H433" s="211"/>
      <c r="I433" s="211"/>
      <c r="J433" s="211"/>
      <c r="K433" s="67" t="s">
        <v>32</v>
      </c>
      <c r="L433" s="118">
        <f>SUM(L346:L432)</f>
        <v>0</v>
      </c>
    </row>
    <row r="434" spans="1:12" ht="15.75" thickTop="1" x14ac:dyDescent="0.25">
      <c r="A434" s="91"/>
      <c r="B434" s="91"/>
      <c r="C434" s="91"/>
      <c r="D434" s="91"/>
      <c r="E434" s="91"/>
      <c r="F434" s="91"/>
      <c r="G434" s="91"/>
      <c r="H434" s="91"/>
      <c r="I434" s="91"/>
      <c r="J434" s="91"/>
      <c r="K434" s="91"/>
      <c r="L434" s="57"/>
    </row>
    <row r="435" spans="1:12" x14ac:dyDescent="0.25">
      <c r="A435" s="91"/>
      <c r="B435" s="91"/>
      <c r="C435" s="91"/>
      <c r="D435" s="91"/>
      <c r="E435" s="91"/>
      <c r="F435" s="91"/>
      <c r="G435" s="91"/>
      <c r="H435" s="91"/>
      <c r="I435" s="91"/>
      <c r="J435" s="91"/>
      <c r="K435" s="91"/>
      <c r="L435" s="4"/>
    </row>
    <row r="436" spans="1:12" x14ac:dyDescent="0.25">
      <c r="A436" s="123"/>
      <c r="B436" s="124"/>
      <c r="C436" s="125"/>
      <c r="D436" s="123"/>
      <c r="E436" s="123"/>
      <c r="F436" s="123"/>
      <c r="G436" s="125"/>
      <c r="H436" s="123"/>
      <c r="I436" s="123"/>
      <c r="J436" s="123"/>
      <c r="K436" s="125"/>
      <c r="L436" s="126"/>
    </row>
    <row r="437" spans="1:12" x14ac:dyDescent="0.25">
      <c r="A437" s="123"/>
      <c r="B437" s="124"/>
      <c r="C437" s="125"/>
      <c r="D437" s="123"/>
      <c r="E437" s="123"/>
      <c r="F437" s="123"/>
      <c r="G437" s="125"/>
      <c r="H437" s="123"/>
      <c r="I437" s="123"/>
      <c r="J437" s="123"/>
      <c r="K437" s="125"/>
      <c r="L437" s="126"/>
    </row>
    <row r="438" spans="1:12" x14ac:dyDescent="0.25">
      <c r="A438" s="123"/>
      <c r="B438" s="124"/>
      <c r="C438" s="125"/>
      <c r="D438" s="123"/>
      <c r="E438" s="123"/>
      <c r="F438" s="123"/>
      <c r="G438" s="125"/>
      <c r="H438" s="123"/>
      <c r="I438" s="123"/>
      <c r="J438" s="123"/>
      <c r="K438" s="125"/>
      <c r="L438" s="126"/>
    </row>
    <row r="439" spans="1:12" ht="15.75" x14ac:dyDescent="0.25">
      <c r="A439" s="218" t="s">
        <v>280</v>
      </c>
      <c r="B439" s="218"/>
      <c r="C439" s="218"/>
      <c r="D439" s="218"/>
      <c r="E439" s="218"/>
      <c r="F439" s="218"/>
      <c r="G439" s="218"/>
      <c r="H439" s="218"/>
      <c r="I439" s="218"/>
      <c r="J439" s="218"/>
      <c r="K439" s="218"/>
      <c r="L439" s="7"/>
    </row>
    <row r="440" spans="1:12" ht="15.75" thickBot="1" x14ac:dyDescent="0.3">
      <c r="A440" s="5"/>
      <c r="B440" s="6"/>
      <c r="C440" s="7"/>
      <c r="D440" s="5"/>
      <c r="E440" s="5"/>
      <c r="F440" s="5"/>
      <c r="G440" s="7"/>
      <c r="H440" s="5"/>
      <c r="I440" s="5"/>
      <c r="J440" s="5"/>
      <c r="K440" s="7"/>
      <c r="L440" s="7"/>
    </row>
    <row r="441" spans="1:12" ht="15.75" thickTop="1" x14ac:dyDescent="0.25">
      <c r="A441" s="219" t="s">
        <v>274</v>
      </c>
      <c r="B441" s="220"/>
      <c r="C441" s="220"/>
      <c r="D441" s="220"/>
      <c r="E441" s="220"/>
      <c r="F441" s="220"/>
      <c r="G441" s="220"/>
      <c r="H441" s="220"/>
      <c r="I441" s="220"/>
      <c r="J441" s="220"/>
      <c r="K441" s="127" t="s">
        <v>32</v>
      </c>
      <c r="L441" s="128">
        <f>L105</f>
        <v>0</v>
      </c>
    </row>
    <row r="442" spans="1:12" x14ac:dyDescent="0.25">
      <c r="A442" s="221" t="s">
        <v>278</v>
      </c>
      <c r="B442" s="222"/>
      <c r="C442" s="222"/>
      <c r="D442" s="222"/>
      <c r="E442" s="222"/>
      <c r="F442" s="222"/>
      <c r="G442" s="222"/>
      <c r="H442" s="222"/>
      <c r="I442" s="222"/>
      <c r="J442" s="222"/>
      <c r="K442" s="129" t="s">
        <v>32</v>
      </c>
      <c r="L442" s="130">
        <f>L342</f>
        <v>0</v>
      </c>
    </row>
    <row r="443" spans="1:12" ht="15.75" thickBot="1" x14ac:dyDescent="0.3">
      <c r="A443" s="214" t="s">
        <v>276</v>
      </c>
      <c r="B443" s="206"/>
      <c r="C443" s="206"/>
      <c r="D443" s="206"/>
      <c r="E443" s="206"/>
      <c r="F443" s="206"/>
      <c r="G443" s="206"/>
      <c r="H443" s="206"/>
      <c r="I443" s="206"/>
      <c r="J443" s="206"/>
      <c r="K443" s="110" t="s">
        <v>32</v>
      </c>
      <c r="L443" s="111">
        <f>L433</f>
        <v>0</v>
      </c>
    </row>
    <row r="444" spans="1:12" ht="16.5" thickTop="1" x14ac:dyDescent="0.25">
      <c r="A444" s="131"/>
      <c r="B444" s="132"/>
      <c r="C444" s="133"/>
      <c r="D444" s="132"/>
      <c r="E444" s="132"/>
      <c r="F444" s="215" t="s">
        <v>243</v>
      </c>
      <c r="G444" s="215"/>
      <c r="H444" s="215"/>
      <c r="I444" s="215"/>
      <c r="J444" s="215"/>
      <c r="K444" s="134" t="s">
        <v>32</v>
      </c>
      <c r="L444" s="120">
        <f>SUM(L441:L443)</f>
        <v>0</v>
      </c>
    </row>
    <row r="445" spans="1:12" ht="15.75" x14ac:dyDescent="0.25">
      <c r="A445" s="131"/>
      <c r="B445" s="132"/>
      <c r="C445" s="133"/>
      <c r="D445" s="132"/>
      <c r="E445" s="132"/>
      <c r="F445" s="216" t="s">
        <v>96</v>
      </c>
      <c r="G445" s="216"/>
      <c r="H445" s="216"/>
      <c r="I445" s="216"/>
      <c r="J445" s="216"/>
      <c r="K445" s="135" t="s">
        <v>32</v>
      </c>
      <c r="L445" s="136">
        <f>0.25*L444</f>
        <v>0</v>
      </c>
    </row>
    <row r="446" spans="1:12" ht="15.75" x14ac:dyDescent="0.25">
      <c r="A446" s="131"/>
      <c r="B446" s="132"/>
      <c r="C446" s="133"/>
      <c r="D446" s="132"/>
      <c r="E446" s="132"/>
      <c r="F446" s="217" t="s">
        <v>244</v>
      </c>
      <c r="G446" s="217"/>
      <c r="H446" s="217"/>
      <c r="I446" s="217"/>
      <c r="J446" s="217"/>
      <c r="K446" s="134" t="s">
        <v>32</v>
      </c>
      <c r="L446" s="120">
        <f>SUM(L444:L445)</f>
        <v>0</v>
      </c>
    </row>
  </sheetData>
  <mergeCells count="124">
    <mergeCell ref="A443:J443"/>
    <mergeCell ref="F444:J444"/>
    <mergeCell ref="F445:J445"/>
    <mergeCell ref="F446:J446"/>
    <mergeCell ref="A420:K421"/>
    <mergeCell ref="A426:K428"/>
    <mergeCell ref="A433:J433"/>
    <mergeCell ref="A439:K439"/>
    <mergeCell ref="A441:J441"/>
    <mergeCell ref="A442:J442"/>
    <mergeCell ref="A370:K373"/>
    <mergeCell ref="A378:K380"/>
    <mergeCell ref="A385:K386"/>
    <mergeCell ref="A391:K392"/>
    <mergeCell ref="A400:K409"/>
    <mergeCell ref="A414:K415"/>
    <mergeCell ref="A336:K337"/>
    <mergeCell ref="A342:J342"/>
    <mergeCell ref="A346:K346"/>
    <mergeCell ref="A348:K351"/>
    <mergeCell ref="A356:K357"/>
    <mergeCell ref="A362:K365"/>
    <mergeCell ref="A315:J315"/>
    <mergeCell ref="A317:K317"/>
    <mergeCell ref="A321:K322"/>
    <mergeCell ref="A324:J324"/>
    <mergeCell ref="A325:J325"/>
    <mergeCell ref="A332:K335"/>
    <mergeCell ref="A301:J301"/>
    <mergeCell ref="A302:K302"/>
    <mergeCell ref="A304:K304"/>
    <mergeCell ref="A308:K311"/>
    <mergeCell ref="A313:K313"/>
    <mergeCell ref="A314:J314"/>
    <mergeCell ref="A295:J295"/>
    <mergeCell ref="A296:J296"/>
    <mergeCell ref="A297:J297"/>
    <mergeCell ref="A298:K298"/>
    <mergeCell ref="A299:J299"/>
    <mergeCell ref="A300:J300"/>
    <mergeCell ref="A257:J257"/>
    <mergeCell ref="A261:K267"/>
    <mergeCell ref="A269:E269"/>
    <mergeCell ref="A276:K285"/>
    <mergeCell ref="A286:K292"/>
    <mergeCell ref="A294:K294"/>
    <mergeCell ref="A248:K248"/>
    <mergeCell ref="A249:K249"/>
    <mergeCell ref="A251:K252"/>
    <mergeCell ref="A254:K254"/>
    <mergeCell ref="A255:J255"/>
    <mergeCell ref="A256:J256"/>
    <mergeCell ref="A242:K242"/>
    <mergeCell ref="A243:K243"/>
    <mergeCell ref="A244:K244"/>
    <mergeCell ref="A245:K245"/>
    <mergeCell ref="A246:K246"/>
    <mergeCell ref="A247:K247"/>
    <mergeCell ref="A236:K236"/>
    <mergeCell ref="A237:K237"/>
    <mergeCell ref="A238:K238"/>
    <mergeCell ref="A239:K239"/>
    <mergeCell ref="A240:K240"/>
    <mergeCell ref="A241:K241"/>
    <mergeCell ref="A221:K224"/>
    <mergeCell ref="A225:K229"/>
    <mergeCell ref="A230:K231"/>
    <mergeCell ref="A233:K233"/>
    <mergeCell ref="A234:K234"/>
    <mergeCell ref="A235:K235"/>
    <mergeCell ref="A148:K156"/>
    <mergeCell ref="A157:K160"/>
    <mergeCell ref="A161:K162"/>
    <mergeCell ref="A167:K174"/>
    <mergeCell ref="A175:K181"/>
    <mergeCell ref="A182:K216"/>
    <mergeCell ref="A105:J105"/>
    <mergeCell ref="A113:K113"/>
    <mergeCell ref="A115:K119"/>
    <mergeCell ref="A120:K124"/>
    <mergeCell ref="A125:K139"/>
    <mergeCell ref="A140:K147"/>
    <mergeCell ref="A49:K51"/>
    <mergeCell ref="A56:K60"/>
    <mergeCell ref="A65:K68"/>
    <mergeCell ref="A73:K77"/>
    <mergeCell ref="A82:K84"/>
    <mergeCell ref="A91:K100"/>
    <mergeCell ref="A29:K31"/>
    <mergeCell ref="A32:K34"/>
    <mergeCell ref="A35:K38"/>
    <mergeCell ref="A39:K40"/>
    <mergeCell ref="A41:K42"/>
    <mergeCell ref="A46:K46"/>
    <mergeCell ref="A19:K21"/>
    <mergeCell ref="A22:K24"/>
    <mergeCell ref="A25:K26"/>
    <mergeCell ref="A27:K28"/>
    <mergeCell ref="A14:B14"/>
    <mergeCell ref="C14:K14"/>
    <mergeCell ref="A15:B15"/>
    <mergeCell ref="C15:K15"/>
    <mergeCell ref="A16:B16"/>
    <mergeCell ref="C16:K16"/>
    <mergeCell ref="A13:B13"/>
    <mergeCell ref="C13:K13"/>
    <mergeCell ref="A8:B8"/>
    <mergeCell ref="C8:K8"/>
    <mergeCell ref="A9:B9"/>
    <mergeCell ref="C9:K9"/>
    <mergeCell ref="A10:B10"/>
    <mergeCell ref="C10:K10"/>
    <mergeCell ref="A17:B17"/>
    <mergeCell ref="C17:K17"/>
    <mergeCell ref="A5:B5"/>
    <mergeCell ref="C5:K5"/>
    <mergeCell ref="A6:B6"/>
    <mergeCell ref="C6:K6"/>
    <mergeCell ref="A7:B7"/>
    <mergeCell ref="C7:K7"/>
    <mergeCell ref="A11:B11"/>
    <mergeCell ref="C11:K11"/>
    <mergeCell ref="A12:B12"/>
    <mergeCell ref="C12:K12"/>
  </mergeCells>
  <pageMargins left="0.7" right="0.7" top="0.75" bottom="0.75" header="0.3" footer="0.3"/>
  <pageSetup paperSize="9" scale="72" orientation="portrait" r:id="rId1"/>
  <rowBreaks count="8" manualBreakCount="8">
    <brk id="44" max="16383" man="1"/>
    <brk id="89" max="16383" man="1"/>
    <brk id="111" max="11" man="1"/>
    <brk id="165" max="16383" man="1"/>
    <brk id="219" max="16383" man="1"/>
    <brk id="274" max="16383" man="1"/>
    <brk id="330" max="16383" man="1"/>
    <brk id="3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198"/>
  <sheetViews>
    <sheetView showZeros="0" view="pageBreakPreview" topLeftCell="A175" zoomScale="150" zoomScaleNormal="150" zoomScaleSheetLayoutView="150" workbookViewId="0">
      <selection activeCell="F188" sqref="F188"/>
    </sheetView>
  </sheetViews>
  <sheetFormatPr defaultRowHeight="12.75" x14ac:dyDescent="0.2"/>
  <cols>
    <col min="1" max="1" width="5.7109375" style="140" customWidth="1"/>
    <col min="2" max="2" width="40.7109375" style="147" customWidth="1"/>
    <col min="3" max="3" width="5.7109375" style="143" customWidth="1"/>
    <col min="4" max="4" width="9" style="173" customWidth="1"/>
    <col min="5" max="5" width="12.28515625" style="143" customWidth="1"/>
    <col min="6" max="6" width="13.7109375" style="173" customWidth="1"/>
    <col min="7" max="256" width="9.140625" style="143"/>
    <col min="257" max="257" width="5.7109375" style="143" customWidth="1"/>
    <col min="258" max="258" width="40.7109375" style="143" customWidth="1"/>
    <col min="259" max="259" width="5.7109375" style="143" customWidth="1"/>
    <col min="260" max="260" width="9" style="143" customWidth="1"/>
    <col min="261" max="261" width="12.28515625" style="143" customWidth="1"/>
    <col min="262" max="262" width="13.7109375" style="143" customWidth="1"/>
    <col min="263" max="512" width="9.140625" style="143"/>
    <col min="513" max="513" width="5.7109375" style="143" customWidth="1"/>
    <col min="514" max="514" width="40.7109375" style="143" customWidth="1"/>
    <col min="515" max="515" width="5.7109375" style="143" customWidth="1"/>
    <col min="516" max="516" width="9" style="143" customWidth="1"/>
    <col min="517" max="517" width="12.28515625" style="143" customWidth="1"/>
    <col min="518" max="518" width="13.7109375" style="143" customWidth="1"/>
    <col min="519" max="768" width="9.140625" style="143"/>
    <col min="769" max="769" width="5.7109375" style="143" customWidth="1"/>
    <col min="770" max="770" width="40.7109375" style="143" customWidth="1"/>
    <col min="771" max="771" width="5.7109375" style="143" customWidth="1"/>
    <col min="772" max="772" width="9" style="143" customWidth="1"/>
    <col min="773" max="773" width="12.28515625" style="143" customWidth="1"/>
    <col min="774" max="774" width="13.7109375" style="143" customWidth="1"/>
    <col min="775" max="1024" width="9.140625" style="143"/>
    <col min="1025" max="1025" width="5.7109375" style="143" customWidth="1"/>
    <col min="1026" max="1026" width="40.7109375" style="143" customWidth="1"/>
    <col min="1027" max="1027" width="5.7109375" style="143" customWidth="1"/>
    <col min="1028" max="1028" width="9" style="143" customWidth="1"/>
    <col min="1029" max="1029" width="12.28515625" style="143" customWidth="1"/>
    <col min="1030" max="1030" width="13.7109375" style="143" customWidth="1"/>
    <col min="1031" max="1280" width="9.140625" style="143"/>
    <col min="1281" max="1281" width="5.7109375" style="143" customWidth="1"/>
    <col min="1282" max="1282" width="40.7109375" style="143" customWidth="1"/>
    <col min="1283" max="1283" width="5.7109375" style="143" customWidth="1"/>
    <col min="1284" max="1284" width="9" style="143" customWidth="1"/>
    <col min="1285" max="1285" width="12.28515625" style="143" customWidth="1"/>
    <col min="1286" max="1286" width="13.7109375" style="143" customWidth="1"/>
    <col min="1287" max="1536" width="9.140625" style="143"/>
    <col min="1537" max="1537" width="5.7109375" style="143" customWidth="1"/>
    <col min="1538" max="1538" width="40.7109375" style="143" customWidth="1"/>
    <col min="1539" max="1539" width="5.7109375" style="143" customWidth="1"/>
    <col min="1540" max="1540" width="9" style="143" customWidth="1"/>
    <col min="1541" max="1541" width="12.28515625" style="143" customWidth="1"/>
    <col min="1542" max="1542" width="13.7109375" style="143" customWidth="1"/>
    <col min="1543" max="1792" width="9.140625" style="143"/>
    <col min="1793" max="1793" width="5.7109375" style="143" customWidth="1"/>
    <col min="1794" max="1794" width="40.7109375" style="143" customWidth="1"/>
    <col min="1795" max="1795" width="5.7109375" style="143" customWidth="1"/>
    <col min="1796" max="1796" width="9" style="143" customWidth="1"/>
    <col min="1797" max="1797" width="12.28515625" style="143" customWidth="1"/>
    <col min="1798" max="1798" width="13.7109375" style="143" customWidth="1"/>
    <col min="1799" max="2048" width="9.140625" style="143"/>
    <col min="2049" max="2049" width="5.7109375" style="143" customWidth="1"/>
    <col min="2050" max="2050" width="40.7109375" style="143" customWidth="1"/>
    <col min="2051" max="2051" width="5.7109375" style="143" customWidth="1"/>
    <col min="2052" max="2052" width="9" style="143" customWidth="1"/>
    <col min="2053" max="2053" width="12.28515625" style="143" customWidth="1"/>
    <col min="2054" max="2054" width="13.7109375" style="143" customWidth="1"/>
    <col min="2055" max="2304" width="9.140625" style="143"/>
    <col min="2305" max="2305" width="5.7109375" style="143" customWidth="1"/>
    <col min="2306" max="2306" width="40.7109375" style="143" customWidth="1"/>
    <col min="2307" max="2307" width="5.7109375" style="143" customWidth="1"/>
    <col min="2308" max="2308" width="9" style="143" customWidth="1"/>
    <col min="2309" max="2309" width="12.28515625" style="143" customWidth="1"/>
    <col min="2310" max="2310" width="13.7109375" style="143" customWidth="1"/>
    <col min="2311" max="2560" width="9.140625" style="143"/>
    <col min="2561" max="2561" width="5.7109375" style="143" customWidth="1"/>
    <col min="2562" max="2562" width="40.7109375" style="143" customWidth="1"/>
    <col min="2563" max="2563" width="5.7109375" style="143" customWidth="1"/>
    <col min="2564" max="2564" width="9" style="143" customWidth="1"/>
    <col min="2565" max="2565" width="12.28515625" style="143" customWidth="1"/>
    <col min="2566" max="2566" width="13.7109375" style="143" customWidth="1"/>
    <col min="2567" max="2816" width="9.140625" style="143"/>
    <col min="2817" max="2817" width="5.7109375" style="143" customWidth="1"/>
    <col min="2818" max="2818" width="40.7109375" style="143" customWidth="1"/>
    <col min="2819" max="2819" width="5.7109375" style="143" customWidth="1"/>
    <col min="2820" max="2820" width="9" style="143" customWidth="1"/>
    <col min="2821" max="2821" width="12.28515625" style="143" customWidth="1"/>
    <col min="2822" max="2822" width="13.7109375" style="143" customWidth="1"/>
    <col min="2823" max="3072" width="9.140625" style="143"/>
    <col min="3073" max="3073" width="5.7109375" style="143" customWidth="1"/>
    <col min="3074" max="3074" width="40.7109375" style="143" customWidth="1"/>
    <col min="3075" max="3075" width="5.7109375" style="143" customWidth="1"/>
    <col min="3076" max="3076" width="9" style="143" customWidth="1"/>
    <col min="3077" max="3077" width="12.28515625" style="143" customWidth="1"/>
    <col min="3078" max="3078" width="13.7109375" style="143" customWidth="1"/>
    <col min="3079" max="3328" width="9.140625" style="143"/>
    <col min="3329" max="3329" width="5.7109375" style="143" customWidth="1"/>
    <col min="3330" max="3330" width="40.7109375" style="143" customWidth="1"/>
    <col min="3331" max="3331" width="5.7109375" style="143" customWidth="1"/>
    <col min="3332" max="3332" width="9" style="143" customWidth="1"/>
    <col min="3333" max="3333" width="12.28515625" style="143" customWidth="1"/>
    <col min="3334" max="3334" width="13.7109375" style="143" customWidth="1"/>
    <col min="3335" max="3584" width="9.140625" style="143"/>
    <col min="3585" max="3585" width="5.7109375" style="143" customWidth="1"/>
    <col min="3586" max="3586" width="40.7109375" style="143" customWidth="1"/>
    <col min="3587" max="3587" width="5.7109375" style="143" customWidth="1"/>
    <col min="3588" max="3588" width="9" style="143" customWidth="1"/>
    <col min="3589" max="3589" width="12.28515625" style="143" customWidth="1"/>
    <col min="3590" max="3590" width="13.7109375" style="143" customWidth="1"/>
    <col min="3591" max="3840" width="9.140625" style="143"/>
    <col min="3841" max="3841" width="5.7109375" style="143" customWidth="1"/>
    <col min="3842" max="3842" width="40.7109375" style="143" customWidth="1"/>
    <col min="3843" max="3843" width="5.7109375" style="143" customWidth="1"/>
    <col min="3844" max="3844" width="9" style="143" customWidth="1"/>
    <col min="3845" max="3845" width="12.28515625" style="143" customWidth="1"/>
    <col min="3846" max="3846" width="13.7109375" style="143" customWidth="1"/>
    <col min="3847" max="4096" width="9.140625" style="143"/>
    <col min="4097" max="4097" width="5.7109375" style="143" customWidth="1"/>
    <col min="4098" max="4098" width="40.7109375" style="143" customWidth="1"/>
    <col min="4099" max="4099" width="5.7109375" style="143" customWidth="1"/>
    <col min="4100" max="4100" width="9" style="143" customWidth="1"/>
    <col min="4101" max="4101" width="12.28515625" style="143" customWidth="1"/>
    <col min="4102" max="4102" width="13.7109375" style="143" customWidth="1"/>
    <col min="4103" max="4352" width="9.140625" style="143"/>
    <col min="4353" max="4353" width="5.7109375" style="143" customWidth="1"/>
    <col min="4354" max="4354" width="40.7109375" style="143" customWidth="1"/>
    <col min="4355" max="4355" width="5.7109375" style="143" customWidth="1"/>
    <col min="4356" max="4356" width="9" style="143" customWidth="1"/>
    <col min="4357" max="4357" width="12.28515625" style="143" customWidth="1"/>
    <col min="4358" max="4358" width="13.7109375" style="143" customWidth="1"/>
    <col min="4359" max="4608" width="9.140625" style="143"/>
    <col min="4609" max="4609" width="5.7109375" style="143" customWidth="1"/>
    <col min="4610" max="4610" width="40.7109375" style="143" customWidth="1"/>
    <col min="4611" max="4611" width="5.7109375" style="143" customWidth="1"/>
    <col min="4612" max="4612" width="9" style="143" customWidth="1"/>
    <col min="4613" max="4613" width="12.28515625" style="143" customWidth="1"/>
    <col min="4614" max="4614" width="13.7109375" style="143" customWidth="1"/>
    <col min="4615" max="4864" width="9.140625" style="143"/>
    <col min="4865" max="4865" width="5.7109375" style="143" customWidth="1"/>
    <col min="4866" max="4866" width="40.7109375" style="143" customWidth="1"/>
    <col min="4867" max="4867" width="5.7109375" style="143" customWidth="1"/>
    <col min="4868" max="4868" width="9" style="143" customWidth="1"/>
    <col min="4869" max="4869" width="12.28515625" style="143" customWidth="1"/>
    <col min="4870" max="4870" width="13.7109375" style="143" customWidth="1"/>
    <col min="4871" max="5120" width="9.140625" style="143"/>
    <col min="5121" max="5121" width="5.7109375" style="143" customWidth="1"/>
    <col min="5122" max="5122" width="40.7109375" style="143" customWidth="1"/>
    <col min="5123" max="5123" width="5.7109375" style="143" customWidth="1"/>
    <col min="5124" max="5124" width="9" style="143" customWidth="1"/>
    <col min="5125" max="5125" width="12.28515625" style="143" customWidth="1"/>
    <col min="5126" max="5126" width="13.7109375" style="143" customWidth="1"/>
    <col min="5127" max="5376" width="9.140625" style="143"/>
    <col min="5377" max="5377" width="5.7109375" style="143" customWidth="1"/>
    <col min="5378" max="5378" width="40.7109375" style="143" customWidth="1"/>
    <col min="5379" max="5379" width="5.7109375" style="143" customWidth="1"/>
    <col min="5380" max="5380" width="9" style="143" customWidth="1"/>
    <col min="5381" max="5381" width="12.28515625" style="143" customWidth="1"/>
    <col min="5382" max="5382" width="13.7109375" style="143" customWidth="1"/>
    <col min="5383" max="5632" width="9.140625" style="143"/>
    <col min="5633" max="5633" width="5.7109375" style="143" customWidth="1"/>
    <col min="5634" max="5634" width="40.7109375" style="143" customWidth="1"/>
    <col min="5635" max="5635" width="5.7109375" style="143" customWidth="1"/>
    <col min="5636" max="5636" width="9" style="143" customWidth="1"/>
    <col min="5637" max="5637" width="12.28515625" style="143" customWidth="1"/>
    <col min="5638" max="5638" width="13.7109375" style="143" customWidth="1"/>
    <col min="5639" max="5888" width="9.140625" style="143"/>
    <col min="5889" max="5889" width="5.7109375" style="143" customWidth="1"/>
    <col min="5890" max="5890" width="40.7109375" style="143" customWidth="1"/>
    <col min="5891" max="5891" width="5.7109375" style="143" customWidth="1"/>
    <col min="5892" max="5892" width="9" style="143" customWidth="1"/>
    <col min="5893" max="5893" width="12.28515625" style="143" customWidth="1"/>
    <col min="5894" max="5894" width="13.7109375" style="143" customWidth="1"/>
    <col min="5895" max="6144" width="9.140625" style="143"/>
    <col min="6145" max="6145" width="5.7109375" style="143" customWidth="1"/>
    <col min="6146" max="6146" width="40.7109375" style="143" customWidth="1"/>
    <col min="6147" max="6147" width="5.7109375" style="143" customWidth="1"/>
    <col min="6148" max="6148" width="9" style="143" customWidth="1"/>
    <col min="6149" max="6149" width="12.28515625" style="143" customWidth="1"/>
    <col min="6150" max="6150" width="13.7109375" style="143" customWidth="1"/>
    <col min="6151" max="6400" width="9.140625" style="143"/>
    <col min="6401" max="6401" width="5.7109375" style="143" customWidth="1"/>
    <col min="6402" max="6402" width="40.7109375" style="143" customWidth="1"/>
    <col min="6403" max="6403" width="5.7109375" style="143" customWidth="1"/>
    <col min="6404" max="6404" width="9" style="143" customWidth="1"/>
    <col min="6405" max="6405" width="12.28515625" style="143" customWidth="1"/>
    <col min="6406" max="6406" width="13.7109375" style="143" customWidth="1"/>
    <col min="6407" max="6656" width="9.140625" style="143"/>
    <col min="6657" max="6657" width="5.7109375" style="143" customWidth="1"/>
    <col min="6658" max="6658" width="40.7109375" style="143" customWidth="1"/>
    <col min="6659" max="6659" width="5.7109375" style="143" customWidth="1"/>
    <col min="6660" max="6660" width="9" style="143" customWidth="1"/>
    <col min="6661" max="6661" width="12.28515625" style="143" customWidth="1"/>
    <col min="6662" max="6662" width="13.7109375" style="143" customWidth="1"/>
    <col min="6663" max="6912" width="9.140625" style="143"/>
    <col min="6913" max="6913" width="5.7109375" style="143" customWidth="1"/>
    <col min="6914" max="6914" width="40.7109375" style="143" customWidth="1"/>
    <col min="6915" max="6915" width="5.7109375" style="143" customWidth="1"/>
    <col min="6916" max="6916" width="9" style="143" customWidth="1"/>
    <col min="6917" max="6917" width="12.28515625" style="143" customWidth="1"/>
    <col min="6918" max="6918" width="13.7109375" style="143" customWidth="1"/>
    <col min="6919" max="7168" width="9.140625" style="143"/>
    <col min="7169" max="7169" width="5.7109375" style="143" customWidth="1"/>
    <col min="7170" max="7170" width="40.7109375" style="143" customWidth="1"/>
    <col min="7171" max="7171" width="5.7109375" style="143" customWidth="1"/>
    <col min="7172" max="7172" width="9" style="143" customWidth="1"/>
    <col min="7173" max="7173" width="12.28515625" style="143" customWidth="1"/>
    <col min="7174" max="7174" width="13.7109375" style="143" customWidth="1"/>
    <col min="7175" max="7424" width="9.140625" style="143"/>
    <col min="7425" max="7425" width="5.7109375" style="143" customWidth="1"/>
    <col min="7426" max="7426" width="40.7109375" style="143" customWidth="1"/>
    <col min="7427" max="7427" width="5.7109375" style="143" customWidth="1"/>
    <col min="7428" max="7428" width="9" style="143" customWidth="1"/>
    <col min="7429" max="7429" width="12.28515625" style="143" customWidth="1"/>
    <col min="7430" max="7430" width="13.7109375" style="143" customWidth="1"/>
    <col min="7431" max="7680" width="9.140625" style="143"/>
    <col min="7681" max="7681" width="5.7109375" style="143" customWidth="1"/>
    <col min="7682" max="7682" width="40.7109375" style="143" customWidth="1"/>
    <col min="7683" max="7683" width="5.7109375" style="143" customWidth="1"/>
    <col min="7684" max="7684" width="9" style="143" customWidth="1"/>
    <col min="7685" max="7685" width="12.28515625" style="143" customWidth="1"/>
    <col min="7686" max="7686" width="13.7109375" style="143" customWidth="1"/>
    <col min="7687" max="7936" width="9.140625" style="143"/>
    <col min="7937" max="7937" width="5.7109375" style="143" customWidth="1"/>
    <col min="7938" max="7938" width="40.7109375" style="143" customWidth="1"/>
    <col min="7939" max="7939" width="5.7109375" style="143" customWidth="1"/>
    <col min="7940" max="7940" width="9" style="143" customWidth="1"/>
    <col min="7941" max="7941" width="12.28515625" style="143" customWidth="1"/>
    <col min="7942" max="7942" width="13.7109375" style="143" customWidth="1"/>
    <col min="7943" max="8192" width="9.140625" style="143"/>
    <col min="8193" max="8193" width="5.7109375" style="143" customWidth="1"/>
    <col min="8194" max="8194" width="40.7109375" style="143" customWidth="1"/>
    <col min="8195" max="8195" width="5.7109375" style="143" customWidth="1"/>
    <col min="8196" max="8196" width="9" style="143" customWidth="1"/>
    <col min="8197" max="8197" width="12.28515625" style="143" customWidth="1"/>
    <col min="8198" max="8198" width="13.7109375" style="143" customWidth="1"/>
    <col min="8199" max="8448" width="9.140625" style="143"/>
    <col min="8449" max="8449" width="5.7109375" style="143" customWidth="1"/>
    <col min="8450" max="8450" width="40.7109375" style="143" customWidth="1"/>
    <col min="8451" max="8451" width="5.7109375" style="143" customWidth="1"/>
    <col min="8452" max="8452" width="9" style="143" customWidth="1"/>
    <col min="8453" max="8453" width="12.28515625" style="143" customWidth="1"/>
    <col min="8454" max="8454" width="13.7109375" style="143" customWidth="1"/>
    <col min="8455" max="8704" width="9.140625" style="143"/>
    <col min="8705" max="8705" width="5.7109375" style="143" customWidth="1"/>
    <col min="8706" max="8706" width="40.7109375" style="143" customWidth="1"/>
    <col min="8707" max="8707" width="5.7109375" style="143" customWidth="1"/>
    <col min="8708" max="8708" width="9" style="143" customWidth="1"/>
    <col min="8709" max="8709" width="12.28515625" style="143" customWidth="1"/>
    <col min="8710" max="8710" width="13.7109375" style="143" customWidth="1"/>
    <col min="8711" max="8960" width="9.140625" style="143"/>
    <col min="8961" max="8961" width="5.7109375" style="143" customWidth="1"/>
    <col min="8962" max="8962" width="40.7109375" style="143" customWidth="1"/>
    <col min="8963" max="8963" width="5.7109375" style="143" customWidth="1"/>
    <col min="8964" max="8964" width="9" style="143" customWidth="1"/>
    <col min="8965" max="8965" width="12.28515625" style="143" customWidth="1"/>
    <col min="8966" max="8966" width="13.7109375" style="143" customWidth="1"/>
    <col min="8967" max="9216" width="9.140625" style="143"/>
    <col min="9217" max="9217" width="5.7109375" style="143" customWidth="1"/>
    <col min="9218" max="9218" width="40.7109375" style="143" customWidth="1"/>
    <col min="9219" max="9219" width="5.7109375" style="143" customWidth="1"/>
    <col min="9220" max="9220" width="9" style="143" customWidth="1"/>
    <col min="9221" max="9221" width="12.28515625" style="143" customWidth="1"/>
    <col min="9222" max="9222" width="13.7109375" style="143" customWidth="1"/>
    <col min="9223" max="9472" width="9.140625" style="143"/>
    <col min="9473" max="9473" width="5.7109375" style="143" customWidth="1"/>
    <col min="9474" max="9474" width="40.7109375" style="143" customWidth="1"/>
    <col min="9475" max="9475" width="5.7109375" style="143" customWidth="1"/>
    <col min="9476" max="9476" width="9" style="143" customWidth="1"/>
    <col min="9477" max="9477" width="12.28515625" style="143" customWidth="1"/>
    <col min="9478" max="9478" width="13.7109375" style="143" customWidth="1"/>
    <col min="9479" max="9728" width="9.140625" style="143"/>
    <col min="9729" max="9729" width="5.7109375" style="143" customWidth="1"/>
    <col min="9730" max="9730" width="40.7109375" style="143" customWidth="1"/>
    <col min="9731" max="9731" width="5.7109375" style="143" customWidth="1"/>
    <col min="9732" max="9732" width="9" style="143" customWidth="1"/>
    <col min="9733" max="9733" width="12.28515625" style="143" customWidth="1"/>
    <col min="9734" max="9734" width="13.7109375" style="143" customWidth="1"/>
    <col min="9735" max="9984" width="9.140625" style="143"/>
    <col min="9985" max="9985" width="5.7109375" style="143" customWidth="1"/>
    <col min="9986" max="9986" width="40.7109375" style="143" customWidth="1"/>
    <col min="9987" max="9987" width="5.7109375" style="143" customWidth="1"/>
    <col min="9988" max="9988" width="9" style="143" customWidth="1"/>
    <col min="9989" max="9989" width="12.28515625" style="143" customWidth="1"/>
    <col min="9990" max="9990" width="13.7109375" style="143" customWidth="1"/>
    <col min="9991" max="10240" width="9.140625" style="143"/>
    <col min="10241" max="10241" width="5.7109375" style="143" customWidth="1"/>
    <col min="10242" max="10242" width="40.7109375" style="143" customWidth="1"/>
    <col min="10243" max="10243" width="5.7109375" style="143" customWidth="1"/>
    <col min="10244" max="10244" width="9" style="143" customWidth="1"/>
    <col min="10245" max="10245" width="12.28515625" style="143" customWidth="1"/>
    <col min="10246" max="10246" width="13.7109375" style="143" customWidth="1"/>
    <col min="10247" max="10496" width="9.140625" style="143"/>
    <col min="10497" max="10497" width="5.7109375" style="143" customWidth="1"/>
    <col min="10498" max="10498" width="40.7109375" style="143" customWidth="1"/>
    <col min="10499" max="10499" width="5.7109375" style="143" customWidth="1"/>
    <col min="10500" max="10500" width="9" style="143" customWidth="1"/>
    <col min="10501" max="10501" width="12.28515625" style="143" customWidth="1"/>
    <col min="10502" max="10502" width="13.7109375" style="143" customWidth="1"/>
    <col min="10503" max="10752" width="9.140625" style="143"/>
    <col min="10753" max="10753" width="5.7109375" style="143" customWidth="1"/>
    <col min="10754" max="10754" width="40.7109375" style="143" customWidth="1"/>
    <col min="10755" max="10755" width="5.7109375" style="143" customWidth="1"/>
    <col min="10756" max="10756" width="9" style="143" customWidth="1"/>
    <col min="10757" max="10757" width="12.28515625" style="143" customWidth="1"/>
    <col min="10758" max="10758" width="13.7109375" style="143" customWidth="1"/>
    <col min="10759" max="11008" width="9.140625" style="143"/>
    <col min="11009" max="11009" width="5.7109375" style="143" customWidth="1"/>
    <col min="11010" max="11010" width="40.7109375" style="143" customWidth="1"/>
    <col min="11011" max="11011" width="5.7109375" style="143" customWidth="1"/>
    <col min="11012" max="11012" width="9" style="143" customWidth="1"/>
    <col min="11013" max="11013" width="12.28515625" style="143" customWidth="1"/>
    <col min="11014" max="11014" width="13.7109375" style="143" customWidth="1"/>
    <col min="11015" max="11264" width="9.140625" style="143"/>
    <col min="11265" max="11265" width="5.7109375" style="143" customWidth="1"/>
    <col min="11266" max="11266" width="40.7109375" style="143" customWidth="1"/>
    <col min="11267" max="11267" width="5.7109375" style="143" customWidth="1"/>
    <col min="11268" max="11268" width="9" style="143" customWidth="1"/>
    <col min="11269" max="11269" width="12.28515625" style="143" customWidth="1"/>
    <col min="11270" max="11270" width="13.7109375" style="143" customWidth="1"/>
    <col min="11271" max="11520" width="9.140625" style="143"/>
    <col min="11521" max="11521" width="5.7109375" style="143" customWidth="1"/>
    <col min="11522" max="11522" width="40.7109375" style="143" customWidth="1"/>
    <col min="11523" max="11523" width="5.7109375" style="143" customWidth="1"/>
    <col min="11524" max="11524" width="9" style="143" customWidth="1"/>
    <col min="11525" max="11525" width="12.28515625" style="143" customWidth="1"/>
    <col min="11526" max="11526" width="13.7109375" style="143" customWidth="1"/>
    <col min="11527" max="11776" width="9.140625" style="143"/>
    <col min="11777" max="11777" width="5.7109375" style="143" customWidth="1"/>
    <col min="11778" max="11778" width="40.7109375" style="143" customWidth="1"/>
    <col min="11779" max="11779" width="5.7109375" style="143" customWidth="1"/>
    <col min="11780" max="11780" width="9" style="143" customWidth="1"/>
    <col min="11781" max="11781" width="12.28515625" style="143" customWidth="1"/>
    <col min="11782" max="11782" width="13.7109375" style="143" customWidth="1"/>
    <col min="11783" max="12032" width="9.140625" style="143"/>
    <col min="12033" max="12033" width="5.7109375" style="143" customWidth="1"/>
    <col min="12034" max="12034" width="40.7109375" style="143" customWidth="1"/>
    <col min="12035" max="12035" width="5.7109375" style="143" customWidth="1"/>
    <col min="12036" max="12036" width="9" style="143" customWidth="1"/>
    <col min="12037" max="12037" width="12.28515625" style="143" customWidth="1"/>
    <col min="12038" max="12038" width="13.7109375" style="143" customWidth="1"/>
    <col min="12039" max="12288" width="9.140625" style="143"/>
    <col min="12289" max="12289" width="5.7109375" style="143" customWidth="1"/>
    <col min="12290" max="12290" width="40.7109375" style="143" customWidth="1"/>
    <col min="12291" max="12291" width="5.7109375" style="143" customWidth="1"/>
    <col min="12292" max="12292" width="9" style="143" customWidth="1"/>
    <col min="12293" max="12293" width="12.28515625" style="143" customWidth="1"/>
    <col min="12294" max="12294" width="13.7109375" style="143" customWidth="1"/>
    <col min="12295" max="12544" width="9.140625" style="143"/>
    <col min="12545" max="12545" width="5.7109375" style="143" customWidth="1"/>
    <col min="12546" max="12546" width="40.7109375" style="143" customWidth="1"/>
    <col min="12547" max="12547" width="5.7109375" style="143" customWidth="1"/>
    <col min="12548" max="12548" width="9" style="143" customWidth="1"/>
    <col min="12549" max="12549" width="12.28515625" style="143" customWidth="1"/>
    <col min="12550" max="12550" width="13.7109375" style="143" customWidth="1"/>
    <col min="12551" max="12800" width="9.140625" style="143"/>
    <col min="12801" max="12801" width="5.7109375" style="143" customWidth="1"/>
    <col min="12802" max="12802" width="40.7109375" style="143" customWidth="1"/>
    <col min="12803" max="12803" width="5.7109375" style="143" customWidth="1"/>
    <col min="12804" max="12804" width="9" style="143" customWidth="1"/>
    <col min="12805" max="12805" width="12.28515625" style="143" customWidth="1"/>
    <col min="12806" max="12806" width="13.7109375" style="143" customWidth="1"/>
    <col min="12807" max="13056" width="9.140625" style="143"/>
    <col min="13057" max="13057" width="5.7109375" style="143" customWidth="1"/>
    <col min="13058" max="13058" width="40.7109375" style="143" customWidth="1"/>
    <col min="13059" max="13059" width="5.7109375" style="143" customWidth="1"/>
    <col min="13060" max="13060" width="9" style="143" customWidth="1"/>
    <col min="13061" max="13061" width="12.28515625" style="143" customWidth="1"/>
    <col min="13062" max="13062" width="13.7109375" style="143" customWidth="1"/>
    <col min="13063" max="13312" width="9.140625" style="143"/>
    <col min="13313" max="13313" width="5.7109375" style="143" customWidth="1"/>
    <col min="13314" max="13314" width="40.7109375" style="143" customWidth="1"/>
    <col min="13315" max="13315" width="5.7109375" style="143" customWidth="1"/>
    <col min="13316" max="13316" width="9" style="143" customWidth="1"/>
    <col min="13317" max="13317" width="12.28515625" style="143" customWidth="1"/>
    <col min="13318" max="13318" width="13.7109375" style="143" customWidth="1"/>
    <col min="13319" max="13568" width="9.140625" style="143"/>
    <col min="13569" max="13569" width="5.7109375" style="143" customWidth="1"/>
    <col min="13570" max="13570" width="40.7109375" style="143" customWidth="1"/>
    <col min="13571" max="13571" width="5.7109375" style="143" customWidth="1"/>
    <col min="13572" max="13572" width="9" style="143" customWidth="1"/>
    <col min="13573" max="13573" width="12.28515625" style="143" customWidth="1"/>
    <col min="13574" max="13574" width="13.7109375" style="143" customWidth="1"/>
    <col min="13575" max="13824" width="9.140625" style="143"/>
    <col min="13825" max="13825" width="5.7109375" style="143" customWidth="1"/>
    <col min="13826" max="13826" width="40.7109375" style="143" customWidth="1"/>
    <col min="13827" max="13827" width="5.7109375" style="143" customWidth="1"/>
    <col min="13828" max="13828" width="9" style="143" customWidth="1"/>
    <col min="13829" max="13829" width="12.28515625" style="143" customWidth="1"/>
    <col min="13830" max="13830" width="13.7109375" style="143" customWidth="1"/>
    <col min="13831" max="14080" width="9.140625" style="143"/>
    <col min="14081" max="14081" width="5.7109375" style="143" customWidth="1"/>
    <col min="14082" max="14082" width="40.7109375" style="143" customWidth="1"/>
    <col min="14083" max="14083" width="5.7109375" style="143" customWidth="1"/>
    <col min="14084" max="14084" width="9" style="143" customWidth="1"/>
    <col min="14085" max="14085" width="12.28515625" style="143" customWidth="1"/>
    <col min="14086" max="14086" width="13.7109375" style="143" customWidth="1"/>
    <col min="14087" max="14336" width="9.140625" style="143"/>
    <col min="14337" max="14337" width="5.7109375" style="143" customWidth="1"/>
    <col min="14338" max="14338" width="40.7109375" style="143" customWidth="1"/>
    <col min="14339" max="14339" width="5.7109375" style="143" customWidth="1"/>
    <col min="14340" max="14340" width="9" style="143" customWidth="1"/>
    <col min="14341" max="14341" width="12.28515625" style="143" customWidth="1"/>
    <col min="14342" max="14342" width="13.7109375" style="143" customWidth="1"/>
    <col min="14343" max="14592" width="9.140625" style="143"/>
    <col min="14593" max="14593" width="5.7109375" style="143" customWidth="1"/>
    <col min="14594" max="14594" width="40.7109375" style="143" customWidth="1"/>
    <col min="14595" max="14595" width="5.7109375" style="143" customWidth="1"/>
    <col min="14596" max="14596" width="9" style="143" customWidth="1"/>
    <col min="14597" max="14597" width="12.28515625" style="143" customWidth="1"/>
    <col min="14598" max="14598" width="13.7109375" style="143" customWidth="1"/>
    <col min="14599" max="14848" width="9.140625" style="143"/>
    <col min="14849" max="14849" width="5.7109375" style="143" customWidth="1"/>
    <col min="14850" max="14850" width="40.7109375" style="143" customWidth="1"/>
    <col min="14851" max="14851" width="5.7109375" style="143" customWidth="1"/>
    <col min="14852" max="14852" width="9" style="143" customWidth="1"/>
    <col min="14853" max="14853" width="12.28515625" style="143" customWidth="1"/>
    <col min="14854" max="14854" width="13.7109375" style="143" customWidth="1"/>
    <col min="14855" max="15104" width="9.140625" style="143"/>
    <col min="15105" max="15105" width="5.7109375" style="143" customWidth="1"/>
    <col min="15106" max="15106" width="40.7109375" style="143" customWidth="1"/>
    <col min="15107" max="15107" width="5.7109375" style="143" customWidth="1"/>
    <col min="15108" max="15108" width="9" style="143" customWidth="1"/>
    <col min="15109" max="15109" width="12.28515625" style="143" customWidth="1"/>
    <col min="15110" max="15110" width="13.7109375" style="143" customWidth="1"/>
    <col min="15111" max="15360" width="9.140625" style="143"/>
    <col min="15361" max="15361" width="5.7109375" style="143" customWidth="1"/>
    <col min="15362" max="15362" width="40.7109375" style="143" customWidth="1"/>
    <col min="15363" max="15363" width="5.7109375" style="143" customWidth="1"/>
    <col min="15364" max="15364" width="9" style="143" customWidth="1"/>
    <col min="15365" max="15365" width="12.28515625" style="143" customWidth="1"/>
    <col min="15366" max="15366" width="13.7109375" style="143" customWidth="1"/>
    <col min="15367" max="15616" width="9.140625" style="143"/>
    <col min="15617" max="15617" width="5.7109375" style="143" customWidth="1"/>
    <col min="15618" max="15618" width="40.7109375" style="143" customWidth="1"/>
    <col min="15619" max="15619" width="5.7109375" style="143" customWidth="1"/>
    <col min="15620" max="15620" width="9" style="143" customWidth="1"/>
    <col min="15621" max="15621" width="12.28515625" style="143" customWidth="1"/>
    <col min="15622" max="15622" width="13.7109375" style="143" customWidth="1"/>
    <col min="15623" max="15872" width="9.140625" style="143"/>
    <col min="15873" max="15873" width="5.7109375" style="143" customWidth="1"/>
    <col min="15874" max="15874" width="40.7109375" style="143" customWidth="1"/>
    <col min="15875" max="15875" width="5.7109375" style="143" customWidth="1"/>
    <col min="15876" max="15876" width="9" style="143" customWidth="1"/>
    <col min="15877" max="15877" width="12.28515625" style="143" customWidth="1"/>
    <col min="15878" max="15878" width="13.7109375" style="143" customWidth="1"/>
    <col min="15879" max="16128" width="9.140625" style="143"/>
    <col min="16129" max="16129" width="5.7109375" style="143" customWidth="1"/>
    <col min="16130" max="16130" width="40.7109375" style="143" customWidth="1"/>
    <col min="16131" max="16131" width="5.7109375" style="143" customWidth="1"/>
    <col min="16132" max="16132" width="9" style="143" customWidth="1"/>
    <col min="16133" max="16133" width="12.28515625" style="143" customWidth="1"/>
    <col min="16134" max="16134" width="13.7109375" style="143" customWidth="1"/>
    <col min="16135" max="16384" width="9.140625" style="143"/>
  </cols>
  <sheetData>
    <row r="2" spans="1:7" ht="15" x14ac:dyDescent="0.2">
      <c r="A2" s="8" t="s">
        <v>299</v>
      </c>
      <c r="B2" s="9"/>
      <c r="C2" s="10"/>
      <c r="D2" s="11"/>
      <c r="E2" s="12"/>
      <c r="F2" s="141"/>
      <c r="G2" s="142"/>
    </row>
    <row r="3" spans="1:7" x14ac:dyDescent="0.2">
      <c r="A3" s="137"/>
      <c r="B3" s="144"/>
      <c r="C3" s="145"/>
      <c r="D3" s="140"/>
      <c r="E3" s="140"/>
      <c r="F3" s="141"/>
      <c r="G3" s="142"/>
    </row>
    <row r="4" spans="1:7" ht="12.75" customHeight="1" x14ac:dyDescent="0.2">
      <c r="A4" s="226" t="s">
        <v>0</v>
      </c>
      <c r="B4" s="226"/>
      <c r="C4" s="143" t="s">
        <v>1</v>
      </c>
      <c r="D4" s="148"/>
      <c r="E4" s="148"/>
      <c r="F4" s="148"/>
    </row>
    <row r="5" spans="1:7" ht="12.75" customHeight="1" x14ac:dyDescent="0.2">
      <c r="A5" s="226" t="s">
        <v>2</v>
      </c>
      <c r="B5" s="226"/>
      <c r="C5" s="143" t="s">
        <v>221</v>
      </c>
      <c r="D5" s="148"/>
      <c r="E5" s="148"/>
      <c r="F5" s="148"/>
    </row>
    <row r="6" spans="1:7" ht="12.75" customHeight="1" x14ac:dyDescent="0.2">
      <c r="A6" s="226" t="s">
        <v>4</v>
      </c>
      <c r="B6" s="226"/>
      <c r="C6" s="145" t="s">
        <v>236</v>
      </c>
      <c r="D6" s="140"/>
      <c r="E6" s="140"/>
      <c r="F6" s="141"/>
      <c r="G6" s="142"/>
    </row>
    <row r="7" spans="1:7" ht="12.75" customHeight="1" x14ac:dyDescent="0.2">
      <c r="A7" s="226" t="s">
        <v>6</v>
      </c>
      <c r="B7" s="226"/>
      <c r="C7" s="145" t="s">
        <v>7</v>
      </c>
      <c r="D7" s="140"/>
      <c r="E7" s="140"/>
      <c r="F7" s="141"/>
      <c r="G7" s="142"/>
    </row>
    <row r="8" spans="1:7" ht="12.75" customHeight="1" x14ac:dyDescent="0.2">
      <c r="A8" s="226"/>
      <c r="B8" s="226"/>
      <c r="C8" s="145" t="s">
        <v>8</v>
      </c>
      <c r="D8" s="140"/>
      <c r="E8" s="140"/>
      <c r="F8" s="141"/>
      <c r="G8" s="142"/>
    </row>
    <row r="9" spans="1:7" ht="12.75" customHeight="1" x14ac:dyDescent="0.2">
      <c r="A9" s="226" t="s">
        <v>9</v>
      </c>
      <c r="B9" s="226"/>
      <c r="C9" s="145" t="s">
        <v>234</v>
      </c>
      <c r="D9" s="140"/>
      <c r="E9" s="140"/>
      <c r="F9" s="141"/>
      <c r="G9" s="142"/>
    </row>
    <row r="10" spans="1:7" ht="12.75" customHeight="1" x14ac:dyDescent="0.2">
      <c r="A10" s="145"/>
      <c r="B10" s="145"/>
      <c r="C10" s="145" t="s">
        <v>235</v>
      </c>
      <c r="D10" s="140"/>
      <c r="E10" s="140"/>
      <c r="F10" s="141"/>
      <c r="G10" s="142"/>
    </row>
    <row r="11" spans="1:7" ht="12.75" customHeight="1" x14ac:dyDescent="0.2">
      <c r="A11" s="226" t="s">
        <v>11</v>
      </c>
      <c r="B11" s="226"/>
      <c r="C11" s="145" t="s">
        <v>12</v>
      </c>
      <c r="D11" s="140"/>
      <c r="E11" s="140"/>
      <c r="F11" s="141"/>
      <c r="G11" s="142"/>
    </row>
    <row r="12" spans="1:7" ht="12.75" customHeight="1" x14ac:dyDescent="0.2">
      <c r="A12" s="226"/>
      <c r="B12" s="226"/>
      <c r="C12" s="145" t="s">
        <v>8</v>
      </c>
      <c r="D12" s="140"/>
      <c r="E12" s="140"/>
      <c r="F12" s="141"/>
      <c r="G12" s="142"/>
    </row>
    <row r="13" spans="1:7" ht="12.75" customHeight="1" x14ac:dyDescent="0.2">
      <c r="A13" s="226" t="s">
        <v>13</v>
      </c>
      <c r="B13" s="226"/>
      <c r="C13" s="145" t="s">
        <v>237</v>
      </c>
      <c r="D13" s="140"/>
      <c r="E13" s="140"/>
      <c r="F13" s="141"/>
      <c r="G13" s="142"/>
    </row>
    <row r="14" spans="1:7" ht="12.75" customHeight="1" x14ac:dyDescent="0.2">
      <c r="A14" s="226" t="s">
        <v>16</v>
      </c>
      <c r="B14" s="226"/>
      <c r="C14" s="145" t="s">
        <v>17</v>
      </c>
      <c r="D14" s="140"/>
      <c r="E14" s="140"/>
      <c r="F14" s="141"/>
      <c r="G14" s="142"/>
    </row>
    <row r="15" spans="1:7" x14ac:dyDescent="0.2">
      <c r="A15" s="226" t="s">
        <v>18</v>
      </c>
      <c r="B15" s="226"/>
      <c r="C15" s="145" t="s">
        <v>238</v>
      </c>
      <c r="D15" s="140"/>
      <c r="E15" s="140"/>
      <c r="F15" s="141"/>
      <c r="G15" s="142"/>
    </row>
    <row r="16" spans="1:7" ht="20.100000000000001" customHeight="1" x14ac:dyDescent="0.2">
      <c r="A16" s="137" t="s">
        <v>20</v>
      </c>
      <c r="B16" s="174"/>
      <c r="C16" s="145" t="s">
        <v>21</v>
      </c>
      <c r="D16" s="145"/>
      <c r="E16" s="145"/>
      <c r="F16" s="174"/>
      <c r="G16" s="142"/>
    </row>
    <row r="17" spans="1:7" s="73" customFormat="1" ht="14.1" customHeight="1" x14ac:dyDescent="0.2">
      <c r="A17" s="149"/>
      <c r="B17" s="182"/>
      <c r="C17" s="182"/>
      <c r="D17" s="182"/>
      <c r="E17" s="182"/>
      <c r="F17" s="182"/>
      <c r="G17" s="150"/>
    </row>
    <row r="18" spans="1:7" s="73" customFormat="1" ht="14.1" customHeight="1" x14ac:dyDescent="0.2">
      <c r="A18" s="149"/>
      <c r="B18" s="182"/>
      <c r="C18" s="182"/>
      <c r="D18" s="182"/>
      <c r="E18" s="182"/>
      <c r="F18" s="182"/>
      <c r="G18" s="150"/>
    </row>
    <row r="19" spans="1:7" x14ac:dyDescent="0.2">
      <c r="A19" s="137"/>
      <c r="B19" s="144"/>
      <c r="C19" s="145"/>
      <c r="D19" s="140"/>
      <c r="E19" s="140"/>
      <c r="F19" s="141"/>
      <c r="G19" s="142"/>
    </row>
    <row r="20" spans="1:7" x14ac:dyDescent="0.2">
      <c r="A20" s="151"/>
      <c r="B20" s="147" t="s">
        <v>98</v>
      </c>
      <c r="D20" s="148"/>
      <c r="E20" s="148"/>
      <c r="F20" s="148"/>
    </row>
    <row r="21" spans="1:7" ht="13.35" customHeight="1" x14ac:dyDescent="0.2">
      <c r="A21" s="151"/>
      <c r="B21" s="223" t="s">
        <v>99</v>
      </c>
      <c r="C21" s="223"/>
      <c r="D21" s="223"/>
      <c r="E21" s="223"/>
      <c r="F21" s="148"/>
    </row>
    <row r="22" spans="1:7" ht="25.5" customHeight="1" x14ac:dyDescent="0.2">
      <c r="A22" s="151" t="s">
        <v>100</v>
      </c>
      <c r="B22" s="223" t="s">
        <v>101</v>
      </c>
      <c r="C22" s="223"/>
      <c r="D22" s="223"/>
      <c r="E22" s="223"/>
      <c r="F22" s="148"/>
    </row>
    <row r="23" spans="1:7" ht="25.5" customHeight="1" x14ac:dyDescent="0.2">
      <c r="A23" s="151" t="s">
        <v>100</v>
      </c>
      <c r="B23" s="223" t="s">
        <v>102</v>
      </c>
      <c r="C23" s="223"/>
      <c r="D23" s="223"/>
      <c r="E23" s="223"/>
      <c r="F23" s="148"/>
    </row>
    <row r="24" spans="1:7" ht="25.5" customHeight="1" x14ac:dyDescent="0.2">
      <c r="A24" s="151" t="s">
        <v>100</v>
      </c>
      <c r="B24" s="223" t="s">
        <v>103</v>
      </c>
      <c r="C24" s="223"/>
      <c r="D24" s="223"/>
      <c r="E24" s="223"/>
      <c r="F24" s="148"/>
    </row>
    <row r="25" spans="1:7" ht="25.5" customHeight="1" x14ac:dyDescent="0.2">
      <c r="A25" s="151" t="s">
        <v>100</v>
      </c>
      <c r="B25" s="223" t="s">
        <v>104</v>
      </c>
      <c r="C25" s="223"/>
      <c r="D25" s="223"/>
      <c r="E25" s="223"/>
      <c r="F25" s="148"/>
    </row>
    <row r="26" spans="1:7" ht="25.5" customHeight="1" x14ac:dyDescent="0.2">
      <c r="A26" s="151" t="s">
        <v>100</v>
      </c>
      <c r="B26" s="223" t="s">
        <v>105</v>
      </c>
      <c r="C26" s="223"/>
      <c r="D26" s="223"/>
      <c r="E26" s="223"/>
      <c r="F26" s="148"/>
    </row>
    <row r="27" spans="1:7" ht="38.25" customHeight="1" x14ac:dyDescent="0.2">
      <c r="A27" s="151" t="s">
        <v>100</v>
      </c>
      <c r="B27" s="224" t="s">
        <v>253</v>
      </c>
      <c r="C27" s="224"/>
      <c r="D27" s="224"/>
      <c r="E27" s="224"/>
      <c r="F27" s="148"/>
    </row>
    <row r="28" spans="1:7" ht="25.5" customHeight="1" x14ac:dyDescent="0.2">
      <c r="A28" s="151" t="s">
        <v>100</v>
      </c>
      <c r="B28" s="224" t="s">
        <v>106</v>
      </c>
      <c r="C28" s="224"/>
      <c r="D28" s="224"/>
      <c r="E28" s="224"/>
      <c r="F28" s="148"/>
    </row>
    <row r="29" spans="1:7" ht="38.25" customHeight="1" x14ac:dyDescent="0.2">
      <c r="A29" s="151" t="s">
        <v>100</v>
      </c>
      <c r="B29" s="224" t="s">
        <v>107</v>
      </c>
      <c r="C29" s="224"/>
      <c r="D29" s="224"/>
      <c r="E29" s="224"/>
      <c r="F29" s="148"/>
    </row>
    <row r="30" spans="1:7" ht="38.25" customHeight="1" x14ac:dyDescent="0.2">
      <c r="A30" s="151" t="s">
        <v>100</v>
      </c>
      <c r="B30" s="224" t="s">
        <v>254</v>
      </c>
      <c r="C30" s="224"/>
      <c r="D30" s="224"/>
      <c r="E30" s="224"/>
      <c r="F30" s="148"/>
    </row>
    <row r="31" spans="1:7" ht="25.5" customHeight="1" x14ac:dyDescent="0.2">
      <c r="A31" s="151" t="s">
        <v>100</v>
      </c>
      <c r="B31" s="224" t="s">
        <v>108</v>
      </c>
      <c r="C31" s="224"/>
      <c r="D31" s="224"/>
      <c r="E31" s="224"/>
      <c r="F31" s="148"/>
    </row>
    <row r="32" spans="1:7" ht="51" customHeight="1" x14ac:dyDescent="0.2">
      <c r="A32" s="151" t="s">
        <v>100</v>
      </c>
      <c r="B32" s="224" t="s">
        <v>109</v>
      </c>
      <c r="C32" s="224"/>
      <c r="D32" s="224"/>
      <c r="E32" s="224"/>
      <c r="F32" s="148"/>
    </row>
    <row r="33" spans="1:6" ht="38.25" customHeight="1" x14ac:dyDescent="0.2">
      <c r="A33" s="151" t="s">
        <v>100</v>
      </c>
      <c r="B33" s="224" t="s">
        <v>110</v>
      </c>
      <c r="C33" s="224"/>
      <c r="D33" s="224"/>
      <c r="E33" s="224"/>
      <c r="F33" s="148"/>
    </row>
    <row r="34" spans="1:6" x14ac:dyDescent="0.2">
      <c r="A34" s="151"/>
      <c r="D34" s="148"/>
      <c r="E34" s="148"/>
      <c r="F34" s="148"/>
    </row>
    <row r="35" spans="1:6" x14ac:dyDescent="0.2">
      <c r="A35" s="151"/>
      <c r="B35" s="152" t="s">
        <v>111</v>
      </c>
      <c r="D35" s="148"/>
      <c r="E35" s="148"/>
      <c r="F35" s="148"/>
    </row>
    <row r="36" spans="1:6" ht="12.75" customHeight="1" x14ac:dyDescent="0.2">
      <c r="A36" s="151"/>
      <c r="B36" s="223" t="s">
        <v>112</v>
      </c>
      <c r="C36" s="223"/>
      <c r="D36" s="223"/>
      <c r="E36" s="223"/>
      <c r="F36" s="148"/>
    </row>
    <row r="37" spans="1:6" ht="12.75" customHeight="1" x14ac:dyDescent="0.2">
      <c r="A37" s="151" t="s">
        <v>100</v>
      </c>
      <c r="B37" s="223" t="s">
        <v>113</v>
      </c>
      <c r="C37" s="223"/>
      <c r="D37" s="223"/>
      <c r="E37" s="223"/>
      <c r="F37" s="148"/>
    </row>
    <row r="38" spans="1:6" ht="12.75" customHeight="1" x14ac:dyDescent="0.2">
      <c r="A38" s="151" t="s">
        <v>100</v>
      </c>
      <c r="B38" s="223" t="s">
        <v>114</v>
      </c>
      <c r="C38" s="223"/>
      <c r="D38" s="223"/>
      <c r="E38" s="223"/>
      <c r="F38" s="148"/>
    </row>
    <row r="39" spans="1:6" ht="12.75" customHeight="1" x14ac:dyDescent="0.2">
      <c r="A39" s="151" t="s">
        <v>100</v>
      </c>
      <c r="B39" s="223" t="s">
        <v>115</v>
      </c>
      <c r="C39" s="223"/>
      <c r="D39" s="223"/>
      <c r="E39" s="223"/>
      <c r="F39" s="148"/>
    </row>
    <row r="40" spans="1:6" ht="25.5" customHeight="1" x14ac:dyDescent="0.2">
      <c r="A40" s="151" t="s">
        <v>100</v>
      </c>
      <c r="B40" s="223" t="s">
        <v>116</v>
      </c>
      <c r="C40" s="223"/>
      <c r="D40" s="223"/>
      <c r="E40" s="223"/>
      <c r="F40" s="148"/>
    </row>
    <row r="41" spans="1:6" ht="12.75" customHeight="1" x14ac:dyDescent="0.2">
      <c r="A41" s="151" t="s">
        <v>100</v>
      </c>
      <c r="B41" s="223" t="s">
        <v>117</v>
      </c>
      <c r="C41" s="223"/>
      <c r="D41" s="223"/>
      <c r="E41" s="223"/>
      <c r="F41" s="148"/>
    </row>
    <row r="42" spans="1:6" ht="12.75" customHeight="1" x14ac:dyDescent="0.2">
      <c r="A42" s="151" t="s">
        <v>100</v>
      </c>
      <c r="B42" s="223" t="s">
        <v>118</v>
      </c>
      <c r="C42" s="223"/>
      <c r="D42" s="223"/>
      <c r="E42" s="223"/>
      <c r="F42" s="148"/>
    </row>
    <row r="43" spans="1:6" ht="12.75" customHeight="1" x14ac:dyDescent="0.2">
      <c r="A43" s="151" t="s">
        <v>100</v>
      </c>
      <c r="B43" s="223" t="s">
        <v>119</v>
      </c>
      <c r="C43" s="223"/>
      <c r="D43" s="223"/>
      <c r="E43" s="223"/>
      <c r="F43" s="148"/>
    </row>
    <row r="44" spans="1:6" s="137" customFormat="1" ht="25.5" customHeight="1" x14ac:dyDescent="0.25">
      <c r="A44" s="151" t="s">
        <v>100</v>
      </c>
      <c r="B44" s="224" t="s">
        <v>120</v>
      </c>
      <c r="C44" s="224"/>
      <c r="D44" s="224"/>
      <c r="E44" s="224"/>
      <c r="F44" s="153"/>
    </row>
    <row r="45" spans="1:6" s="137" customFormat="1" ht="25.5" customHeight="1" x14ac:dyDescent="0.25">
      <c r="A45" s="151" t="s">
        <v>100</v>
      </c>
      <c r="B45" s="224" t="s">
        <v>121</v>
      </c>
      <c r="C45" s="224"/>
      <c r="D45" s="224"/>
      <c r="E45" s="224"/>
      <c r="F45" s="153"/>
    </row>
    <row r="46" spans="1:6" s="137" customFormat="1" ht="25.5" customHeight="1" x14ac:dyDescent="0.25">
      <c r="A46" s="151" t="s">
        <v>100</v>
      </c>
      <c r="B46" s="224" t="s">
        <v>122</v>
      </c>
      <c r="C46" s="224"/>
      <c r="D46" s="224"/>
      <c r="E46" s="224"/>
      <c r="F46" s="153"/>
    </row>
    <row r="47" spans="1:6" s="137" customFormat="1" ht="25.5" customHeight="1" x14ac:dyDescent="0.25">
      <c r="A47" s="151" t="s">
        <v>100</v>
      </c>
      <c r="B47" s="224" t="s">
        <v>123</v>
      </c>
      <c r="C47" s="224"/>
      <c r="D47" s="224"/>
      <c r="E47" s="224"/>
      <c r="F47" s="153"/>
    </row>
    <row r="48" spans="1:6" s="137" customFormat="1" ht="12.75" customHeight="1" x14ac:dyDescent="0.25">
      <c r="A48" s="151" t="s">
        <v>100</v>
      </c>
      <c r="B48" s="224" t="s">
        <v>124</v>
      </c>
      <c r="C48" s="224"/>
      <c r="D48" s="224"/>
      <c r="E48" s="224"/>
      <c r="F48" s="153"/>
    </row>
    <row r="49" spans="1:6" s="137" customFormat="1" ht="25.9" customHeight="1" x14ac:dyDescent="0.25">
      <c r="A49" s="151" t="s">
        <v>100</v>
      </c>
      <c r="B49" s="224" t="s">
        <v>125</v>
      </c>
      <c r="C49" s="224"/>
      <c r="D49" s="224"/>
      <c r="E49" s="224"/>
      <c r="F49" s="153"/>
    </row>
    <row r="50" spans="1:6" ht="25.5" customHeight="1" x14ac:dyDescent="0.2">
      <c r="A50" s="151" t="s">
        <v>100</v>
      </c>
      <c r="B50" s="223" t="s">
        <v>286</v>
      </c>
      <c r="C50" s="223"/>
      <c r="D50" s="223"/>
      <c r="E50" s="223"/>
      <c r="F50" s="148"/>
    </row>
    <row r="51" spans="1:6" s="137" customFormat="1" ht="25.5" customHeight="1" x14ac:dyDescent="0.25">
      <c r="A51" s="151" t="s">
        <v>100</v>
      </c>
      <c r="B51" s="224" t="s">
        <v>126</v>
      </c>
      <c r="C51" s="224"/>
      <c r="D51" s="224"/>
      <c r="E51" s="224"/>
      <c r="F51" s="153"/>
    </row>
    <row r="52" spans="1:6" s="137" customFormat="1" ht="12.75" customHeight="1" x14ac:dyDescent="0.25">
      <c r="A52" s="151" t="s">
        <v>100</v>
      </c>
      <c r="B52" s="224" t="s">
        <v>127</v>
      </c>
      <c r="C52" s="224"/>
      <c r="D52" s="224"/>
      <c r="E52" s="224"/>
      <c r="F52" s="153"/>
    </row>
    <row r="53" spans="1:6" s="137" customFormat="1" ht="25.5" customHeight="1" x14ac:dyDescent="0.25">
      <c r="A53" s="151" t="s">
        <v>100</v>
      </c>
      <c r="B53" s="224" t="s">
        <v>128</v>
      </c>
      <c r="C53" s="224"/>
      <c r="D53" s="224"/>
      <c r="E53" s="224"/>
      <c r="F53" s="153"/>
    </row>
    <row r="54" spans="1:6" s="137" customFormat="1" ht="25.5" customHeight="1" x14ac:dyDescent="0.25">
      <c r="A54" s="151" t="s">
        <v>100</v>
      </c>
      <c r="B54" s="224" t="s">
        <v>129</v>
      </c>
      <c r="C54" s="224"/>
      <c r="D54" s="224"/>
      <c r="E54" s="224"/>
      <c r="F54" s="153"/>
    </row>
    <row r="55" spans="1:6" ht="12.75" customHeight="1" x14ac:dyDescent="0.2">
      <c r="A55" s="151" t="s">
        <v>100</v>
      </c>
      <c r="B55" s="223" t="s">
        <v>130</v>
      </c>
      <c r="C55" s="223"/>
      <c r="D55" s="223"/>
      <c r="E55" s="223"/>
      <c r="F55" s="148"/>
    </row>
    <row r="56" spans="1:6" ht="12.75" customHeight="1" x14ac:dyDescent="0.2">
      <c r="A56" s="151" t="s">
        <v>100</v>
      </c>
      <c r="B56" s="223" t="s">
        <v>131</v>
      </c>
      <c r="C56" s="223"/>
      <c r="D56" s="223"/>
      <c r="E56" s="223"/>
      <c r="F56" s="148"/>
    </row>
    <row r="57" spans="1:6" ht="12.75" customHeight="1" x14ac:dyDescent="0.2">
      <c r="A57" s="151" t="s">
        <v>100</v>
      </c>
      <c r="B57" s="223" t="s">
        <v>132</v>
      </c>
      <c r="C57" s="223"/>
      <c r="D57" s="223"/>
      <c r="E57" s="223"/>
      <c r="F57" s="148"/>
    </row>
    <row r="58" spans="1:6" x14ac:dyDescent="0.2">
      <c r="A58" s="151"/>
      <c r="D58" s="148"/>
      <c r="E58" s="148"/>
      <c r="F58" s="148"/>
    </row>
    <row r="59" spans="1:6" x14ac:dyDescent="0.2">
      <c r="A59" s="151"/>
      <c r="D59" s="148"/>
      <c r="E59" s="148"/>
      <c r="F59" s="148"/>
    </row>
    <row r="60" spans="1:6" x14ac:dyDescent="0.2">
      <c r="A60" s="151"/>
      <c r="D60" s="148"/>
      <c r="E60" s="148"/>
      <c r="F60" s="148"/>
    </row>
    <row r="61" spans="1:6" ht="25.5" x14ac:dyDescent="0.2">
      <c r="A61" s="154" t="s">
        <v>133</v>
      </c>
      <c r="B61" s="155" t="s">
        <v>134</v>
      </c>
      <c r="C61" s="156" t="s">
        <v>135</v>
      </c>
      <c r="D61" s="157" t="s">
        <v>136</v>
      </c>
      <c r="E61" s="158" t="s">
        <v>137</v>
      </c>
      <c r="F61" s="157" t="s">
        <v>138</v>
      </c>
    </row>
    <row r="62" spans="1:6" x14ac:dyDescent="0.2">
      <c r="A62" s="159"/>
      <c r="B62" s="160"/>
      <c r="C62" s="161"/>
      <c r="D62" s="162"/>
      <c r="E62" s="163"/>
      <c r="F62" s="162"/>
    </row>
    <row r="63" spans="1:6" ht="25.5" x14ac:dyDescent="0.2">
      <c r="A63" s="164" t="s">
        <v>281</v>
      </c>
      <c r="B63" s="152" t="s">
        <v>139</v>
      </c>
      <c r="D63" s="148"/>
      <c r="E63" s="148"/>
      <c r="F63" s="148"/>
    </row>
    <row r="64" spans="1:6" s="73" customFormat="1" x14ac:dyDescent="0.2">
      <c r="A64" s="165"/>
      <c r="B64" s="166"/>
      <c r="D64" s="167"/>
      <c r="E64" s="167"/>
      <c r="F64" s="167"/>
    </row>
    <row r="65" spans="1:6" s="137" customFormat="1" x14ac:dyDescent="0.25">
      <c r="A65" s="168" t="s">
        <v>140</v>
      </c>
      <c r="B65" s="169" t="s">
        <v>141</v>
      </c>
      <c r="D65" s="153"/>
      <c r="E65" s="153"/>
      <c r="F65" s="153"/>
    </row>
    <row r="66" spans="1:6" s="137" customFormat="1" ht="51" customHeight="1" x14ac:dyDescent="0.25">
      <c r="A66" s="140" t="s">
        <v>142</v>
      </c>
      <c r="B66" s="169" t="s">
        <v>287</v>
      </c>
      <c r="D66" s="153"/>
      <c r="E66" s="153"/>
      <c r="F66" s="153"/>
    </row>
    <row r="67" spans="1:6" x14ac:dyDescent="0.2">
      <c r="A67" s="151"/>
      <c r="B67" s="147" t="s">
        <v>143</v>
      </c>
      <c r="C67" s="143" t="s">
        <v>144</v>
      </c>
      <c r="D67" s="148">
        <v>1</v>
      </c>
      <c r="E67" s="148"/>
      <c r="F67" s="148">
        <f>D67*E67</f>
        <v>0</v>
      </c>
    </row>
    <row r="68" spans="1:6" ht="38.25" x14ac:dyDescent="0.2">
      <c r="A68" s="151" t="s">
        <v>145</v>
      </c>
      <c r="B68" s="147" t="s">
        <v>255</v>
      </c>
      <c r="D68" s="148"/>
      <c r="E68" s="148"/>
      <c r="F68" s="148"/>
    </row>
    <row r="69" spans="1:6" x14ac:dyDescent="0.2">
      <c r="A69" s="151"/>
      <c r="B69" s="147">
        <v>1</v>
      </c>
      <c r="C69" s="143" t="s">
        <v>144</v>
      </c>
      <c r="D69" s="148">
        <v>1</v>
      </c>
      <c r="E69" s="148"/>
      <c r="F69" s="148">
        <f>D69*E69</f>
        <v>0</v>
      </c>
    </row>
    <row r="70" spans="1:6" s="137" customFormat="1" ht="76.5" x14ac:dyDescent="0.25">
      <c r="A70" s="151" t="s">
        <v>146</v>
      </c>
      <c r="B70" s="169" t="s">
        <v>256</v>
      </c>
      <c r="D70" s="153"/>
      <c r="E70" s="153"/>
      <c r="F70" s="153"/>
    </row>
    <row r="71" spans="1:6" x14ac:dyDescent="0.2">
      <c r="A71" s="151"/>
      <c r="B71" s="147" t="s">
        <v>143</v>
      </c>
      <c r="C71" s="143" t="s">
        <v>71</v>
      </c>
      <c r="D71" s="148">
        <v>15</v>
      </c>
      <c r="E71" s="148"/>
      <c r="F71" s="148">
        <f>D71*E71</f>
        <v>0</v>
      </c>
    </row>
    <row r="72" spans="1:6" x14ac:dyDescent="0.2">
      <c r="A72" s="151"/>
      <c r="D72" s="148"/>
      <c r="E72" s="148"/>
      <c r="F72" s="148"/>
    </row>
    <row r="73" spans="1:6" s="137" customFormat="1" ht="89.25" customHeight="1" x14ac:dyDescent="0.25">
      <c r="A73" s="164" t="s">
        <v>147</v>
      </c>
      <c r="B73" s="169" t="s">
        <v>239</v>
      </c>
      <c r="D73" s="153"/>
      <c r="E73" s="153"/>
      <c r="F73" s="153"/>
    </row>
    <row r="74" spans="1:6" s="137" customFormat="1" ht="59.25" customHeight="1" x14ac:dyDescent="0.25">
      <c r="A74" s="151" t="s">
        <v>148</v>
      </c>
      <c r="B74" s="169" t="s">
        <v>240</v>
      </c>
      <c r="D74" s="153"/>
      <c r="E74" s="153"/>
      <c r="F74" s="153"/>
    </row>
    <row r="75" spans="1:6" x14ac:dyDescent="0.2">
      <c r="A75" s="151"/>
      <c r="B75" s="147" t="s">
        <v>143</v>
      </c>
      <c r="C75" s="143" t="s">
        <v>149</v>
      </c>
      <c r="D75" s="148">
        <v>8</v>
      </c>
      <c r="E75" s="148"/>
      <c r="F75" s="148">
        <f>D75*E75</f>
        <v>0</v>
      </c>
    </row>
    <row r="76" spans="1:6" ht="38.25" x14ac:dyDescent="0.2">
      <c r="A76" s="151" t="s">
        <v>150</v>
      </c>
      <c r="B76" s="147" t="s">
        <v>241</v>
      </c>
      <c r="D76" s="148"/>
      <c r="E76" s="148"/>
      <c r="F76" s="148"/>
    </row>
    <row r="77" spans="1:6" x14ac:dyDescent="0.2">
      <c r="A77" s="151"/>
      <c r="B77" s="147" t="s">
        <v>143</v>
      </c>
      <c r="C77" s="143" t="s">
        <v>149</v>
      </c>
      <c r="D77" s="148">
        <v>8</v>
      </c>
      <c r="E77" s="148"/>
      <c r="F77" s="148">
        <f>D77*E77</f>
        <v>0</v>
      </c>
    </row>
    <row r="78" spans="1:6" x14ac:dyDescent="0.2">
      <c r="A78" s="151"/>
      <c r="D78" s="148"/>
      <c r="E78" s="148"/>
      <c r="F78" s="148"/>
    </row>
    <row r="79" spans="1:6" s="137" customFormat="1" ht="63.75" x14ac:dyDescent="0.25">
      <c r="A79" s="151" t="s">
        <v>151</v>
      </c>
      <c r="B79" s="169" t="s">
        <v>258</v>
      </c>
      <c r="D79" s="153"/>
      <c r="E79" s="153"/>
      <c r="F79" s="153"/>
    </row>
    <row r="80" spans="1:6" x14ac:dyDescent="0.2">
      <c r="A80" s="151"/>
      <c r="B80" s="147" t="s">
        <v>143</v>
      </c>
      <c r="C80" s="143" t="s">
        <v>71</v>
      </c>
      <c r="D80" s="148">
        <v>25</v>
      </c>
      <c r="E80" s="148"/>
      <c r="F80" s="148">
        <f>D80*E80</f>
        <v>0</v>
      </c>
    </row>
    <row r="81" spans="1:6" s="137" customFormat="1" x14ac:dyDescent="0.25">
      <c r="A81" s="168"/>
      <c r="B81" s="169"/>
      <c r="D81" s="153"/>
      <c r="E81" s="153"/>
      <c r="F81" s="153"/>
    </row>
    <row r="82" spans="1:6" s="137" customFormat="1" ht="38.25" x14ac:dyDescent="0.25">
      <c r="A82" s="151" t="s">
        <v>152</v>
      </c>
      <c r="B82" s="169" t="s">
        <v>257</v>
      </c>
      <c r="D82" s="153"/>
      <c r="E82" s="153"/>
      <c r="F82" s="153"/>
    </row>
    <row r="83" spans="1:6" s="137" customFormat="1" x14ac:dyDescent="0.2">
      <c r="A83" s="168"/>
      <c r="B83" s="169" t="s">
        <v>143</v>
      </c>
      <c r="C83" s="137" t="s">
        <v>71</v>
      </c>
      <c r="D83" s="153">
        <v>25</v>
      </c>
      <c r="E83" s="153"/>
      <c r="F83" s="148">
        <f>D83*E83</f>
        <v>0</v>
      </c>
    </row>
    <row r="84" spans="1:6" s="137" customFormat="1" x14ac:dyDescent="0.25">
      <c r="A84" s="168"/>
      <c r="B84" s="169"/>
      <c r="D84" s="153"/>
      <c r="E84" s="153"/>
      <c r="F84" s="153"/>
    </row>
    <row r="85" spans="1:6" s="137" customFormat="1" ht="63.75" x14ac:dyDescent="0.25">
      <c r="A85" s="170" t="s">
        <v>153</v>
      </c>
      <c r="B85" s="169" t="s">
        <v>259</v>
      </c>
      <c r="D85" s="153"/>
      <c r="E85" s="153"/>
      <c r="F85" s="153"/>
    </row>
    <row r="86" spans="1:6" s="137" customFormat="1" x14ac:dyDescent="0.2">
      <c r="A86" s="168"/>
      <c r="B86" s="169" t="s">
        <v>143</v>
      </c>
      <c r="C86" s="137" t="s">
        <v>71</v>
      </c>
      <c r="D86" s="153">
        <v>15</v>
      </c>
      <c r="E86" s="153"/>
      <c r="F86" s="148">
        <f>D86*E86</f>
        <v>0</v>
      </c>
    </row>
    <row r="87" spans="1:6" s="137" customFormat="1" x14ac:dyDescent="0.25">
      <c r="A87" s="168"/>
      <c r="B87" s="169"/>
      <c r="D87" s="153"/>
      <c r="E87" s="153"/>
      <c r="F87" s="153"/>
    </row>
    <row r="88" spans="1:6" s="137" customFormat="1" ht="63.75" x14ac:dyDescent="0.25">
      <c r="A88" s="170" t="s">
        <v>154</v>
      </c>
      <c r="B88" s="169" t="s">
        <v>260</v>
      </c>
      <c r="D88" s="153"/>
      <c r="E88" s="153"/>
      <c r="F88" s="153"/>
    </row>
    <row r="89" spans="1:6" s="137" customFormat="1" x14ac:dyDescent="0.2">
      <c r="A89" s="168"/>
      <c r="B89" s="169" t="s">
        <v>143</v>
      </c>
      <c r="C89" s="137" t="s">
        <v>71</v>
      </c>
      <c r="D89" s="153">
        <v>1</v>
      </c>
      <c r="E89" s="153"/>
      <c r="F89" s="148">
        <f>D89*E89</f>
        <v>0</v>
      </c>
    </row>
    <row r="90" spans="1:6" s="137" customFormat="1" x14ac:dyDescent="0.25">
      <c r="A90" s="168"/>
      <c r="B90" s="169"/>
      <c r="D90" s="153"/>
      <c r="E90" s="153"/>
      <c r="F90" s="153"/>
    </row>
    <row r="91" spans="1:6" s="137" customFormat="1" ht="68.25" customHeight="1" x14ac:dyDescent="0.25">
      <c r="A91" s="164" t="s">
        <v>155</v>
      </c>
      <c r="B91" s="169" t="s">
        <v>288</v>
      </c>
      <c r="D91" s="153"/>
      <c r="E91" s="153"/>
      <c r="F91" s="153"/>
    </row>
    <row r="92" spans="1:6" s="137" customFormat="1" ht="25.5" x14ac:dyDescent="0.25">
      <c r="A92" s="165" t="s">
        <v>156</v>
      </c>
      <c r="B92" s="169" t="s">
        <v>157</v>
      </c>
      <c r="D92" s="153"/>
      <c r="E92" s="153"/>
      <c r="F92" s="153"/>
    </row>
    <row r="93" spans="1:6" s="137" customFormat="1" x14ac:dyDescent="0.25">
      <c r="A93" s="165" t="s">
        <v>158</v>
      </c>
      <c r="B93" s="169" t="s">
        <v>242</v>
      </c>
      <c r="D93" s="153"/>
      <c r="E93" s="153"/>
      <c r="F93" s="153"/>
    </row>
    <row r="94" spans="1:6" s="137" customFormat="1" ht="25.5" x14ac:dyDescent="0.25">
      <c r="A94" s="165" t="s">
        <v>158</v>
      </c>
      <c r="B94" s="169" t="s">
        <v>289</v>
      </c>
      <c r="D94" s="153"/>
      <c r="E94" s="153"/>
      <c r="F94" s="153"/>
    </row>
    <row r="95" spans="1:6" s="137" customFormat="1" ht="25.5" x14ac:dyDescent="0.25">
      <c r="A95" s="165" t="s">
        <v>158</v>
      </c>
      <c r="B95" s="169" t="s">
        <v>261</v>
      </c>
      <c r="D95" s="153"/>
      <c r="E95" s="153"/>
      <c r="F95" s="153"/>
    </row>
    <row r="96" spans="1:6" s="137" customFormat="1" x14ac:dyDescent="0.25">
      <c r="A96" s="165" t="s">
        <v>158</v>
      </c>
      <c r="B96" s="169" t="s">
        <v>159</v>
      </c>
      <c r="D96" s="153"/>
      <c r="E96" s="153"/>
      <c r="F96" s="153"/>
    </row>
    <row r="97" spans="1:6" s="137" customFormat="1" ht="25.5" x14ac:dyDescent="0.25">
      <c r="A97" s="165" t="s">
        <v>158</v>
      </c>
      <c r="B97" s="169" t="s">
        <v>160</v>
      </c>
      <c r="D97" s="153"/>
      <c r="E97" s="153"/>
      <c r="F97" s="153"/>
    </row>
    <row r="98" spans="1:6" s="137" customFormat="1" x14ac:dyDescent="0.25">
      <c r="A98" s="165" t="s">
        <v>158</v>
      </c>
      <c r="B98" s="169" t="s">
        <v>161</v>
      </c>
      <c r="D98" s="153"/>
      <c r="E98" s="153"/>
      <c r="F98" s="153"/>
    </row>
    <row r="99" spans="1:6" s="137" customFormat="1" ht="12.75" customHeight="1" x14ac:dyDescent="0.25">
      <c r="A99" s="151"/>
      <c r="B99" s="169" t="s">
        <v>290</v>
      </c>
      <c r="D99" s="153"/>
      <c r="E99" s="153"/>
      <c r="F99" s="153"/>
    </row>
    <row r="100" spans="1:6" x14ac:dyDescent="0.2">
      <c r="A100" s="165"/>
      <c r="B100" s="166" t="s">
        <v>162</v>
      </c>
      <c r="C100" s="73"/>
      <c r="D100" s="171"/>
      <c r="E100" s="171"/>
      <c r="F100" s="171"/>
    </row>
    <row r="101" spans="1:6" x14ac:dyDescent="0.2">
      <c r="A101" s="165"/>
      <c r="B101" s="147" t="s">
        <v>163</v>
      </c>
      <c r="C101" s="73"/>
      <c r="D101" s="171"/>
      <c r="E101" s="171"/>
      <c r="F101" s="171"/>
    </row>
    <row r="102" spans="1:6" s="137" customFormat="1" x14ac:dyDescent="0.25">
      <c r="A102" s="165" t="s">
        <v>158</v>
      </c>
      <c r="B102" s="169" t="s">
        <v>164</v>
      </c>
      <c r="D102" s="153"/>
      <c r="E102" s="153"/>
      <c r="F102" s="153"/>
    </row>
    <row r="103" spans="1:6" s="137" customFormat="1" x14ac:dyDescent="0.25">
      <c r="A103" s="151" t="s">
        <v>158</v>
      </c>
      <c r="B103" s="169" t="s">
        <v>262</v>
      </c>
      <c r="D103" s="153"/>
      <c r="E103" s="153"/>
      <c r="F103" s="153"/>
    </row>
    <row r="104" spans="1:6" x14ac:dyDescent="0.2">
      <c r="A104" s="151"/>
      <c r="B104" s="147" t="s">
        <v>143</v>
      </c>
      <c r="C104" s="143" t="s">
        <v>144</v>
      </c>
      <c r="D104" s="148">
        <v>1</v>
      </c>
      <c r="E104" s="148"/>
      <c r="F104" s="148">
        <f>D104*E104</f>
        <v>0</v>
      </c>
    </row>
    <row r="105" spans="1:6" x14ac:dyDescent="0.2">
      <c r="A105" s="151"/>
      <c r="D105" s="148"/>
      <c r="E105" s="148"/>
      <c r="F105" s="148"/>
    </row>
    <row r="106" spans="1:6" s="137" customFormat="1" ht="38.25" x14ac:dyDescent="0.25">
      <c r="A106" s="165" t="s">
        <v>165</v>
      </c>
      <c r="B106" s="169" t="s">
        <v>166</v>
      </c>
      <c r="D106" s="153"/>
      <c r="E106" s="153"/>
      <c r="F106" s="153"/>
    </row>
    <row r="107" spans="1:6" s="137" customFormat="1" x14ac:dyDescent="0.25">
      <c r="A107" s="165" t="s">
        <v>158</v>
      </c>
      <c r="B107" s="169" t="s">
        <v>167</v>
      </c>
      <c r="D107" s="153"/>
      <c r="E107" s="153"/>
      <c r="F107" s="153"/>
    </row>
    <row r="108" spans="1:6" x14ac:dyDescent="0.2">
      <c r="A108" s="151"/>
      <c r="B108" s="147" t="s">
        <v>143</v>
      </c>
      <c r="C108" s="143" t="s">
        <v>144</v>
      </c>
      <c r="D108" s="148">
        <v>3</v>
      </c>
      <c r="E108" s="148"/>
      <c r="F108" s="148">
        <f>D108*E108</f>
        <v>0</v>
      </c>
    </row>
    <row r="109" spans="1:6" x14ac:dyDescent="0.2">
      <c r="A109" s="151"/>
      <c r="D109" s="148"/>
      <c r="E109" s="148"/>
      <c r="F109" s="148"/>
    </row>
    <row r="110" spans="1:6" s="137" customFormat="1" ht="38.25" x14ac:dyDescent="0.25">
      <c r="A110" s="165" t="s">
        <v>168</v>
      </c>
      <c r="B110" s="169" t="s">
        <v>291</v>
      </c>
      <c r="D110" s="153"/>
      <c r="E110" s="153"/>
      <c r="F110" s="153"/>
    </row>
    <row r="111" spans="1:6" s="137" customFormat="1" x14ac:dyDescent="0.25">
      <c r="A111" s="165" t="s">
        <v>158</v>
      </c>
      <c r="B111" s="169" t="s">
        <v>263</v>
      </c>
      <c r="D111" s="153"/>
      <c r="E111" s="153"/>
      <c r="F111" s="153"/>
    </row>
    <row r="112" spans="1:6" x14ac:dyDescent="0.2">
      <c r="A112" s="151"/>
      <c r="B112" s="147" t="s">
        <v>143</v>
      </c>
      <c r="C112" s="143" t="s">
        <v>144</v>
      </c>
      <c r="D112" s="148">
        <v>6</v>
      </c>
      <c r="E112" s="148"/>
      <c r="F112" s="148">
        <f>D112*E112</f>
        <v>0</v>
      </c>
    </row>
    <row r="113" spans="1:6" s="137" customFormat="1" x14ac:dyDescent="0.25">
      <c r="A113" s="168"/>
      <c r="B113" s="169"/>
      <c r="D113" s="153"/>
      <c r="E113" s="153"/>
      <c r="F113" s="153"/>
    </row>
    <row r="114" spans="1:6" s="137" customFormat="1" ht="39.6" customHeight="1" x14ac:dyDescent="0.25">
      <c r="A114" s="164" t="s">
        <v>169</v>
      </c>
      <c r="B114" s="169" t="s">
        <v>264</v>
      </c>
      <c r="D114" s="153"/>
      <c r="E114" s="153"/>
      <c r="F114" s="153"/>
    </row>
    <row r="115" spans="1:6" x14ac:dyDescent="0.2">
      <c r="A115" s="151" t="s">
        <v>170</v>
      </c>
      <c r="B115" s="147" t="s">
        <v>171</v>
      </c>
      <c r="D115" s="148"/>
      <c r="E115" s="148"/>
      <c r="F115" s="148"/>
    </row>
    <row r="116" spans="1:6" x14ac:dyDescent="0.2">
      <c r="A116" s="151"/>
      <c r="B116" s="166" t="s">
        <v>143</v>
      </c>
      <c r="C116" s="143" t="s">
        <v>172</v>
      </c>
      <c r="D116" s="148">
        <v>4</v>
      </c>
      <c r="E116" s="148"/>
      <c r="F116" s="148">
        <f>D116*E116</f>
        <v>0</v>
      </c>
    </row>
    <row r="117" spans="1:6" x14ac:dyDescent="0.2">
      <c r="A117" s="151"/>
      <c r="B117" s="166"/>
      <c r="D117" s="148"/>
      <c r="E117" s="148"/>
      <c r="F117" s="148"/>
    </row>
    <row r="118" spans="1:6" s="137" customFormat="1" ht="67.5" customHeight="1" x14ac:dyDescent="0.25">
      <c r="A118" s="164" t="s">
        <v>173</v>
      </c>
      <c r="B118" s="169" t="s">
        <v>174</v>
      </c>
      <c r="D118" s="153"/>
      <c r="E118" s="153"/>
      <c r="F118" s="153"/>
    </row>
    <row r="119" spans="1:6" ht="93" customHeight="1" x14ac:dyDescent="0.2">
      <c r="A119" s="151" t="s">
        <v>158</v>
      </c>
      <c r="B119" s="166" t="s">
        <v>292</v>
      </c>
      <c r="D119" s="148"/>
      <c r="E119" s="148"/>
      <c r="F119" s="148"/>
    </row>
    <row r="120" spans="1:6" ht="57" customHeight="1" x14ac:dyDescent="0.2">
      <c r="A120" s="151" t="s">
        <v>158</v>
      </c>
      <c r="B120" s="166" t="s">
        <v>293</v>
      </c>
      <c r="D120" s="148"/>
      <c r="E120" s="148"/>
      <c r="F120" s="148"/>
    </row>
    <row r="121" spans="1:6" ht="38.25" x14ac:dyDescent="0.2">
      <c r="A121" s="151" t="s">
        <v>158</v>
      </c>
      <c r="B121" s="166" t="s">
        <v>265</v>
      </c>
      <c r="D121" s="148"/>
      <c r="E121" s="148"/>
      <c r="F121" s="148"/>
    </row>
    <row r="122" spans="1:6" ht="38.25" x14ac:dyDescent="0.2">
      <c r="A122" s="151" t="s">
        <v>158</v>
      </c>
      <c r="B122" s="166" t="s">
        <v>175</v>
      </c>
      <c r="D122" s="148"/>
      <c r="E122" s="148"/>
      <c r="F122" s="148"/>
    </row>
    <row r="123" spans="1:6" x14ac:dyDescent="0.2">
      <c r="A123" s="151" t="s">
        <v>158</v>
      </c>
      <c r="B123" s="166" t="s">
        <v>266</v>
      </c>
      <c r="D123" s="148"/>
      <c r="E123" s="148"/>
      <c r="F123" s="148"/>
    </row>
    <row r="124" spans="1:6" x14ac:dyDescent="0.2">
      <c r="A124" s="151"/>
      <c r="B124" s="166" t="s">
        <v>143</v>
      </c>
      <c r="C124" s="143" t="s">
        <v>144</v>
      </c>
      <c r="D124" s="148">
        <v>1</v>
      </c>
      <c r="E124" s="148"/>
      <c r="F124" s="148">
        <f>D124*E124</f>
        <v>0</v>
      </c>
    </row>
    <row r="125" spans="1:6" x14ac:dyDescent="0.2">
      <c r="A125" s="151"/>
      <c r="B125" s="166"/>
      <c r="D125" s="148"/>
      <c r="E125" s="148"/>
      <c r="F125" s="148"/>
    </row>
    <row r="126" spans="1:6" ht="27" customHeight="1" x14ac:dyDescent="0.2">
      <c r="A126" s="164" t="s">
        <v>176</v>
      </c>
      <c r="B126" s="166" t="s">
        <v>294</v>
      </c>
      <c r="D126" s="148"/>
      <c r="E126" s="148"/>
      <c r="F126" s="148"/>
    </row>
    <row r="127" spans="1:6" x14ac:dyDescent="0.2">
      <c r="A127" s="151"/>
      <c r="B127" s="166" t="s">
        <v>178</v>
      </c>
      <c r="D127" s="148"/>
      <c r="E127" s="148"/>
      <c r="F127" s="148"/>
    </row>
    <row r="128" spans="1:6" x14ac:dyDescent="0.2">
      <c r="A128" s="151"/>
      <c r="B128" s="166" t="s">
        <v>179</v>
      </c>
      <c r="D128" s="148"/>
      <c r="E128" s="148"/>
      <c r="F128" s="148"/>
    </row>
    <row r="129" spans="1:6" x14ac:dyDescent="0.2">
      <c r="A129" s="151" t="s">
        <v>158</v>
      </c>
      <c r="B129" s="147" t="s">
        <v>180</v>
      </c>
      <c r="D129" s="148"/>
      <c r="E129" s="148"/>
      <c r="F129" s="148"/>
    </row>
    <row r="130" spans="1:6" x14ac:dyDescent="0.2">
      <c r="A130" s="151"/>
      <c r="B130" s="147" t="s">
        <v>181</v>
      </c>
      <c r="D130" s="148"/>
      <c r="E130" s="148"/>
      <c r="F130" s="148"/>
    </row>
    <row r="131" spans="1:6" x14ac:dyDescent="0.2">
      <c r="A131" s="151" t="s">
        <v>158</v>
      </c>
      <c r="B131" s="147" t="s">
        <v>182</v>
      </c>
      <c r="D131" s="148"/>
      <c r="E131" s="148"/>
      <c r="F131" s="148"/>
    </row>
    <row r="132" spans="1:6" x14ac:dyDescent="0.2">
      <c r="A132" s="151"/>
      <c r="B132" s="166" t="s">
        <v>143</v>
      </c>
      <c r="C132" s="143" t="s">
        <v>172</v>
      </c>
      <c r="D132" s="148">
        <v>4</v>
      </c>
      <c r="E132" s="148"/>
      <c r="F132" s="148">
        <f>D132*E132</f>
        <v>0</v>
      </c>
    </row>
    <row r="133" spans="1:6" x14ac:dyDescent="0.2">
      <c r="A133" s="151"/>
      <c r="B133" s="166"/>
      <c r="D133" s="148"/>
      <c r="E133" s="148"/>
      <c r="F133" s="148"/>
    </row>
    <row r="134" spans="1:6" ht="27.75" customHeight="1" x14ac:dyDescent="0.2">
      <c r="A134" s="164" t="s">
        <v>183</v>
      </c>
      <c r="B134" s="147" t="s">
        <v>295</v>
      </c>
      <c r="D134" s="148"/>
      <c r="E134" s="148"/>
      <c r="F134" s="148"/>
    </row>
    <row r="135" spans="1:6" x14ac:dyDescent="0.2">
      <c r="A135" s="151"/>
      <c r="B135" s="166" t="s">
        <v>143</v>
      </c>
      <c r="C135" s="143" t="s">
        <v>172</v>
      </c>
      <c r="D135" s="148">
        <v>3</v>
      </c>
      <c r="E135" s="148"/>
      <c r="F135" s="148">
        <f>D135*E135</f>
        <v>0</v>
      </c>
    </row>
    <row r="136" spans="1:6" x14ac:dyDescent="0.2">
      <c r="A136" s="151"/>
      <c r="B136" s="166"/>
      <c r="D136" s="148"/>
      <c r="E136" s="148"/>
      <c r="F136" s="148"/>
    </row>
    <row r="137" spans="1:6" s="137" customFormat="1" ht="51" x14ac:dyDescent="0.25">
      <c r="A137" s="164" t="s">
        <v>184</v>
      </c>
      <c r="B137" s="169" t="s">
        <v>267</v>
      </c>
      <c r="D137" s="153"/>
      <c r="E137" s="153"/>
      <c r="F137" s="153"/>
    </row>
    <row r="138" spans="1:6" x14ac:dyDescent="0.2">
      <c r="A138" s="151"/>
      <c r="B138" s="166" t="s">
        <v>185</v>
      </c>
      <c r="C138" s="143" t="s">
        <v>144</v>
      </c>
      <c r="D138" s="148">
        <v>1</v>
      </c>
      <c r="E138" s="148"/>
      <c r="F138" s="148">
        <f>D138*E138</f>
        <v>0</v>
      </c>
    </row>
    <row r="139" spans="1:6" x14ac:dyDescent="0.2">
      <c r="A139" s="151"/>
      <c r="B139" s="166"/>
      <c r="D139" s="148"/>
      <c r="E139" s="148"/>
      <c r="F139" s="148"/>
    </row>
    <row r="140" spans="1:6" ht="25.5" x14ac:dyDescent="0.2">
      <c r="A140" s="164" t="s">
        <v>186</v>
      </c>
      <c r="B140" s="166" t="s">
        <v>187</v>
      </c>
      <c r="D140" s="148"/>
      <c r="E140" s="148"/>
      <c r="F140" s="148"/>
    </row>
    <row r="141" spans="1:6" x14ac:dyDescent="0.2">
      <c r="A141" s="151" t="s">
        <v>188</v>
      </c>
      <c r="B141" s="169" t="s">
        <v>189</v>
      </c>
      <c r="D141" s="148"/>
      <c r="E141" s="148"/>
      <c r="F141" s="148"/>
    </row>
    <row r="142" spans="1:6" x14ac:dyDescent="0.2">
      <c r="A142" s="151"/>
      <c r="B142" s="169" t="s">
        <v>185</v>
      </c>
      <c r="C142" s="143" t="s">
        <v>190</v>
      </c>
      <c r="D142" s="148">
        <v>50</v>
      </c>
      <c r="E142" s="148"/>
      <c r="F142" s="148">
        <f>D142*E142</f>
        <v>0</v>
      </c>
    </row>
    <row r="143" spans="1:6" x14ac:dyDescent="0.2">
      <c r="A143" s="151" t="s">
        <v>191</v>
      </c>
      <c r="B143" s="169" t="s">
        <v>192</v>
      </c>
      <c r="D143" s="148"/>
      <c r="E143" s="148"/>
      <c r="F143" s="148"/>
    </row>
    <row r="144" spans="1:6" x14ac:dyDescent="0.2">
      <c r="A144" s="151"/>
      <c r="B144" s="169" t="s">
        <v>185</v>
      </c>
      <c r="C144" s="143" t="s">
        <v>190</v>
      </c>
      <c r="D144" s="148">
        <v>50</v>
      </c>
      <c r="E144" s="148"/>
      <c r="F144" s="148">
        <f>D144*E144</f>
        <v>0</v>
      </c>
    </row>
    <row r="145" spans="1:6" x14ac:dyDescent="0.2">
      <c r="A145" s="151"/>
      <c r="B145" s="169"/>
      <c r="D145" s="148"/>
      <c r="E145" s="148"/>
      <c r="F145" s="148"/>
    </row>
    <row r="146" spans="1:6" s="137" customFormat="1" ht="51" x14ac:dyDescent="0.25">
      <c r="A146" s="164" t="s">
        <v>193</v>
      </c>
      <c r="B146" s="169" t="s">
        <v>194</v>
      </c>
      <c r="D146" s="153"/>
      <c r="E146" s="153"/>
      <c r="F146" s="153"/>
    </row>
    <row r="147" spans="1:6" x14ac:dyDescent="0.2">
      <c r="A147" s="151"/>
      <c r="B147" s="166" t="s">
        <v>185</v>
      </c>
      <c r="C147" s="143" t="s">
        <v>172</v>
      </c>
      <c r="D147" s="148">
        <v>1</v>
      </c>
      <c r="E147" s="148"/>
      <c r="F147" s="148">
        <f>D147*E147</f>
        <v>0</v>
      </c>
    </row>
    <row r="148" spans="1:6" x14ac:dyDescent="0.2">
      <c r="A148" s="151"/>
      <c r="B148" s="166"/>
      <c r="D148" s="148"/>
      <c r="E148" s="148"/>
      <c r="F148" s="148"/>
    </row>
    <row r="149" spans="1:6" s="137" customFormat="1" ht="12.75" customHeight="1" x14ac:dyDescent="0.25">
      <c r="A149" s="164" t="s">
        <v>195</v>
      </c>
      <c r="B149" s="169" t="s">
        <v>196</v>
      </c>
      <c r="D149" s="153"/>
      <c r="E149" s="153"/>
      <c r="F149" s="153"/>
    </row>
    <row r="150" spans="1:6" s="137" customFormat="1" ht="51" x14ac:dyDescent="0.25">
      <c r="A150" s="151" t="s">
        <v>197</v>
      </c>
      <c r="B150" s="169" t="s">
        <v>268</v>
      </c>
      <c r="D150" s="153"/>
      <c r="E150" s="153"/>
      <c r="F150" s="153"/>
    </row>
    <row r="151" spans="1:6" s="137" customFormat="1" x14ac:dyDescent="0.25">
      <c r="A151" s="151"/>
      <c r="B151" s="169" t="s">
        <v>143</v>
      </c>
      <c r="C151" s="137" t="s">
        <v>190</v>
      </c>
      <c r="D151" s="153">
        <v>12</v>
      </c>
      <c r="E151" s="153"/>
      <c r="F151" s="153">
        <f>D151*E151</f>
        <v>0</v>
      </c>
    </row>
    <row r="152" spans="1:6" s="137" customFormat="1" ht="63.75" x14ac:dyDescent="0.25">
      <c r="A152" s="151" t="s">
        <v>198</v>
      </c>
      <c r="B152" s="169" t="s">
        <v>199</v>
      </c>
      <c r="D152" s="153"/>
      <c r="E152" s="153"/>
      <c r="F152" s="153"/>
    </row>
    <row r="153" spans="1:6" s="137" customFormat="1" x14ac:dyDescent="0.25">
      <c r="A153" s="151"/>
      <c r="B153" s="169" t="s">
        <v>143</v>
      </c>
      <c r="C153" s="137" t="s">
        <v>172</v>
      </c>
      <c r="D153" s="153">
        <v>12</v>
      </c>
      <c r="E153" s="153"/>
      <c r="F153" s="153">
        <f>D153*E153</f>
        <v>0</v>
      </c>
    </row>
    <row r="154" spans="1:6" s="137" customFormat="1" ht="38.25" x14ac:dyDescent="0.25">
      <c r="A154" s="151" t="s">
        <v>200</v>
      </c>
      <c r="B154" s="169" t="s">
        <v>201</v>
      </c>
      <c r="D154" s="153"/>
      <c r="E154" s="153"/>
      <c r="F154" s="153"/>
    </row>
    <row r="155" spans="1:6" s="137" customFormat="1" x14ac:dyDescent="0.25">
      <c r="A155" s="151"/>
      <c r="B155" s="169" t="s">
        <v>143</v>
      </c>
      <c r="C155" s="137" t="s">
        <v>172</v>
      </c>
      <c r="D155" s="153">
        <v>14</v>
      </c>
      <c r="E155" s="153"/>
      <c r="F155" s="153">
        <f>D155*E155</f>
        <v>0</v>
      </c>
    </row>
    <row r="156" spans="1:6" x14ac:dyDescent="0.2">
      <c r="A156" s="151"/>
      <c r="B156" s="166"/>
      <c r="D156" s="148"/>
      <c r="E156" s="148"/>
      <c r="F156" s="148"/>
    </row>
    <row r="157" spans="1:6" s="137" customFormat="1" ht="77.25" customHeight="1" x14ac:dyDescent="0.25">
      <c r="A157" s="164" t="s">
        <v>202</v>
      </c>
      <c r="B157" s="169" t="s">
        <v>269</v>
      </c>
      <c r="D157" s="153"/>
      <c r="E157" s="153"/>
      <c r="F157" s="153"/>
    </row>
    <row r="158" spans="1:6" s="137" customFormat="1" x14ac:dyDescent="0.25">
      <c r="A158" s="151" t="s">
        <v>158</v>
      </c>
      <c r="B158" s="169" t="s">
        <v>270</v>
      </c>
      <c r="D158" s="153"/>
      <c r="E158" s="153"/>
      <c r="F158" s="153"/>
    </row>
    <row r="159" spans="1:6" s="137" customFormat="1" ht="25.5" x14ac:dyDescent="0.25">
      <c r="A159" s="151" t="s">
        <v>158</v>
      </c>
      <c r="B159" s="169" t="s">
        <v>203</v>
      </c>
      <c r="D159" s="153"/>
      <c r="E159" s="153"/>
      <c r="F159" s="153"/>
    </row>
    <row r="160" spans="1:6" s="137" customFormat="1" ht="12.75" customHeight="1" x14ac:dyDescent="0.25">
      <c r="A160" s="151" t="s">
        <v>158</v>
      </c>
      <c r="B160" s="169" t="s">
        <v>204</v>
      </c>
      <c r="D160" s="153"/>
      <c r="E160" s="153"/>
      <c r="F160" s="153"/>
    </row>
    <row r="161" spans="1:6" s="137" customFormat="1" ht="25.5" x14ac:dyDescent="0.25">
      <c r="A161" s="151" t="s">
        <v>158</v>
      </c>
      <c r="B161" s="169" t="s">
        <v>271</v>
      </c>
      <c r="D161" s="153"/>
      <c r="E161" s="153"/>
      <c r="F161" s="153"/>
    </row>
    <row r="162" spans="1:6" s="137" customFormat="1" ht="39.6" customHeight="1" x14ac:dyDescent="0.25">
      <c r="A162" s="151" t="s">
        <v>158</v>
      </c>
      <c r="B162" s="169" t="s">
        <v>272</v>
      </c>
      <c r="D162" s="153"/>
      <c r="E162" s="153"/>
      <c r="F162" s="153"/>
    </row>
    <row r="163" spans="1:6" s="137" customFormat="1" x14ac:dyDescent="0.25">
      <c r="A163" s="151" t="s">
        <v>158</v>
      </c>
      <c r="B163" s="169" t="s">
        <v>205</v>
      </c>
      <c r="D163" s="153"/>
      <c r="E163" s="153"/>
      <c r="F163" s="153"/>
    </row>
    <row r="164" spans="1:6" s="137" customFormat="1" ht="16.5" customHeight="1" x14ac:dyDescent="0.25">
      <c r="A164" s="151" t="s">
        <v>158</v>
      </c>
      <c r="B164" s="169" t="s">
        <v>273</v>
      </c>
      <c r="D164" s="153"/>
      <c r="E164" s="153"/>
      <c r="F164" s="153"/>
    </row>
    <row r="165" spans="1:6" s="137" customFormat="1" x14ac:dyDescent="0.25">
      <c r="A165" s="151"/>
      <c r="B165" s="169" t="s">
        <v>206</v>
      </c>
      <c r="D165" s="153"/>
      <c r="E165" s="153"/>
      <c r="F165" s="153"/>
    </row>
    <row r="166" spans="1:6" s="137" customFormat="1" x14ac:dyDescent="0.25">
      <c r="A166" s="151"/>
      <c r="B166" s="169" t="s">
        <v>143</v>
      </c>
      <c r="C166" s="137" t="s">
        <v>172</v>
      </c>
      <c r="D166" s="153">
        <v>1</v>
      </c>
      <c r="E166" s="153"/>
      <c r="F166" s="153">
        <f>D166*E166</f>
        <v>0</v>
      </c>
    </row>
    <row r="167" spans="1:6" s="137" customFormat="1" x14ac:dyDescent="0.25">
      <c r="A167" s="151"/>
      <c r="B167" s="169"/>
      <c r="D167" s="153"/>
      <c r="E167" s="153"/>
      <c r="F167" s="153"/>
    </row>
    <row r="168" spans="1:6" x14ac:dyDescent="0.2">
      <c r="A168" s="164" t="s">
        <v>207</v>
      </c>
      <c r="B168" s="147" t="s">
        <v>208</v>
      </c>
      <c r="D168" s="148"/>
      <c r="E168" s="148"/>
      <c r="F168" s="148"/>
    </row>
    <row r="169" spans="1:6" x14ac:dyDescent="0.2">
      <c r="A169" s="151" t="s">
        <v>209</v>
      </c>
      <c r="B169" s="147" t="s">
        <v>210</v>
      </c>
      <c r="D169" s="148"/>
      <c r="E169" s="148"/>
      <c r="F169" s="148"/>
    </row>
    <row r="170" spans="1:6" x14ac:dyDescent="0.2">
      <c r="A170" s="151"/>
      <c r="B170" s="147" t="s">
        <v>143</v>
      </c>
      <c r="C170" s="143" t="s">
        <v>172</v>
      </c>
      <c r="D170" s="148">
        <v>2</v>
      </c>
      <c r="E170" s="148"/>
      <c r="F170" s="148">
        <f>D170*E170</f>
        <v>0</v>
      </c>
    </row>
    <row r="171" spans="1:6" ht="25.5" x14ac:dyDescent="0.2">
      <c r="A171" s="151" t="s">
        <v>211</v>
      </c>
      <c r="B171" s="147" t="s">
        <v>212</v>
      </c>
      <c r="D171" s="148"/>
      <c r="E171" s="148"/>
      <c r="F171" s="148"/>
    </row>
    <row r="172" spans="1:6" x14ac:dyDescent="0.2">
      <c r="A172" s="151"/>
      <c r="B172" s="147" t="s">
        <v>143</v>
      </c>
      <c r="C172" s="143" t="s">
        <v>172</v>
      </c>
      <c r="D172" s="148">
        <v>4</v>
      </c>
      <c r="E172" s="148"/>
      <c r="F172" s="153">
        <f>D172*E172</f>
        <v>0</v>
      </c>
    </row>
    <row r="173" spans="1:6" s="137" customFormat="1" ht="25.5" x14ac:dyDescent="0.25">
      <c r="A173" s="164" t="s">
        <v>213</v>
      </c>
      <c r="B173" s="169" t="s">
        <v>214</v>
      </c>
      <c r="D173" s="153"/>
      <c r="E173" s="153"/>
      <c r="F173" s="153"/>
    </row>
    <row r="174" spans="1:6" x14ac:dyDescent="0.2">
      <c r="A174" s="151"/>
      <c r="B174" s="147" t="s">
        <v>143</v>
      </c>
      <c r="C174" s="143" t="s">
        <v>190</v>
      </c>
      <c r="D174" s="148">
        <v>4</v>
      </c>
      <c r="E174" s="148"/>
      <c r="F174" s="148">
        <f>D174*E174</f>
        <v>0</v>
      </c>
    </row>
    <row r="175" spans="1:6" x14ac:dyDescent="0.2">
      <c r="A175" s="151"/>
      <c r="D175" s="148"/>
      <c r="E175" s="148"/>
      <c r="F175" s="148"/>
    </row>
    <row r="176" spans="1:6" ht="25.5" x14ac:dyDescent="0.2">
      <c r="A176" s="164" t="s">
        <v>215</v>
      </c>
      <c r="B176" s="147" t="s">
        <v>177</v>
      </c>
      <c r="D176" s="148"/>
      <c r="E176" s="148"/>
      <c r="F176" s="148"/>
    </row>
    <row r="177" spans="1:13" x14ac:dyDescent="0.2">
      <c r="A177" s="151"/>
      <c r="B177" s="147" t="s">
        <v>143</v>
      </c>
      <c r="C177" s="143" t="s">
        <v>172</v>
      </c>
      <c r="D177" s="148">
        <v>6</v>
      </c>
      <c r="E177" s="148"/>
      <c r="F177" s="148">
        <f>D177*E177</f>
        <v>0</v>
      </c>
    </row>
    <row r="178" spans="1:13" x14ac:dyDescent="0.2">
      <c r="A178" s="151"/>
      <c r="D178" s="148"/>
      <c r="E178" s="148"/>
      <c r="F178" s="148"/>
    </row>
    <row r="179" spans="1:13" s="137" customFormat="1" ht="38.25" x14ac:dyDescent="0.25">
      <c r="A179" s="164" t="s">
        <v>216</v>
      </c>
      <c r="B179" s="169" t="s">
        <v>217</v>
      </c>
      <c r="D179" s="153"/>
      <c r="E179" s="153"/>
      <c r="F179" s="153"/>
    </row>
    <row r="180" spans="1:13" x14ac:dyDescent="0.2">
      <c r="A180" s="151"/>
      <c r="B180" s="147" t="s">
        <v>143</v>
      </c>
      <c r="C180" s="143" t="s">
        <v>149</v>
      </c>
      <c r="D180" s="148">
        <v>6</v>
      </c>
      <c r="E180" s="148"/>
      <c r="F180" s="148">
        <f>D180*E180</f>
        <v>0</v>
      </c>
    </row>
    <row r="181" spans="1:13" x14ac:dyDescent="0.2">
      <c r="A181" s="151"/>
      <c r="D181" s="148"/>
      <c r="E181" s="148"/>
      <c r="F181" s="148"/>
    </row>
    <row r="182" spans="1:13" s="137" customFormat="1" ht="38.25" customHeight="1" x14ac:dyDescent="0.25">
      <c r="A182" s="164" t="s">
        <v>218</v>
      </c>
      <c r="B182" s="169" t="s">
        <v>219</v>
      </c>
      <c r="D182" s="153"/>
      <c r="E182" s="153"/>
      <c r="F182" s="153"/>
    </row>
    <row r="183" spans="1:13" x14ac:dyDescent="0.2">
      <c r="A183" s="151"/>
      <c r="B183" s="147" t="s">
        <v>185</v>
      </c>
      <c r="C183" s="143" t="s">
        <v>144</v>
      </c>
      <c r="D183" s="148">
        <v>1</v>
      </c>
      <c r="E183" s="148"/>
      <c r="F183" s="148">
        <f>D183*E183</f>
        <v>0</v>
      </c>
    </row>
    <row r="184" spans="1:13" x14ac:dyDescent="0.2">
      <c r="A184" s="151"/>
      <c r="D184" s="148"/>
      <c r="E184" s="148"/>
      <c r="F184" s="148"/>
    </row>
    <row r="185" spans="1:13" s="172" customFormat="1" ht="15.75" x14ac:dyDescent="0.2">
      <c r="A185" s="225" t="s">
        <v>282</v>
      </c>
      <c r="B185" s="225"/>
      <c r="C185" s="225"/>
      <c r="D185" s="225"/>
      <c r="E185" s="225"/>
      <c r="F185" s="225"/>
      <c r="G185" s="225"/>
      <c r="H185" s="225"/>
      <c r="I185" s="225"/>
      <c r="J185" s="225"/>
      <c r="K185" s="225"/>
      <c r="L185" s="7"/>
    </row>
    <row r="186" spans="1:13" ht="15" x14ac:dyDescent="0.2">
      <c r="A186" s="5"/>
      <c r="B186" s="6"/>
      <c r="C186" s="7"/>
      <c r="D186" s="5"/>
      <c r="E186" s="5"/>
      <c r="F186" s="5"/>
      <c r="G186" s="7"/>
      <c r="H186" s="5"/>
      <c r="I186" s="5"/>
      <c r="J186" s="5"/>
      <c r="K186" s="137"/>
      <c r="L186" s="137"/>
      <c r="M186" s="137"/>
    </row>
    <row r="187" spans="1:13" ht="14.25" x14ac:dyDescent="0.2">
      <c r="A187" s="131"/>
      <c r="B187" s="132"/>
      <c r="C187" s="133"/>
      <c r="D187" s="132"/>
      <c r="E187" s="132"/>
      <c r="F187" s="131"/>
      <c r="G187" s="132"/>
      <c r="H187" s="133"/>
      <c r="I187" s="132"/>
      <c r="J187" s="132"/>
      <c r="K187" s="137"/>
      <c r="L187" s="137"/>
      <c r="M187" s="137"/>
    </row>
    <row r="188" spans="1:13" ht="14.25" x14ac:dyDescent="0.2">
      <c r="A188" s="131"/>
      <c r="B188" s="179" t="s">
        <v>245</v>
      </c>
      <c r="C188" s="133"/>
      <c r="D188" s="132"/>
      <c r="E188" s="132"/>
      <c r="F188" s="175">
        <f>SUM(F67:F183)</f>
        <v>0</v>
      </c>
      <c r="G188" s="132"/>
      <c r="H188" s="133"/>
      <c r="I188" s="132"/>
      <c r="J188" s="132"/>
      <c r="K188" s="137"/>
      <c r="L188" s="137"/>
      <c r="M188" s="137"/>
    </row>
    <row r="189" spans="1:13" ht="14.25" x14ac:dyDescent="0.2">
      <c r="A189" s="131"/>
      <c r="B189" s="179" t="s">
        <v>96</v>
      </c>
      <c r="C189" s="133"/>
      <c r="D189" s="132"/>
      <c r="E189" s="132"/>
      <c r="F189" s="131">
        <f>0.25*F188</f>
        <v>0</v>
      </c>
      <c r="G189" s="132"/>
      <c r="H189" s="133"/>
      <c r="I189" s="132"/>
      <c r="J189" s="132"/>
      <c r="K189" s="137"/>
      <c r="L189" s="137"/>
      <c r="M189" s="137"/>
    </row>
    <row r="190" spans="1:13" ht="16.5" customHeight="1" x14ac:dyDescent="0.2">
      <c r="A190" s="131"/>
      <c r="B190" s="180" t="s">
        <v>246</v>
      </c>
      <c r="C190" s="133"/>
      <c r="D190" s="132"/>
      <c r="E190" s="132"/>
      <c r="F190" s="176">
        <f>F189+F188</f>
        <v>0</v>
      </c>
      <c r="G190" s="132"/>
      <c r="H190" s="133"/>
      <c r="I190" s="132"/>
      <c r="J190" s="132"/>
      <c r="K190" s="137"/>
      <c r="L190" s="137"/>
      <c r="M190" s="137"/>
    </row>
    <row r="191" spans="1:13" ht="14.25" x14ac:dyDescent="0.2">
      <c r="A191" s="131"/>
      <c r="B191" s="132"/>
      <c r="C191" s="133"/>
      <c r="D191" s="132"/>
      <c r="E191" s="132"/>
      <c r="F191" s="131"/>
      <c r="G191" s="132"/>
      <c r="H191" s="133"/>
      <c r="I191" s="132"/>
      <c r="J191" s="132"/>
      <c r="K191" s="137"/>
      <c r="L191" s="137"/>
      <c r="M191" s="137"/>
    </row>
    <row r="192" spans="1:13" ht="15.75" x14ac:dyDescent="0.2">
      <c r="A192" s="131"/>
      <c r="B192" s="132"/>
      <c r="C192" s="133"/>
      <c r="D192" s="132"/>
      <c r="E192" s="132"/>
      <c r="F192" s="217"/>
      <c r="G192" s="217"/>
      <c r="H192" s="217"/>
      <c r="I192" s="217"/>
      <c r="J192" s="217"/>
      <c r="K192" s="137"/>
      <c r="L192" s="137"/>
      <c r="M192" s="137"/>
    </row>
    <row r="193" spans="1:12" ht="15" x14ac:dyDescent="0.25">
      <c r="A193"/>
      <c r="B193"/>
      <c r="C193"/>
      <c r="D193"/>
      <c r="E193"/>
      <c r="F193"/>
      <c r="G193"/>
      <c r="H193"/>
      <c r="I193"/>
      <c r="J193"/>
      <c r="K193"/>
      <c r="L193"/>
    </row>
    <row r="194" spans="1:12" x14ac:dyDescent="0.2">
      <c r="A194" s="165"/>
    </row>
    <row r="195" spans="1:12" x14ac:dyDescent="0.2">
      <c r="A195" s="165"/>
    </row>
    <row r="196" spans="1:12" x14ac:dyDescent="0.2">
      <c r="A196" s="165"/>
    </row>
    <row r="197" spans="1:12" s="147" customFormat="1" x14ac:dyDescent="0.2">
      <c r="A197" s="165"/>
      <c r="C197" s="143"/>
      <c r="D197" s="173"/>
      <c r="E197" s="143"/>
      <c r="F197" s="173"/>
      <c r="G197" s="143"/>
    </row>
    <row r="198" spans="1:12" s="147" customFormat="1" x14ac:dyDescent="0.2">
      <c r="A198" s="165"/>
      <c r="C198" s="143"/>
      <c r="D198" s="173"/>
      <c r="E198" s="143"/>
      <c r="F198" s="173"/>
      <c r="G198" s="143"/>
    </row>
  </sheetData>
  <sheetProtection selectLockedCells="1" selectUnlockedCells="1"/>
  <mergeCells count="50">
    <mergeCell ref="F192:J192"/>
    <mergeCell ref="A185:K185"/>
    <mergeCell ref="A8:B8"/>
    <mergeCell ref="A4:B4"/>
    <mergeCell ref="A5:B5"/>
    <mergeCell ref="A6:B6"/>
    <mergeCell ref="A7:B7"/>
    <mergeCell ref="A14:B14"/>
    <mergeCell ref="A15:B15"/>
    <mergeCell ref="B56:E56"/>
    <mergeCell ref="B57:E57"/>
    <mergeCell ref="A9:B9"/>
    <mergeCell ref="A11:B11"/>
    <mergeCell ref="A12:B12"/>
    <mergeCell ref="A13:B13"/>
    <mergeCell ref="B50:E50"/>
    <mergeCell ref="B51:E51"/>
    <mergeCell ref="B52:E52"/>
    <mergeCell ref="B53:E53"/>
    <mergeCell ref="B54:E54"/>
    <mergeCell ref="B55:E55"/>
    <mergeCell ref="B49:E49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37:E37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6:E36"/>
    <mergeCell ref="B17:F17"/>
    <mergeCell ref="B18:F18"/>
    <mergeCell ref="B21:E21"/>
    <mergeCell ref="B22:E22"/>
    <mergeCell ref="B23:E23"/>
  </mergeCells>
  <pageMargins left="0.74791666666666667" right="0.74791666666666667" top="1.0465277777777777" bottom="1.3777777777777778" header="0.51180555555555551" footer="0.70833333333333337"/>
  <pageSetup paperSize="9" firstPageNumber="0" orientation="portrait" horizontalDpi="300" verticalDpi="300" r:id="rId1"/>
  <headerFooter alignWithMargins="0">
    <oddHeader>&amp;LGPZ, d.d.
RIJEKA&amp;CTROŠKOVNIK 
ELEKTROINSTALACIJA &amp;RProjekt br.: 337/17E
List &amp;P /&amp;N</oddHeader>
    <oddFooter>&amp;C&amp;8Zajednička oznaka projekta: JGL-2018-01
Građevina: Zamjena rashladnika vode  sterilnih otopina 1, Svilno 1
Investitor: JGL, d.d., Svilno 20, 51000 Rijeka
Lokacija : Svilno 20, 51000 Rijeka</oddFooter>
  </headerFooter>
  <rowBreaks count="6" manualBreakCount="6">
    <brk id="33" max="16383" man="1"/>
    <brk id="59" max="16383" man="1"/>
    <brk id="81" max="5" man="1"/>
    <brk id="113" max="16383" man="1"/>
    <brk id="139" max="16383" man="1"/>
    <brk id="16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9"/>
  <sheetViews>
    <sheetView view="pageBreakPreview" zoomScale="115" zoomScaleNormal="100" zoomScaleSheetLayoutView="115" workbookViewId="0">
      <selection activeCell="L9" sqref="L9"/>
    </sheetView>
  </sheetViews>
  <sheetFormatPr defaultRowHeight="15" x14ac:dyDescent="0.25"/>
  <sheetData>
    <row r="1" spans="1:12" x14ac:dyDescent="0.25">
      <c r="A1" s="100"/>
      <c r="B1" s="95"/>
      <c r="C1" s="96"/>
      <c r="D1" s="100"/>
      <c r="E1" s="100"/>
      <c r="F1" s="101"/>
      <c r="G1" s="57"/>
      <c r="H1" s="100"/>
      <c r="I1" s="100"/>
      <c r="J1" s="100"/>
      <c r="K1" s="96"/>
      <c r="L1" s="57"/>
    </row>
    <row r="2" spans="1:12" x14ac:dyDescent="0.25">
      <c r="A2" s="123"/>
      <c r="B2" s="124"/>
      <c r="C2" s="125"/>
      <c r="D2" s="123"/>
      <c r="E2" s="123"/>
      <c r="F2" s="123"/>
      <c r="G2" s="125"/>
      <c r="H2" s="123"/>
      <c r="I2" s="123"/>
      <c r="J2" s="123"/>
      <c r="K2" s="125"/>
      <c r="L2" s="126"/>
    </row>
    <row r="3" spans="1:12" ht="15.75" x14ac:dyDescent="0.25">
      <c r="A3" s="218" t="s">
        <v>248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7"/>
    </row>
    <row r="4" spans="1:12" ht="15.75" thickBot="1" x14ac:dyDescent="0.3">
      <c r="A4" s="5"/>
      <c r="B4" s="6"/>
      <c r="C4" s="7"/>
      <c r="D4" s="5"/>
      <c r="E4" s="5"/>
      <c r="F4" s="5"/>
      <c r="G4" s="7"/>
      <c r="H4" s="5"/>
      <c r="I4" s="5"/>
      <c r="J4" s="5"/>
      <c r="K4" s="7"/>
      <c r="L4" s="7"/>
    </row>
    <row r="5" spans="1:12" ht="15.75" thickTop="1" x14ac:dyDescent="0.25">
      <c r="A5" s="219" t="s">
        <v>283</v>
      </c>
      <c r="B5" s="220"/>
      <c r="C5" s="220"/>
      <c r="D5" s="220"/>
      <c r="E5" s="220"/>
      <c r="F5" s="220"/>
      <c r="G5" s="220"/>
      <c r="H5" s="220"/>
      <c r="I5" s="220"/>
      <c r="J5" s="220"/>
      <c r="K5" s="127" t="s">
        <v>32</v>
      </c>
      <c r="L5" s="128">
        <f>'G1.4. Termotehnika'!L444</f>
        <v>0</v>
      </c>
    </row>
    <row r="6" spans="1:12" ht="15.75" thickBot="1" x14ac:dyDescent="0.3">
      <c r="A6" s="228" t="s">
        <v>284</v>
      </c>
      <c r="B6" s="229"/>
      <c r="C6" s="229"/>
      <c r="D6" s="229"/>
      <c r="E6" s="229"/>
      <c r="F6" s="229"/>
      <c r="G6" s="229"/>
      <c r="H6" s="229"/>
      <c r="I6" s="229"/>
      <c r="J6" s="229"/>
      <c r="K6" s="178" t="s">
        <v>32</v>
      </c>
      <c r="L6" s="177">
        <f>'G1.5. Elektrotehnika'!F188</f>
        <v>0</v>
      </c>
    </row>
    <row r="7" spans="1:12" ht="16.5" thickTop="1" x14ac:dyDescent="0.25">
      <c r="A7" s="131"/>
      <c r="B7" s="132"/>
      <c r="C7" s="133"/>
      <c r="D7" s="132"/>
      <c r="E7" s="132"/>
      <c r="F7" s="227" t="s">
        <v>247</v>
      </c>
      <c r="G7" s="227"/>
      <c r="H7" s="227"/>
      <c r="I7" s="227"/>
      <c r="J7" s="227"/>
      <c r="K7" s="134" t="s">
        <v>32</v>
      </c>
      <c r="L7" s="120">
        <f>SUM(L5:L6)</f>
        <v>0</v>
      </c>
    </row>
    <row r="8" spans="1:12" ht="15.75" x14ac:dyDescent="0.25">
      <c r="A8" s="131"/>
      <c r="B8" s="132"/>
      <c r="C8" s="133"/>
      <c r="D8" s="132"/>
      <c r="E8" s="132"/>
      <c r="F8" s="216" t="s">
        <v>96</v>
      </c>
      <c r="G8" s="216"/>
      <c r="H8" s="216"/>
      <c r="I8" s="216"/>
      <c r="J8" s="216"/>
      <c r="K8" s="135" t="s">
        <v>32</v>
      </c>
      <c r="L8" s="136">
        <f>0.25*L7</f>
        <v>0</v>
      </c>
    </row>
    <row r="9" spans="1:12" ht="15.75" x14ac:dyDescent="0.25">
      <c r="A9" s="131"/>
      <c r="B9" s="132"/>
      <c r="C9" s="133"/>
      <c r="D9" s="132"/>
      <c r="E9" s="132"/>
      <c r="F9" s="217" t="s">
        <v>97</v>
      </c>
      <c r="G9" s="217"/>
      <c r="H9" s="217"/>
      <c r="I9" s="217"/>
      <c r="J9" s="217"/>
      <c r="K9" s="134" t="s">
        <v>32</v>
      </c>
      <c r="L9" s="120">
        <f>SUM(L7:L8)</f>
        <v>0</v>
      </c>
    </row>
  </sheetData>
  <mergeCells count="6">
    <mergeCell ref="F7:J7"/>
    <mergeCell ref="F8:J8"/>
    <mergeCell ref="F9:J9"/>
    <mergeCell ref="A3:K3"/>
    <mergeCell ref="A5:J5"/>
    <mergeCell ref="A6:J6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4</vt:i4>
      </vt:variant>
    </vt:vector>
  </HeadingPairs>
  <TitlesOfParts>
    <vt:vector size="8" baseType="lpstr">
      <vt:lpstr>Naslovnica</vt:lpstr>
      <vt:lpstr>G1.4. Termotehnika</vt:lpstr>
      <vt:lpstr>G1.5. Elektrotehnika</vt:lpstr>
      <vt:lpstr>Rekapitulacija</vt:lpstr>
      <vt:lpstr>'G1.4. Termotehnika'!Podrucje_ispisa</vt:lpstr>
      <vt:lpstr>'G1.5. Elektrotehnika'!Podrucje_ispisa</vt:lpstr>
      <vt:lpstr>Naslovnica!Podrucje_ispisa</vt:lpstr>
      <vt:lpstr>Rekapitulacija!Podrucje_ispisa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2018-10-31T13:33:57Z</dcterms:modified>
</cp:coreProperties>
</file>