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defaultThemeVersion="124226"/>
  <xr:revisionPtr revIDLastSave="0" documentId="13_ncr:1_{8D6CF4F3-2656-44CA-93DA-DFBE65958219}" xr6:coauthVersionLast="37" xr6:coauthVersionMax="37" xr10:uidLastSave="{00000000-0000-0000-0000-000000000000}"/>
  <workbookProtection workbookAlgorithmName="SHA-512" workbookHashValue="MyvM+OZPCoIGzrxCnfFevfQLIjdBh0v4lIPwbsJea0+/GxdO+mDMKilse/qBq1lA56+eN3nPY5h0Qo79Wmz3lA==" workbookSaltValue="R57vj06SvKkj//j8AilUzQ==" workbookSpinCount="100000" lockStructure="1"/>
  <bookViews>
    <workbookView xWindow="0" yWindow="0" windowWidth="28800" windowHeight="12210" activeTab="3" xr2:uid="{00000000-000D-0000-FFFF-FFFF00000000}"/>
  </bookViews>
  <sheets>
    <sheet name="MAPA I - UR" sheetId="11" r:id="rId1"/>
    <sheet name="MAPA II - EL-STR" sheetId="13" r:id="rId2"/>
    <sheet name="MAPA III - EL-FN" sheetId="14" r:id="rId3"/>
    <sheet name="MAPA IV - STR" sheetId="8" r:id="rId4"/>
    <sheet name="REKAP" sheetId="9" r:id="rId5"/>
  </sheets>
  <externalReferences>
    <externalReference r:id="rId6"/>
    <externalReference r:id="rId7"/>
  </externalReferences>
  <definedNames>
    <definedName name="_xlnm.Print_Titles" localSheetId="0">'MAPA I - UR'!$7:$12</definedName>
    <definedName name="_xlnm.Print_Titles" localSheetId="1">'MAPA II - EL-STR'!$7:$12</definedName>
    <definedName name="_xlnm.Print_Titles" localSheetId="2">'MAPA III - EL-FN'!$8:$13</definedName>
    <definedName name="_xlnm.Print_Titles" localSheetId="3">'MAPA IV - STR'!$7:$11</definedName>
    <definedName name="_xlnm.Print_Titles" localSheetId="4">REKAP!$7:$11</definedName>
    <definedName name="kk_1">[1]POMOĆNI!$B$76</definedName>
    <definedName name="kk1i">[1]POMOĆNI!$B$64</definedName>
    <definedName name="kk1p">[1]POMOĆNI!$B$58</definedName>
    <definedName name="kk1v">[1]POMOĆNI!$L$57</definedName>
    <definedName name="kk2i">[1]POMOĆNI!$B$65</definedName>
    <definedName name="kk2p">[1]POMOĆNI!$B$59</definedName>
    <definedName name="kk2v">[1]POMOĆNI!$L$58</definedName>
    <definedName name="kk3i">[1]POMOĆNI!$B$66</definedName>
    <definedName name="kk3p">[1]POMOĆNI!$B$60</definedName>
    <definedName name="kk3v">[1]POMOĆNI!$L$59</definedName>
    <definedName name="kk4i">[1]POMOĆNI!$B$67</definedName>
    <definedName name="kk4p">[1]POMOĆNI!$B$61</definedName>
    <definedName name="kk4v">[1]POMOĆNI!$L$60</definedName>
    <definedName name="kk5i">[1]POMOĆNI!$B$68</definedName>
    <definedName name="kk5p">[1]POMOĆNI!$B$62</definedName>
    <definedName name="kk5v">[1]POMOĆNI!$L$61</definedName>
    <definedName name="kk6i">[1]POMOĆNI!$B$69</definedName>
    <definedName name="kk6p">[1]POMOĆNI!$B$63</definedName>
    <definedName name="kk6v">[1]POMOĆNI!$L$62</definedName>
    <definedName name="krov">[1]POMOĆNI!$B$56:$B$69</definedName>
    <definedName name="krov_1">[1]POMOĆNI!$L$56:$L$62</definedName>
    <definedName name="krov_2">[1]POMOĆNI!$B$76:$B$77</definedName>
    <definedName name="_xlnm.Print_Area" localSheetId="0">'MAPA I - UR'!$A$1:$F$157</definedName>
    <definedName name="_xlnm.Print_Area" localSheetId="1">'MAPA II - EL-STR'!$A$1:$F$186</definedName>
    <definedName name="_xlnm.Print_Area" localSheetId="2">'MAPA III - EL-FN'!$A$1:$F$162</definedName>
    <definedName name="_xlnm.Print_Area" localSheetId="3">'MAPA IV - STR'!$A$1:$F$432</definedName>
    <definedName name="_xlnm.Print_Area" localSheetId="4">REKAP!$A$1:$F$43</definedName>
    <definedName name="POPUST">[2]FAKTORI!$B$2</definedName>
    <definedName name="rk_1">[1]POMOĆNI!$B$77</definedName>
    <definedName name="rk1v">[1]POMOĆNI!$L$56</definedName>
    <definedName name="rkh">[1]POMOĆNI!$B$56</definedName>
    <definedName name="rkv">[1]POMOĆNI!$B$57</definedName>
  </definedNames>
  <calcPr calcId="162913"/>
</workbook>
</file>

<file path=xl/calcChain.xml><?xml version="1.0" encoding="utf-8"?>
<calcChain xmlns="http://schemas.openxmlformats.org/spreadsheetml/2006/main">
  <c r="F135" i="14" l="1"/>
  <c r="F133" i="14"/>
  <c r="F131" i="14"/>
  <c r="F118" i="14"/>
  <c r="F117" i="14"/>
  <c r="F116" i="14"/>
  <c r="F114" i="14"/>
  <c r="F113" i="14"/>
  <c r="F112" i="14"/>
  <c r="F111" i="14"/>
  <c r="F110" i="14"/>
  <c r="F109" i="14"/>
  <c r="F108" i="14"/>
  <c r="F107" i="14"/>
  <c r="F106" i="14"/>
  <c r="F105" i="14"/>
  <c r="F104" i="14"/>
  <c r="F103" i="14"/>
  <c r="F102" i="14"/>
  <c r="F100" i="14"/>
  <c r="F99" i="14"/>
  <c r="F98" i="14"/>
  <c r="F97" i="14"/>
  <c r="F96" i="14"/>
  <c r="F95" i="14"/>
  <c r="F94" i="14"/>
  <c r="F93" i="14"/>
  <c r="F82" i="14"/>
  <c r="F81" i="14"/>
  <c r="F80" i="14"/>
  <c r="F79" i="14"/>
  <c r="F78" i="14"/>
  <c r="F77" i="14"/>
  <c r="F76" i="14"/>
  <c r="F75" i="14"/>
  <c r="F74" i="14"/>
  <c r="F73" i="14"/>
  <c r="F72" i="14"/>
  <c r="F71" i="14"/>
  <c r="F70" i="14"/>
  <c r="F69" i="14"/>
  <c r="F68" i="14"/>
  <c r="F67" i="14"/>
  <c r="F66" i="14"/>
  <c r="F65" i="14"/>
  <c r="F64" i="14"/>
  <c r="F62" i="14"/>
  <c r="F61" i="14"/>
  <c r="F60" i="14"/>
  <c r="F59" i="14"/>
  <c r="F58" i="14"/>
  <c r="F57" i="14"/>
  <c r="F56" i="14"/>
  <c r="F55" i="14"/>
  <c r="F54" i="14"/>
  <c r="F53" i="14"/>
  <c r="F52" i="14"/>
  <c r="F51" i="14"/>
  <c r="F50" i="14"/>
  <c r="F49" i="14"/>
  <c r="F48" i="14"/>
  <c r="F47" i="14"/>
  <c r="F46" i="14"/>
  <c r="F45" i="14"/>
  <c r="F43" i="14"/>
  <c r="F42" i="14"/>
  <c r="F41" i="14"/>
  <c r="F40" i="14"/>
  <c r="F39" i="14"/>
  <c r="F37" i="14"/>
  <c r="F36" i="14"/>
  <c r="F35" i="14"/>
  <c r="F34" i="14"/>
  <c r="F32" i="14"/>
  <c r="F30" i="14"/>
  <c r="F28" i="14"/>
  <c r="F26" i="14"/>
  <c r="F24" i="14"/>
  <c r="F22" i="14"/>
  <c r="F20" i="14"/>
  <c r="F18" i="14"/>
  <c r="F16" i="14"/>
  <c r="I45" i="14" l="1"/>
  <c r="F126" i="14"/>
  <c r="F146" i="14" s="1"/>
  <c r="F88" i="14"/>
  <c r="F144" i="14" s="1"/>
  <c r="F218" i="8"/>
  <c r="F170" i="8"/>
  <c r="F135" i="8"/>
  <c r="F237" i="8"/>
  <c r="F137" i="14" l="1"/>
  <c r="F148" i="14" s="1"/>
  <c r="F150" i="14" s="1"/>
  <c r="F19" i="9" s="1"/>
  <c r="F158" i="13"/>
  <c r="F147" i="13"/>
  <c r="F146" i="13"/>
  <c r="F144" i="13"/>
  <c r="F143" i="13"/>
  <c r="F142" i="13"/>
  <c r="F141" i="13"/>
  <c r="F139" i="13"/>
  <c r="F137" i="13"/>
  <c r="F135" i="13"/>
  <c r="F134" i="13"/>
  <c r="F133" i="13"/>
  <c r="F131" i="13"/>
  <c r="F129" i="13"/>
  <c r="F128" i="13"/>
  <c r="F127" i="13"/>
  <c r="F126" i="13"/>
  <c r="F125" i="13"/>
  <c r="F124" i="13"/>
  <c r="F123" i="13"/>
  <c r="F122" i="13"/>
  <c r="F121" i="13"/>
  <c r="F120" i="13"/>
  <c r="F119" i="13"/>
  <c r="F118" i="13"/>
  <c r="F116" i="13"/>
  <c r="F115" i="13"/>
  <c r="F113" i="13"/>
  <c r="F112" i="13"/>
  <c r="F111" i="13"/>
  <c r="F109" i="13"/>
  <c r="F108" i="13"/>
  <c r="F107" i="13"/>
  <c r="F106" i="13"/>
  <c r="F96" i="13"/>
  <c r="F94" i="13"/>
  <c r="F92" i="13"/>
  <c r="F90" i="13"/>
  <c r="F89" i="13"/>
  <c r="F88" i="13"/>
  <c r="F87" i="13"/>
  <c r="F86" i="13"/>
  <c r="F85" i="13"/>
  <c r="F84" i="13"/>
  <c r="F83" i="13"/>
  <c r="F82" i="13"/>
  <c r="F81" i="13"/>
  <c r="F80" i="13"/>
  <c r="F78" i="13"/>
  <c r="F76" i="13"/>
  <c r="F73" i="13"/>
  <c r="F72" i="13"/>
  <c r="F71" i="13"/>
  <c r="F69" i="13"/>
  <c r="F67" i="13"/>
  <c r="F65" i="13"/>
  <c r="F64" i="13"/>
  <c r="F63" i="13"/>
  <c r="F62" i="13"/>
  <c r="F61" i="13"/>
  <c r="F60" i="13"/>
  <c r="F59" i="13"/>
  <c r="F58" i="13"/>
  <c r="F57" i="13"/>
  <c r="F56" i="13"/>
  <c r="F55" i="13"/>
  <c r="F54" i="13"/>
  <c r="F52" i="13"/>
  <c r="F51" i="13"/>
  <c r="F50" i="13"/>
  <c r="F48" i="13"/>
  <c r="F44" i="13"/>
  <c r="F39" i="13"/>
  <c r="F38" i="13"/>
  <c r="F37" i="13"/>
  <c r="F35" i="13"/>
  <c r="F33" i="13"/>
  <c r="F31" i="13"/>
  <c r="F29" i="13"/>
  <c r="F24" i="13"/>
  <c r="F19" i="13"/>
  <c r="F129" i="11"/>
  <c r="F119" i="11"/>
  <c r="F118" i="11"/>
  <c r="F117" i="11"/>
  <c r="F115" i="11"/>
  <c r="F114" i="11"/>
  <c r="F113" i="11"/>
  <c r="F111" i="11"/>
  <c r="F110" i="11"/>
  <c r="F109" i="11"/>
  <c r="F107" i="11"/>
  <c r="F105" i="11"/>
  <c r="F104" i="11"/>
  <c r="F103" i="11"/>
  <c r="F102" i="11"/>
  <c r="F90" i="11"/>
  <c r="F89" i="11"/>
  <c r="F88" i="11"/>
  <c r="F87" i="11"/>
  <c r="F84" i="11"/>
  <c r="F83" i="11"/>
  <c r="F79" i="11"/>
  <c r="F77" i="11"/>
  <c r="F75" i="11"/>
  <c r="F73" i="11"/>
  <c r="F66" i="11"/>
  <c r="F63" i="11"/>
  <c r="F58" i="11"/>
  <c r="F51" i="11"/>
  <c r="F44" i="11"/>
  <c r="F37" i="11"/>
  <c r="F30" i="11"/>
  <c r="F28" i="11"/>
  <c r="F26" i="11"/>
  <c r="F24" i="11"/>
  <c r="F22" i="11"/>
  <c r="F160" i="13" l="1"/>
  <c r="F172" i="13" s="1"/>
  <c r="F153" i="13"/>
  <c r="F170" i="13" s="1"/>
  <c r="F101" i="13"/>
  <c r="F168" i="13" s="1"/>
  <c r="F97" i="11"/>
  <c r="F139" i="11" s="1"/>
  <c r="F124" i="11"/>
  <c r="F141" i="11" s="1"/>
  <c r="F151" i="14"/>
  <c r="F152" i="14" s="1"/>
  <c r="F174" i="13" l="1"/>
  <c r="F17" i="9" s="1"/>
  <c r="F131" i="11"/>
  <c r="F143" i="11" s="1"/>
  <c r="F145" i="11" s="1"/>
  <c r="F15" i="9" s="1"/>
  <c r="F175" i="13" l="1"/>
  <c r="F176" i="13" s="1"/>
  <c r="F146" i="11"/>
  <c r="F147" i="11" s="1"/>
  <c r="B406" i="8" l="1"/>
  <c r="A406" i="8"/>
  <c r="B404" i="8"/>
  <c r="A404" i="8"/>
  <c r="B402" i="8"/>
  <c r="A402" i="8"/>
  <c r="F369" i="8"/>
  <c r="F366" i="8"/>
  <c r="F363" i="8"/>
  <c r="F360" i="8"/>
  <c r="F357" i="8"/>
  <c r="F345" i="8"/>
  <c r="F331" i="8"/>
  <c r="F328" i="8"/>
  <c r="F316" i="8"/>
  <c r="F313" i="8"/>
  <c r="F310" i="8"/>
  <c r="F307" i="8"/>
  <c r="F304" i="8"/>
  <c r="F301" i="8"/>
  <c r="F298" i="8"/>
  <c r="F295" i="8"/>
  <c r="F292" i="8"/>
  <c r="F289" i="8"/>
  <c r="F288" i="8"/>
  <c r="F287" i="8"/>
  <c r="F284" i="8"/>
  <c r="F281" i="8"/>
  <c r="F278" i="8"/>
  <c r="F275" i="8"/>
  <c r="F274" i="8"/>
  <c r="F273" i="8"/>
  <c r="F272" i="8"/>
  <c r="F269" i="8"/>
  <c r="F268" i="8"/>
  <c r="F267" i="8"/>
  <c r="F266" i="8"/>
  <c r="F263" i="8"/>
  <c r="B322" i="8"/>
  <c r="F260" i="8"/>
  <c r="F257" i="8"/>
  <c r="F254" i="8"/>
  <c r="F251" i="8"/>
  <c r="F248" i="8"/>
  <c r="F245" i="8"/>
  <c r="F241" i="8"/>
  <c r="F233" i="8"/>
  <c r="F228" i="8"/>
  <c r="F225" i="8"/>
  <c r="F222" i="8"/>
  <c r="F221" i="8"/>
  <c r="F215" i="8"/>
  <c r="F212" i="8"/>
  <c r="F209" i="8"/>
  <c r="F206" i="8"/>
  <c r="F203" i="8"/>
  <c r="F200" i="8"/>
  <c r="F197" i="8"/>
  <c r="F194" i="8"/>
  <c r="F191" i="8"/>
  <c r="F188" i="8"/>
  <c r="F185" i="8"/>
  <c r="F182" i="8"/>
  <c r="F179" i="8"/>
  <c r="F176" i="8"/>
  <c r="F173" i="8"/>
  <c r="F164" i="8"/>
  <c r="F160" i="8"/>
  <c r="F156" i="8"/>
  <c r="F153" i="8"/>
  <c r="F151" i="8"/>
  <c r="F148" i="8"/>
  <c r="F144" i="8"/>
  <c r="F139" i="8"/>
  <c r="F130" i="8"/>
  <c r="F128" i="8"/>
  <c r="F125" i="8"/>
  <c r="F121" i="8"/>
  <c r="F116" i="8"/>
  <c r="F111" i="8"/>
  <c r="F105" i="8"/>
  <c r="F103" i="8"/>
  <c r="F99" i="8"/>
  <c r="F96" i="8"/>
  <c r="F93" i="8"/>
  <c r="F90" i="8"/>
  <c r="F86" i="8"/>
  <c r="F80" i="8"/>
  <c r="F79" i="8"/>
  <c r="F78" i="8"/>
  <c r="F75" i="8"/>
  <c r="F64" i="8"/>
  <c r="F61" i="8"/>
  <c r="F58" i="8"/>
  <c r="F55" i="8"/>
  <c r="F52" i="8"/>
  <c r="F49" i="8"/>
  <c r="F46" i="8"/>
  <c r="F43" i="8"/>
  <c r="F322" i="8" l="1"/>
  <c r="F406" i="8" s="1"/>
  <c r="F70" i="8"/>
  <c r="F404" i="8" s="1"/>
  <c r="B70" i="8"/>
  <c r="B38" i="8"/>
  <c r="F32" i="8"/>
  <c r="F29" i="8"/>
  <c r="F26" i="8"/>
  <c r="F23" i="8"/>
  <c r="F38" i="8" l="1"/>
  <c r="F402" i="8" s="1"/>
  <c r="B410" i="8" l="1"/>
  <c r="A410" i="8"/>
  <c r="B408" i="8"/>
  <c r="A408" i="8"/>
  <c r="B396" i="8"/>
  <c r="F390" i="8"/>
  <c r="F387" i="8"/>
  <c r="F384" i="8"/>
  <c r="F381" i="8"/>
  <c r="B375" i="8"/>
  <c r="F396" i="8" l="1"/>
  <c r="F410" i="8" s="1"/>
  <c r="F375" i="8"/>
  <c r="F408" i="8" s="1"/>
  <c r="F412" i="8" l="1"/>
  <c r="F413" i="8" s="1"/>
  <c r="F414" i="8" s="1"/>
  <c r="F21" i="9" l="1"/>
  <c r="F23" i="9" s="1"/>
  <c r="F24" i="9" s="1"/>
  <c r="F25" i="9" s="1"/>
</calcChain>
</file>

<file path=xl/sharedStrings.xml><?xml version="1.0" encoding="utf-8"?>
<sst xmlns="http://schemas.openxmlformats.org/spreadsheetml/2006/main" count="1468" uniqueCount="528">
  <si>
    <t>Naziv ponuditelja:</t>
  </si>
  <si>
    <t>Adresa:</t>
  </si>
  <si>
    <t>OIB:</t>
  </si>
  <si>
    <t>IBAN:</t>
  </si>
  <si>
    <t>Telefon / fax:</t>
  </si>
  <si>
    <t>E - mail:</t>
  </si>
  <si>
    <t xml:space="preserve">                     TESLA d.o.o. / Horvatsko 18, 42244 Klenovnik / tel: +385 (0)42 788 070 / e-mail: info@tesla.com.hr / web: www.tesla.com.hr /</t>
  </si>
  <si>
    <t>PROJEKTANTSKI TROŠKOVNIK - UNUTARNJA RASVJETA - materijal, oprema i radovi - Ver00</t>
  </si>
  <si>
    <t>Poz.</t>
  </si>
  <si>
    <t>Naziv artikla / Opis usluge</t>
  </si>
  <si>
    <t>Mj.</t>
  </si>
  <si>
    <t>Kol.</t>
  </si>
  <si>
    <t>Jed. cij. (kn)</t>
  </si>
  <si>
    <t>Ukupno (kn)</t>
  </si>
  <si>
    <t>A.</t>
  </si>
  <si>
    <t>GRUPA 1. - MATERIJAL I OPREMA</t>
  </si>
  <si>
    <t>(I)</t>
  </si>
  <si>
    <t>SVJETILJKE</t>
  </si>
  <si>
    <t>1.</t>
  </si>
  <si>
    <t>Napomena: Obavezno navesti proizvođača, tip i tvorničku oznaku ponuđene opreme!</t>
  </si>
  <si>
    <t>a)</t>
  </si>
  <si>
    <t xml:space="preserve">kom </t>
  </si>
  <si>
    <t>Ponuđeno: U slučaju da ponuditelj nudi jednakovrijedan proizvod potrebno navesti slijedeće:  Proizvođač:………………………………….  Tip:…………………………………………..   Model:……………………………………….</t>
  </si>
  <si>
    <t>2.</t>
  </si>
  <si>
    <t>3.</t>
  </si>
  <si>
    <t>4.</t>
  </si>
  <si>
    <t>5.</t>
  </si>
  <si>
    <t>6.</t>
  </si>
  <si>
    <t>(III)</t>
  </si>
  <si>
    <t>SPOJNI PRIBOR</t>
  </si>
  <si>
    <t>Dobava i prijevoz instalacijskih vodova. Potrebno je uračunati ostali sitni materijal i pribor.</t>
  </si>
  <si>
    <t>kabel NYM-0/J 3x1,5mm2</t>
  </si>
  <si>
    <t>m</t>
  </si>
  <si>
    <t>MONTAŽNI PRIBOR</t>
  </si>
  <si>
    <t>PNT 16</t>
  </si>
  <si>
    <r>
      <t xml:space="preserve">Razni sitni i spojni materijal koji se koristi pri održavanju unutarnje rasvjete </t>
    </r>
    <r>
      <rPr>
        <sz val="11"/>
        <color indexed="8"/>
        <rFont val="Arial"/>
        <family val="2"/>
      </rPr>
      <t xml:space="preserve"> </t>
    </r>
  </si>
  <si>
    <t>paušal</t>
  </si>
  <si>
    <r>
      <rPr>
        <b/>
        <sz val="11"/>
        <color indexed="8"/>
        <rFont val="Arial"/>
        <family val="2"/>
      </rPr>
      <t xml:space="preserve">NAPOMENA 1.: </t>
    </r>
    <r>
      <rPr>
        <sz val="11"/>
        <color indexed="8"/>
        <rFont val="Arial"/>
        <family val="2"/>
      </rPr>
      <t xml:space="preserve">U cijenu svih stavki ove grupe potrebno je uključiti i prijevoz odnosno dostavu opreme i materijala u rokovima i dinamici koju će definirati investitor. </t>
    </r>
  </si>
  <si>
    <t>UKUPNO:</t>
  </si>
  <si>
    <t>B.</t>
  </si>
  <si>
    <t>GRUPA 2. - RADOVI ELEKTROMONTERSKI</t>
  </si>
  <si>
    <t>RADOVI NA DEMONTAŽI I MONTAŽI SVJETILJAKA</t>
  </si>
  <si>
    <t>kom</t>
  </si>
  <si>
    <t>(II)</t>
  </si>
  <si>
    <t>RADOVI NA INSTALACIJI RASVJETE</t>
  </si>
  <si>
    <t>Izrada zidnih kanala za polaganje instalacijskih cijevi i kabela u opeci ili betonu.</t>
  </si>
  <si>
    <t>Polaganje, spajanje i pogonsko priključenje instalacijskih vodova u cijevima ili kanalima, uključujući sav materijal i pribor do potpune funkcionalnosti. Potrebno je uračunati sav ostali sitni materijal i pribor.</t>
  </si>
  <si>
    <t>ISPITIVANJA</t>
  </si>
  <si>
    <t>kpl</t>
  </si>
  <si>
    <t>C.</t>
  </si>
  <si>
    <t>GRUPA 3. - RADOVI OVLAŠTENOG INŽENJERA ELEKTROTEHNIKE</t>
  </si>
  <si>
    <t>IZRADA PROJEKTA IZVEDENOG STANJA</t>
  </si>
  <si>
    <t xml:space="preserve">Izrada projekt izvedenog stanja izrađenog od strane ovlaštenog inženjera elektrotehničke struke (dwg. nacrt i opis izvedenog stanja / u digitalnom i pisanom obliku). </t>
  </si>
  <si>
    <t>ZBROJENO:</t>
  </si>
  <si>
    <t xml:space="preserve"> R E K A P I T U L A C I J A</t>
  </si>
  <si>
    <t>SVEUKUPNO (bez PDV-a):</t>
  </si>
  <si>
    <t>PDV 25%:</t>
  </si>
  <si>
    <t>SVEUKUPNO (sa PDV-om):</t>
  </si>
  <si>
    <t>Ponuditelj: ___________________________________________________</t>
  </si>
  <si>
    <t>Mjesto i datum: ____________________________</t>
  </si>
  <si>
    <t>M.P.</t>
  </si>
  <si>
    <t>Potpis: ___________________</t>
  </si>
  <si>
    <r>
      <rPr>
        <b/>
        <sz val="12"/>
        <color indexed="8"/>
        <rFont val="Arial"/>
        <family val="2"/>
        <charset val="238"/>
      </rPr>
      <t>Investitor:</t>
    </r>
    <r>
      <rPr>
        <sz val="12"/>
        <color indexed="8"/>
        <rFont val="Arial"/>
        <family val="2"/>
        <charset val="238"/>
      </rPr>
      <t xml:space="preserve"> MOD-DIZ-OBUĆA d.o.o., Optujska 72B, 42000 Varaždin</t>
    </r>
  </si>
  <si>
    <r>
      <rPr>
        <b/>
        <sz val="12"/>
        <color indexed="8"/>
        <rFont val="Arial"/>
        <family val="2"/>
        <charset val="238"/>
      </rPr>
      <t>Građevina:</t>
    </r>
    <r>
      <rPr>
        <sz val="12"/>
        <color indexed="8"/>
        <rFont val="Arial"/>
        <family val="2"/>
        <charset val="238"/>
      </rPr>
      <t xml:space="preserve"> Proizvodno-upravna zgrada MOD-DIZ-OBUĆA - povećanje energetske učinkovitosti uporabive građevine</t>
    </r>
  </si>
  <si>
    <r>
      <t xml:space="preserve">T.D.: 062/16 □ Z.O.P.: ENU-MOD-DIZ □ GLAVNI PROJEKT □ MAPA I □ Projektant: Goran Ribić, mag.ing.el. □ TESLA d.o.o. </t>
    </r>
    <r>
      <rPr>
        <b/>
        <sz val="10"/>
        <color indexed="8"/>
        <rFont val="Calibri"/>
        <family val="2"/>
        <charset val="238"/>
      </rPr>
      <t>□ Horvatsko, kolovoz 2016.</t>
    </r>
  </si>
  <si>
    <t>b)</t>
  </si>
  <si>
    <t>Napomene:
- u cijenu uključiti sav spojni i montažni pribor za dovođenje svjetiljke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</si>
  <si>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Napomene:
- u cijenu uključiti sav spojni i montažni pribor za dovođenje svjetiljke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</si>
  <si>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Napomene:
- u cijenu uključiti sav spojni i montažni pribor za dovođenje svjetiljke u koju se ugrađuje izvor svjetlosti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</si>
  <si>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c)</t>
  </si>
  <si>
    <t>d)</t>
  </si>
  <si>
    <t>e)</t>
  </si>
  <si>
    <t>Napomene:
- u cijenu uključiti sav spojni i montažni pribor za dovođenje svjetiljke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</si>
  <si>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  Dobava i prijevoz nadgradne svjetiljke direktne svjetlosne distribucije,
- Kućište izrađeno od galvaniziranog čeličnog lima, plastificiranog poliester smolom, prekriveno čeličnim panelima,
- Dupli parabolični raster obložen visokosjajnim aluminijem čistoće 99,85%, protiv blještanja i iridiscencije, PVD tretiran,
- Stupanj mehaničke zaštite min. IP20, min. IK07, 
- Faktor snage &gt; 0,9,
- Životni vijek svjetiljke min. 80.000h L70B20,</t>
  </si>
  <si>
    <t>- Dobava i prijevoz LED izvora svjetlosti visokih performansi s direktnom svjetlosnom distribucijom,
- Životni vijek izvora min. 25.000h.
- Uzvrata boje CRI&gt;80.
- Razred energetske učinkovitosti min. A,</t>
  </si>
  <si>
    <t>7.</t>
  </si>
  <si>
    <t>Dobava i prijevoz tvrdih instalacijskih cijevi. Potrebno je uračunati razvodne kutije i ostali sitni materijal i pribor do pune funkcionalnosti</t>
  </si>
  <si>
    <t>Cijev rebrasta TICINO CS 32
REBRASTA CIJEV TICINO CS 32 (za betonsku gradnju)</t>
  </si>
  <si>
    <t>OG kutija</t>
  </si>
  <si>
    <t>Polaganje instalacijskih cijevi i kutija po zidu, stropu.</t>
  </si>
  <si>
    <t>Sanacija zidnih kanala gipsom, žbukom, gletanjem i bojanjem nakon polaganja cijevi i kabela odnosno dovođenje u prvobitno stanje, uključujući sav materijal i pribor do potpune funkcionalnosti.</t>
  </si>
  <si>
    <t>Parametriranje svjetiljaka i upravljačkog ormara, puštanje u rad, izrada zapisnika o funkcionalnom ispitivanju i puštanju u rad te ostalih zapisnika.</t>
  </si>
  <si>
    <t>Ispitivanja ispravnosti električnih prema važećoj zakonskoj regulativi i usvojenim normama pri izgradnji javne rasvjete. 
- otpor izolacije vodiča
- neprekinutost zaštitnog vodiča
- povezanost metalnih masa
- otpor uzemljenja
- zaštita od inirektnog dodira</t>
  </si>
  <si>
    <t>prostorija</t>
  </si>
  <si>
    <r>
      <t>Ispitivanja svjetlotehničkih veličina definiranih projektom s izradom odgovarajućeg ovjerenog protokola</t>
    </r>
    <r>
      <rPr>
        <sz val="11"/>
        <color indexed="8"/>
        <rFont val="Arial"/>
        <family val="2"/>
        <charset val="238"/>
      </rPr>
      <t xml:space="preserve"> </t>
    </r>
    <r>
      <rPr>
        <sz val="11"/>
        <color indexed="8"/>
        <rFont val="Arial"/>
        <family val="2"/>
        <charset val="238"/>
      </rPr>
      <t>na karakterističnom</t>
    </r>
    <r>
      <rPr>
        <i/>
        <sz val="11"/>
        <color indexed="8"/>
        <rFont val="Arial"/>
        <family val="2"/>
      </rPr>
      <t xml:space="preserve"> </t>
    </r>
    <r>
      <rPr>
        <sz val="11"/>
        <color indexed="8"/>
        <rFont val="Arial"/>
        <family val="2"/>
        <charset val="238"/>
      </rPr>
      <t>prema uputama nadzornog inženjera.</t>
    </r>
  </si>
  <si>
    <r>
      <rPr>
        <b/>
        <sz val="11"/>
        <color indexed="8"/>
        <rFont val="Arial"/>
        <family val="2"/>
      </rPr>
      <t>NAPOMENA 2.</t>
    </r>
    <r>
      <rPr>
        <sz val="11"/>
        <color indexed="8"/>
        <rFont val="Arial"/>
        <family val="2"/>
      </rPr>
      <t xml:space="preserve">: U cijenu svih stavki ove grupe potrebno je uključiti sve troškove koji proizlaze iz potrebe sudjelovanja HEP-a u izvođenju istih (ukapčanja, iskapčanja, nadzor nad radovima na postrojenju HEP-a i slično). </t>
    </r>
  </si>
  <si>
    <r>
      <rPr>
        <b/>
        <sz val="11"/>
        <color indexed="8"/>
        <rFont val="Arial"/>
        <family val="2"/>
      </rPr>
      <t>NAPOMENA 1.</t>
    </r>
    <r>
      <rPr>
        <sz val="11"/>
        <color indexed="8"/>
        <rFont val="Arial"/>
        <family val="2"/>
      </rPr>
      <t>: Prije davanja ponude obavezno proučiti pripadajuću tehničku dokumentaciju  i utvrditi stanje postojeće instalacije te svaku stavku ponuditi sve do pune funkcionalnosti sa uključenim svim radovima</t>
    </r>
  </si>
  <si>
    <t>- Dobava i prijevoz nadgradnog vodotijesnog rasvjetnog tijela visokih performansi s direktnom svjetlosnom distribucijom, 
- Kućište izrađeno od polikarbonata, otpornog na udarce, UV stabiliziranog,
- Uzvrata boje CRI&gt;80,
- Mehanička zaštita min. IP66, min. IK08, 
- Životni vijek izvora min. 50.000h L80B20,
- Radna temperatura od -30 do +40 °C,</t>
  </si>
  <si>
    <t>- Difuzor od samogasivog UV otpornog čistog polikarbonata,
- Spoj napojnog kabela bez otvaranja svjetiljke putem brzog konektora, mogućnost spoja na napajanje s bočnih strana i sa poleđine svjetiljke
- Svjetiljka je predviđena za prolazno ožičenje, uvodnice za linijsko ožičenje uključena u ovu troškovničku stavku,</t>
  </si>
  <si>
    <t xml:space="preserve">- Dobava i prijevoz nadgradne svjetiljke, 
- Kućište izrađeno od polikarbonata, 
- Difuzor od opalizirane plastike visoke toplinske provodljivosti,
- Uzvrata boje CRI&gt;80, 
- Životni vijek svjetiljke min. 50.000h L80B20, 
- Mehanička zaštita min. IP40, min. IK06,  </t>
  </si>
  <si>
    <t>- Dobava i prijevoz nadgradne svjetiljke direktne svjetlosne distribucije.
- Kućište od polikarbonata otpornog na UV-zrake i udarce, 
- Dimenzije svjetiljke: cca. fi 390mm x 100mm,
- Faktora uzvrata boje CRI&gt;80,
- Stupanj mehaničke zaštite min. IP65, min. IK10,
- Radna temperatura od -20 do +35 °C,
- Životni vijek svjetiljke min. 50.000h,</t>
  </si>
  <si>
    <t>- Dobava i prijevoz LED reflektora direktne asimetrične distribucije,
- Reflektor izrađen od lijevanog aluminija, 
- Plastifikacija svjetiljke poliesterskom smolom, otpornom na koroziju i salinitet, 
- Difuzor izrađen od kaljenog stakla, otporan na nagle temperaturne poraste i udarce, 
- Silikonska brtva, vanjski vijci od nehrđajućeg čelika, 
- Masa svjetiljke cca. 6,2kg,
- Faktor snage &gt;0,9, 
- Dimenzije svjetiljke cca. 568x85x333 mm, 
- Uzvrat boje CRI&gt;70,  
- Mehanička zaštita min. IP66, min. IK08,
- Životni vijek min. 80.000h L70B20,</t>
  </si>
  <si>
    <t xml:space="preserve">- Dobava i prijevoz protupanične LED svjetiljke,
- Svjetiljka se koristi za označavanje evakuacijskih puteva i rasvjetu površina 
- Kućište izrađeno od polikarbonata, 
- Mehanička zaštita min. IP44,
- Napajanje 230V 50Hz. 
- Elektronička predspojna naprava s inverterom za nužnu rasvjetu u trajnom spoju i zatvorenom baterijom s autotestom i sa sustavom za automatsko punjenje,
- Autonomija min. 3h, 
- Punjenje baterije max.12h, energetski učinkoviti impulsni punjač. 
- Radna temperatura od 0°C do +40°C. 
- Elektronička zaštita protiv potpunog pražnjenja baterije. </t>
  </si>
  <si>
    <t>kabel NYM-0/J 3x2,5mm2</t>
  </si>
  <si>
    <r>
      <t xml:space="preserve">Radovi na postojećim ispravnim svjetiljkama novije generacije sa zastarjelim izvorom svijetlosti koji čine sastavni dio </t>
    </r>
    <r>
      <rPr>
        <b/>
        <u/>
        <sz val="11"/>
        <rFont val="Arial"/>
        <family val="2"/>
        <charset val="238"/>
      </rPr>
      <t>strojeva</t>
    </r>
    <r>
      <rPr>
        <sz val="11"/>
        <rFont val="Arial"/>
        <family val="2"/>
      </rPr>
      <t xml:space="preserve"> (preša i sl.) što uključuje odspajanje i demontaža postojećih izvora svjetlosti i svih prespojnih naprava na postojećim svjetiljkama (max. 2 izvora svjetlosti) na kojima će se vršiti retrofit izvora svijetlosti s odvozom skinutih izvora svjetlosti i prespojnih naprava na skladište investitora i/ili  zbrinjavanje demontiranih izvora svjetlosti kao otpada na zakonom propisani način te montaža i spajanje novih LED izvora svjetlosti (max. 2 izvora) po svjetiljci sa svim potrebnim spajanjima, spojnim materijalom i radovima kako bi se predmetna svjetiljka dovela do pune funkcionalnosti uz funkcionalno ispitivanje istih. (Dio izvora svjetlosti će investitor uskladištiti, a dio će se zbrinuti kao otpad.)</t>
    </r>
  </si>
  <si>
    <r>
      <t xml:space="preserve">Odspajanje i demontaža postojećih izvora svjetlosti (žarulja) na ispravnim svjetiljkama novije generacije sa zastarjelim izvorom svijetlosti (žarna nit) </t>
    </r>
    <r>
      <rPr>
        <b/>
        <u/>
        <sz val="11"/>
        <rFont val="Arial"/>
        <family val="2"/>
        <charset val="238"/>
      </rPr>
      <t>radnih šivaćih stolova</t>
    </r>
    <r>
      <rPr>
        <sz val="11"/>
        <rFont val="Arial"/>
        <family val="2"/>
      </rPr>
      <t>, s odvozom skinutih izvora svjetlosti na skladište investitora i/ili  zbrinjavanje demontiranih izvora svjetlosti kao otpada na zakonom propisani način te montaža i spajanje novih LED izvora svjetlosti (max. 2 izvora) po svjetiljci sa svim potrebnim spajanjima, spojnim materijalom i radovima kako bi se predmetna svjetiljka dovela do pune funkcionalnosti uz funkcionalno ispitivanje istih.. (Dio izvora svjetlosti će investitor uskladištiti, a dio će se zbrinuti kao otpad.)</t>
    </r>
  </si>
  <si>
    <r>
      <t xml:space="preserve">Odspajanje i demontaža </t>
    </r>
    <r>
      <rPr>
        <b/>
        <u/>
        <sz val="11"/>
        <rFont val="Arial"/>
        <family val="2"/>
        <charset val="238"/>
      </rPr>
      <t>postojeće svjetiljke</t>
    </r>
    <r>
      <rPr>
        <sz val="11"/>
        <rFont val="Arial"/>
        <family val="2"/>
      </rPr>
      <t xml:space="preserve"> (uključena protupanična i evakuacijska rasvjetna tijela te svjetiljke s fluo cijevima na kojima će se vršiti retrofit) sa zida ili stropa ili poda ili ovješenja s odvozom skinutih svjetiljki na skladište investitora i/ili  zbrinjavanje demontiranih svjetiljaka kao otpada na zakonom propisani način. (Dio svjetiljka će investitor uskladištiti, a dio će se zbrinuti kao otpad.)</t>
    </r>
  </si>
  <si>
    <r>
      <t xml:space="preserve">Montaža </t>
    </r>
    <r>
      <rPr>
        <b/>
        <u/>
        <sz val="11"/>
        <rFont val="Arial"/>
        <family val="2"/>
        <charset val="238"/>
      </rPr>
      <t>nove svjetiljke</t>
    </r>
    <r>
      <rPr>
        <sz val="11"/>
        <rFont val="Arial"/>
        <family val="2"/>
      </rPr>
      <t xml:space="preserve"> (uključena protupanična i evakuacijska rasvjetna tijela te svjetiljke s fluo cijevima na kojima će se vršiti retrofit) na strop ili zid  ili pod ili ovješenje sa svim potrebnim spajanjima (uključeno produljenje instalacijskih vodova, kutija i dobava i ugradnja pomoćnih stezaljki) i radovima do pune funkcionalnosti svjetiljke uz ispitivanje funkcionalnosti.</t>
    </r>
  </si>
  <si>
    <t>Napomena: 
-Prije same dobave izvora svijetlosti obavezno provjeriti s nadzornim inženjerom tip grla!</t>
  </si>
  <si>
    <r>
      <rPr>
        <b/>
        <sz val="11"/>
        <color indexed="8"/>
        <rFont val="Arial"/>
        <family val="2"/>
      </rPr>
      <t xml:space="preserve">NAPOMENA 3.: </t>
    </r>
    <r>
      <rPr>
        <sz val="11"/>
        <color indexed="8"/>
        <rFont val="Arial"/>
        <family val="2"/>
      </rPr>
      <t xml:space="preserve">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(svjetiljke, spojni pribor i dr.). </t>
    </r>
  </si>
  <si>
    <r>
      <rPr>
        <b/>
        <sz val="11"/>
        <color indexed="8"/>
        <rFont val="Arial"/>
        <family val="2"/>
      </rPr>
      <t>NAPOMENA 4.</t>
    </r>
    <r>
      <rPr>
        <sz val="11"/>
        <color indexed="8"/>
        <rFont val="Arial"/>
        <family val="2"/>
      </rPr>
      <t>: Prije davanja ponude obavezno proučiti pripadajuću tehničku dokumentaciju i utvrditi stanje postojeće instalacije te svaku stavku ponuditi sve do pune funkcionalnosti sa uključenim svim potrošnim i spojnim materijalom.</t>
    </r>
  </si>
  <si>
    <r>
      <rPr>
        <b/>
        <sz val="11"/>
        <color indexed="8"/>
        <rFont val="Arial"/>
        <family val="2"/>
      </rPr>
      <t xml:space="preserve">NAPOMENA 2.: </t>
    </r>
    <r>
      <rPr>
        <sz val="11"/>
        <color indexed="8"/>
        <rFont val="Arial"/>
        <family val="2"/>
      </rPr>
      <t>Obavezno prije dobave svjetiljaka usuglasiti korelirane temperature svjetla, na način da se investitoru dostave na uvid i odobrenje uzorci od nekoliko različitih temperatura svjetla te uz prisustvo nadzornog inženjera, nakon odabira investitora, izvodač može izvšiti dobavu svjetiljaka.</t>
    </r>
  </si>
  <si>
    <r>
      <rPr>
        <b/>
        <sz val="12"/>
        <color indexed="8"/>
        <rFont val="Arial"/>
        <family val="2"/>
        <charset val="238"/>
      </rPr>
      <t xml:space="preserve">Građevina: </t>
    </r>
    <r>
      <rPr>
        <sz val="12"/>
        <color indexed="8"/>
        <rFont val="Arial"/>
        <family val="2"/>
        <charset val="238"/>
      </rPr>
      <t xml:space="preserve">Proizvodno-upravna zgrada MOD-DIZ-OBUĆA - povećanje energetske učinkovitosti uporabive građevine </t>
    </r>
  </si>
  <si>
    <r>
      <rPr>
        <b/>
        <sz val="12"/>
        <color indexed="8"/>
        <rFont val="Arial"/>
        <family val="2"/>
        <charset val="238"/>
      </rPr>
      <t xml:space="preserve">Investitor: </t>
    </r>
    <r>
      <rPr>
        <sz val="12"/>
        <color indexed="8"/>
        <rFont val="Arial"/>
        <family val="2"/>
        <charset val="238"/>
      </rPr>
      <t>MOD-DIZ-OBUĆA d.o.o., Optujska 72B, 42000 Varaždin</t>
    </r>
  </si>
  <si>
    <t>PROJEKTANTSKI TROŠKOVNIK - STROJARSKE INSTALACIJE - materijal, oprema i radovi - Ver00</t>
  </si>
  <si>
    <r>
      <t xml:space="preserve">T.D.: 063/16 □ Z.O.P.: ENU-MOD-DIZ □ GLAVNI PROJEKT □ MAPA II □ Projektant: Goran Ribić, mag.ing.el. □ TESLA d.o.o. </t>
    </r>
    <r>
      <rPr>
        <b/>
        <sz val="10"/>
        <color indexed="8"/>
        <rFont val="Calibri"/>
        <family val="2"/>
        <charset val="238"/>
      </rPr>
      <t>□ Horvatsko, srpanj 2016.</t>
    </r>
  </si>
  <si>
    <t>RAZVODNI ORMAR I SUSTAV PLINODOJAVE</t>
  </si>
  <si>
    <r>
      <rPr>
        <sz val="10"/>
        <color indexed="8"/>
        <rFont val="Arial"/>
        <family val="2"/>
        <charset val="238"/>
      </rPr>
      <t xml:space="preserve">Dobava i prijevoz razvodnog ormara RK0:
- razvodni ormar kotlovnice RK0, zidni razvodni ormar od dva puta dekapiranog lima, dimenzija (ŠxVxD) </t>
    </r>
    <r>
      <rPr>
        <sz val="10"/>
        <color indexed="10"/>
        <rFont val="Arial"/>
        <family val="2"/>
        <charset val="238"/>
      </rPr>
      <t>600x1000x260</t>
    </r>
    <r>
      <rPr>
        <sz val="10"/>
        <color indexed="8"/>
        <rFont val="Arial"/>
        <family val="2"/>
        <charset val="238"/>
      </rPr>
      <t xml:space="preserve">mm, sa vratima, te kompletnim spojnim i montažnim priborom, kompletno opremljen, lakiran, ožićen, shemiran i ispitan, sa ugrađenom sljedećom opremom:
- fid sklopka, 63/0,03 A, 4-polna
- odvodnici prenapona, tip II, C, 280V, 4-polni
- tropolni niskonaponski prekidač snage, nazivne struje 32A, prekidne moći 25kA, sa isklopnim okidačem 230VAC
- zaštitni prekidač (automatski osigurač), B6A, 10 kV, 1-polni
- zaštitni prekidač (automatski osigurač), B10A, 10kA, 1-polni
- zaštitni prekidač (automatski osigurač), C16A, 10kA, 1-polni
- zaštitni prekidač (automatski osigurač), C16A, 10kA, 3-polni
- grebenasta sklopka 0-1, 3-polna, 63A, na vrata
- grebenasta sklopka 0-1, 3-polna, 40A, na vrata
</t>
    </r>
    <r>
      <rPr>
        <sz val="10"/>
        <rFont val="Arial"/>
        <family val="2"/>
        <charset val="238"/>
      </rPr>
      <t xml:space="preserve">- plexiglas ploča za zaštitu od dodira dijelova pod naponom, sa naljepnicom upozerenja, te potrebnim vijcima za montažu u ormar
- držač dokumentacije A4, samoljepljivi
- sabirnice, stezaljke, uvodnice, natpisne pločice, spojni vodovi, te ostali sitni spojni i montažni materijal
</t>
    </r>
  </si>
  <si>
    <t xml:space="preserve">
kom
kom
kom
kom
kom
kom
kom
kom
kom
kom
kom
kpl
</t>
  </si>
  <si>
    <t xml:space="preserve">
1
1
1
1
4
5
4
1
1
1
1
1
</t>
  </si>
  <si>
    <r>
      <rPr>
        <sz val="10"/>
        <color indexed="8"/>
        <rFont val="Arial"/>
        <family val="2"/>
        <charset val="238"/>
      </rPr>
      <t xml:space="preserve">Dobava i prijevoz razvodnog ormara kotlovnice KO-1:
- razvodni ormar kotlovnice KO-1, zidni razvodni ormar od dva puta dekapiranog lima, dimenzija (ŠxVxD) </t>
    </r>
    <r>
      <rPr>
        <sz val="10"/>
        <color indexed="10"/>
        <rFont val="Arial"/>
        <family val="2"/>
        <charset val="238"/>
      </rPr>
      <t>600x1000x260</t>
    </r>
    <r>
      <rPr>
        <sz val="10"/>
        <color indexed="8"/>
        <rFont val="Arial"/>
        <family val="2"/>
        <charset val="238"/>
      </rPr>
      <t>mm, sa vratima, te kompletnim spojnim i montažnim priborom, kompletno opremljen, lakiran, ožićen, shemiran i ispitan, sa ugrađenom sljedećom opremom:
- odvodnici prenapona, tip II, C, 280V, 4-polni
- zaštitni prekidač (automatski osigurač), C32A, 10 kA, 3-polni
- zaštitni prekidač (automatski osigurač), B6A, 10 kA, 1 polni
- zaštitni prekidač (automatski osigurač), C6A, 10kA, 1-polni
- zaštitni prekidač (automatski osigurač), B10A, 10kA, 1-polni
- zaštitni prekidač (automatski osigurač), C16A, 10kA, 1-polni
- zaštitni prekidač (automatski osigurač), C16A, 10kA, 3-polni
- grebenasta sklopka 0-1, 1-polna, 20A, na vrata
- grebenasta sklopka 1-0-2, 1-polna, 20A, na vrata
- monoblock LED svjetiljke - crvena, 230VAC
- monoblock LED svjetiljka - zelena, 230VAC
- jednopolni sklopnik, 16A, 1 radni kontakt, 1NO + 1NC kontakt
- bimetal, 0,1-0,4 A
- bimetal, 0,32-1,25 A
- bimetal, 1-4 A
- transformator, jednofazni, 230V AC / 24V AC, 100 VA
- tipkalo za isklop u nuždi na vratima ormara, 1NO, deblokada izvlačenjem</t>
    </r>
    <r>
      <rPr>
        <sz val="10"/>
        <rFont val="Arial"/>
        <family val="2"/>
        <charset val="238"/>
      </rPr>
      <t xml:space="preserve">
- plexiglas ploča za zaštitu od dodira dijelova pod naponom, sa naljepnicom upozerenja, te potrebnim vijcima za montažu u ormar
- držač dokumentacije A4, samoljepljivi
- sabirnice, stezaljke, uvodnice, natpisne pločice, spojni vodovi, te ostali sitni spojni i montažni materijal
</t>
    </r>
  </si>
  <si>
    <t xml:space="preserve">
kom
kom
kom
kom
kom
kom
kom
kom
kom
kom
kom
kom
kom
kom
kom
kom
kom
kom
kom
kpl
</t>
  </si>
  <si>
    <t xml:space="preserve">
1
1
1
1
1
13
3
1
6
6
6
6
2
2
2
1
1
1
1
1</t>
  </si>
  <si>
    <t xml:space="preserve">Dobava i prijevoz sustava plinodojave:
- plinodojavna centrala
- detektor plina
- zvučno-svjetlosna signalizacija
- napojni kabel plinodojavne centrale PP00-Y 3x1,5mm2
- kabel za spajanje detektora plina LiYCY 3x0,75mm2
- zvučno-svjetlosne signalizacije PP00-Y 3x1,5mm2
- razvodna kutija u EX izvedbi
</t>
  </si>
  <si>
    <t>Akumulatorska baterija 12 Vdc, 7,5 Ah</t>
  </si>
  <si>
    <t>Napojni kabel i kabel za spajanje zvučno svjetlosne signalizacije PP00-Y 3x1,5</t>
  </si>
  <si>
    <t>f)</t>
  </si>
  <si>
    <t>Kabel za spajanje detektora plina LiYCY 3x0,75mm2</t>
  </si>
  <si>
    <t>g)</t>
  </si>
  <si>
    <t>Dobava i prijevoz nadgradne protueksplozijski zaštićene sigurnosne fluorescentne svjetiljke:
- grlo: G13,
- snaga izvora svjetlosti: 2 x 18 W,
- tip izvora svjetlosti: T8
- svjetlosni tok: min. 2 x 1350 lm,
- svjetlosni tok u baterijskom modu: min. 1 x 800 (cca 60%),
- nazivne struje: max. 0,18 A,
- mase: max. 10,00 kg,
- montaža: na zid iznad vratiju (mogućnost montaže na strop, cijev ili ovjesno)</t>
  </si>
  <si>
    <t>Dobava i prijevoz instalacijskih sklopki:</t>
  </si>
  <si>
    <t>nadžbukna izmjenična, 10A, 230V, IP44</t>
  </si>
  <si>
    <t>Dobava i prijevoz utičnica:</t>
  </si>
  <si>
    <t>nadžbukna jednofazna, 16A, 230V, 2P+E, IP44</t>
  </si>
  <si>
    <t>nadžbukna trofazna, 16A, 230V, 3P+E, IP44</t>
  </si>
  <si>
    <t>nadžbukna, 16A, 24V, IP44</t>
  </si>
  <si>
    <t>Dobava i prijevoz kabela:</t>
  </si>
  <si>
    <t>jednožilni savitljivi vod H07V-K 16 mm2, boja žuto-zelena</t>
  </si>
  <si>
    <t>energetski kabel PP00-Y 5x10 mm2</t>
  </si>
  <si>
    <t>energetski kabel PP00-Y 5x2,5 mm2</t>
  </si>
  <si>
    <t>energetski kabel PP00-Y 3x2,5 mm2</t>
  </si>
  <si>
    <t>energetski kabel PP00-Y 3x1,5 mm2</t>
  </si>
  <si>
    <t>energetski kabel PP00 4x1,5 mm2</t>
  </si>
  <si>
    <t>energetski kabel PP00 2x2,5 mm2</t>
  </si>
  <si>
    <t>h)</t>
  </si>
  <si>
    <t>energetski kabel NHXH-J FE180/E30 3x1,5 mm2</t>
  </si>
  <si>
    <t>i)</t>
  </si>
  <si>
    <t>signalni kabel YSLY-JZ 12x1,5 mm2</t>
  </si>
  <si>
    <t>j)</t>
  </si>
  <si>
    <t>signalni kabel YSLY-JZ 2x1,5 mm2</t>
  </si>
  <si>
    <t>k)</t>
  </si>
  <si>
    <t>signalni kabel LiYCY 3x0,75 mm2</t>
  </si>
  <si>
    <t>l)</t>
  </si>
  <si>
    <t>signalni kabel LiYCY 2x2x0,75 mm2</t>
  </si>
  <si>
    <t>Dobava i prijevoz razvodnih kutija:</t>
  </si>
  <si>
    <t>nadžbukna razvodna kutija, IP54</t>
  </si>
  <si>
    <t>Dobava i prijevoz tipkala za isklop u nuždi:</t>
  </si>
  <si>
    <t>tipkalo za daljinski isklop Jpr10</t>
  </si>
  <si>
    <t>Dobava i prijevoz opreme za uzemljenje i izjednačenje potencijala:</t>
  </si>
  <si>
    <t>Fe/Zn traka 25x4 mm</t>
  </si>
  <si>
    <t>križne spojnice</t>
  </si>
  <si>
    <t>Dobava i prijevoz krutih instalacijskih cijevi, uključujući sav potreban materijal i pribor za pričvršćenje na zid ili strop (stezaljke za cijevi):</t>
  </si>
  <si>
    <t>krute instalacijske cijevi, PNT 20 mm</t>
  </si>
  <si>
    <t>Dobava i prijevoz savitljivih instalacijskih cijevi, uključujući sav potreban materijal i pribor za pričvršćenje na zid ili strop (stezaljke za cijevi):</t>
  </si>
  <si>
    <t>savitljive instalacijske cijevi KAOFLEX Ø20 mm</t>
  </si>
  <si>
    <t>Dobava i prijevoz kabelskih polica, spojnih elemenata i zateznog materijala:</t>
  </si>
  <si>
    <t>Dobava i prijevoz materijala za izradu zaštitne uvodnice od protupožarne pjene S90 za kabele koji ulaze i izlaze iz kotlovnice:</t>
  </si>
  <si>
    <r>
      <t xml:space="preserve">Razni sitni i spojni materijal koji se koristi pri polaganju električnih instalacija (vijci, kabelske obujmice i sl.) </t>
    </r>
    <r>
      <rPr>
        <sz val="11"/>
        <color indexed="8"/>
        <rFont val="Arial"/>
        <family val="2"/>
      </rPr>
      <t xml:space="preserve"> </t>
    </r>
  </si>
  <si>
    <r>
      <rPr>
        <b/>
        <sz val="11"/>
        <color indexed="8"/>
        <rFont val="Arial"/>
        <family val="2"/>
      </rPr>
      <t xml:space="preserve">NAPOMENA 2.: </t>
    </r>
    <r>
      <rPr>
        <sz val="11"/>
        <color indexed="8"/>
        <rFont val="Arial"/>
        <family val="2"/>
      </rPr>
      <t>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t>
    </r>
  </si>
  <si>
    <r>
      <rPr>
        <b/>
        <sz val="11"/>
        <color indexed="8"/>
        <rFont val="Arial"/>
        <family val="2"/>
      </rPr>
      <t>NAPOMENA 3.</t>
    </r>
    <r>
      <rPr>
        <sz val="11"/>
        <color indexed="8"/>
        <rFont val="Arial"/>
        <family val="2"/>
      </rPr>
      <t xml:space="preserve">: Prije davanja ponude obavezno proučiti pripadajuću tehničku dokumentaciju i utvrditi stanje postojeće instalacije te svaku stavku ponuditi sve do pune funkcionalnosti sa uključenim svim potrošnim i spojnim materijalom. </t>
    </r>
  </si>
  <si>
    <t>RADOVI NA DEMONTAŽI POSTOJEĆIH RAZVODNIH ORMARA I INSTALACIJA</t>
  </si>
  <si>
    <t>Detekcija postojećih strujnih krugova koji se zadržavaju te označavanje kabela. Potrebno odraditi prije demontaže postojećih razvodnih ormara.</t>
  </si>
  <si>
    <t>Demontaža postojećeg razvodnog ormara, uključujući i čišćenje objekta i mjesta postojećeg razvodnog ormara nakon uklanjanja istog</t>
  </si>
  <si>
    <t>Zbrinjavanje opasnog otpada od demontirane opreme i materijala</t>
  </si>
  <si>
    <t>Odvoz i skladištenje ostale demontirane opreme i materijala za Investitora u njegovom prostoru</t>
  </si>
  <si>
    <t>RADOVI NA MONTAŽI RAZVODNOG ORMARA I INSTALACIJA</t>
  </si>
  <si>
    <t>Montaža i spajanje gotovog zidnog razvodnog ormara na zid, uključujući sva ožićenja i spajanja, brtvljenja kabelskih uvodnica, te ostale radove do pune funkcionalnosti.</t>
  </si>
  <si>
    <t>Montaža i spajanje sustava plinodojave, uključujući svu opremu i materijal, sva ožićenja i spajanja, brtvljenja kabelskih uvodnica, te ostale radove do pune funkcionalnosti.</t>
  </si>
  <si>
    <t>Montaža i spajanje nadgradne protueksplozijski zaštićene sigurnosne fluorescentne svjetiljke, uključujući svu opremu i materijal, sva ožićenja i spajanja, brtvljenja kabelskih uvodnica, te ostale radove do pune funkcionalnosti.</t>
  </si>
  <si>
    <t>Polaganje instalacijskih cijevi po zidu i stropu nadžbukno, pomoću stezaljki za cijevi te na pripremljene kabelske kanalice, uključujući sav potreban materijal, opremu i rad do pune funkcionalnosti. U cijenu uključiti i stezaljke za cijevi i sav ostali sitni spojni pribor.</t>
  </si>
  <si>
    <t>Polaganje, spajanje i pogonsko priključenje kabela u pripremljene cijevi i na kabelske police, uključujući sav materijal i pribor do potpune funkcionalnosti. Potrebno je uračunati sav ostali sitni materijal i pribor.</t>
  </si>
  <si>
    <t>Montaža i spajanje instalacijskih sklopki sve do pune fukncionalnosti:</t>
  </si>
  <si>
    <t>Montaža i spajanje utičnica sve do pune funkcionalnosti:</t>
  </si>
  <si>
    <t>8.</t>
  </si>
  <si>
    <t>Montaža i spajanje razvodnih kutija sve do pune funkcionalnosti:</t>
  </si>
  <si>
    <t>9.</t>
  </si>
  <si>
    <t>Montaža i spajanje tipkala za isklop u nuždi sve do pune funkcionalnosti:</t>
  </si>
  <si>
    <t>10.</t>
  </si>
  <si>
    <t>Polaganje, spajanje i pogonsko priključenje opreme za izjednačenje potencijala u pripremljene cijevi i na kabelske police, uključujući sav materijal i pribor do potpune funkcionalnosti. Potrebno je uračunati sav ostali sitni materijal i pribor.</t>
  </si>
  <si>
    <t>polaganje Fe/Zn trake 25x4 mm</t>
  </si>
  <si>
    <t>izrada spoja Fe/Zn traka i Fe/Zn trake i P/F vodiča pomoću križne spojnice</t>
  </si>
  <si>
    <t>izrada spoja metalnih masa na Fe/Zn traku uz pomoć P/F vodiča 16 mm2</t>
  </si>
  <si>
    <t>11.</t>
  </si>
  <si>
    <t>Izrada zaštitnih uvodnica od protupožarne pjene za kabele koji ulaze i izlaze iz kotlovnice (protupožarno brtvljenje), uključujući sav potreban materijal i pribor do pune funkcionalonsti.</t>
  </si>
  <si>
    <t>Parametriranje sustava plinodojave, puštanje u rad, izrada zapisnika o funkcionalnom ispitivanju i puštanju u rad te ostalih zapisnika.</t>
  </si>
  <si>
    <t>Ispitivanja ispravnosti električnih instalacija prema važećoj zakonskoj regulativi i usvojenim normama. 
- otpor izolacije vodiča
- neprekinutost zaštitnog vodiča
- povezanost metalnih masa
- otpor uzemljenja
- zaštita od inirektnog dodira</t>
  </si>
  <si>
    <r>
      <rPr>
        <b/>
        <sz val="11"/>
        <color indexed="8"/>
        <rFont val="Arial"/>
        <family val="2"/>
      </rPr>
      <t>NAPOMENA 1.</t>
    </r>
    <r>
      <rPr>
        <sz val="11"/>
        <color indexed="8"/>
        <rFont val="Arial"/>
        <family val="2"/>
      </rPr>
      <t xml:space="preserve">: Prije davanja ponude obavezno proučiti pripadajuću tehničku dokumentaciju  i utvrditi stanje postojeće instalacije te svaku stavku ponuditi sve do pune funkcionalnosti sa uključenim svim potrošnim i spojnim materijalom. </t>
    </r>
  </si>
  <si>
    <r>
      <rPr>
        <b/>
        <sz val="11"/>
        <color indexed="8"/>
        <rFont val="Arial"/>
        <family val="2"/>
      </rPr>
      <t>NAPOMENA 2.</t>
    </r>
    <r>
      <rPr>
        <sz val="11"/>
        <color indexed="8"/>
        <rFont val="Arial"/>
        <family val="2"/>
      </rPr>
      <t>: Radovi demontaže postojećih svjetiljaka i montaža novih svjetiljaka obrađene su kroz troškovnik unutarnje rasvjete. Kroz ovaj troškovnik obuhvaćeno je samo ožićenje istih.</t>
    </r>
  </si>
  <si>
    <t>D.</t>
  </si>
  <si>
    <t>Mjesto idatum: ____________________________</t>
  </si>
  <si>
    <t>Demontaža postojećeg rotacijskog plinomjera  G-40, te naknadna montaža istog nakon rekonstrukcije plinske instalacije zajedno s potrebnim spojnim i montažnim materijalom.</t>
  </si>
  <si>
    <t/>
  </si>
  <si>
    <t>Kontrola plinske instalacije od strane distributera plina</t>
  </si>
  <si>
    <t>Sitni potrošni materijal potreban za izvođenje instalacije</t>
  </si>
  <si>
    <t>Transport alata i materijala na gradilište, te povrat alata s gradilišta</t>
  </si>
  <si>
    <t>Demontaža, odvoz i zbrinjavanje postojeće plinske instalacije, te ostale plinske opreme i armature na mjesnu deponiju (u dogovoru sa investitorom).</t>
  </si>
  <si>
    <t>88,9 x 3,2(DN 80)</t>
  </si>
  <si>
    <t>Uvarivanje novog plinovoda DN80 na postojeću plinsku instalaciju DN80. zajedno sa svim potrebnim materijalom za zavarivanje.</t>
  </si>
  <si>
    <t>Ličenje nadzemnog dijela plinovoda i armature jednim slojem temeljne boje, uz prethodno čišćenje do metalnog sjaja, ukupne površine</t>
  </si>
  <si>
    <t>Ispitivanje plinovoda (niskotlačna instalacija) inertnim plinom ili zrakom s trajanjem prema propisima</t>
  </si>
  <si>
    <t>Sanacija oštećenih površina nastalih prilikom izvođenja instalacije.</t>
  </si>
  <si>
    <t>Pražnjenje postojećeg sustava grijanja prije početka izvođenja radova na rekonstrukciji kotlovnice.</t>
  </si>
  <si>
    <t>Demontaža, odvoz i zbrinjavanje postojećeg plinskog kotla te ostale pripadajuće opreme i armature na mjesnu deponiju (u dogovoru sa investitorom).</t>
  </si>
  <si>
    <t>plinski kotao snage 460,8 kW + plinski plamenik</t>
  </si>
  <si>
    <t>čelične cijevi za grijanje (DN32-DN100) sa izolacijom</t>
  </si>
  <si>
    <t>Dobava i ugradnja izolirane dimnjače duljine 2 m za spoj plinskog kotla na novo sanirani dimnjak, zajedno sa koljenom (2 kom) te potrebnim spojnim i montažnim materijalom.</t>
  </si>
  <si>
    <t>Dobava i ugradnja:
Sigurnosna grupa kompletno sa sigurnosnim ventilom (3 bar)
-manometar i automatski odzračnik
- DN 32, priključak 11/4“
U cijenu uključiti sav potreban spojni i montažni materijal do potpune gotovosti i funkcionalnosti.</t>
  </si>
  <si>
    <t>Dobava i ugradnja:
Neutralizacijski set KB 23 za neutralizaciju kondenzata i gravitaciono odvođenje kondenzata u kanalizacijski sustav. Isporuka; neutralizacijska kutija s granulama (12kg), priključnim setom za spajanje na sifon odvoda kondenzata i cijevovoda. 
U cijenu uključiti sav potreban spojni i montažni materijal do potpune gotovosti i funkcionalnosti.</t>
  </si>
  <si>
    <t>Proizvod kao "HOVAL" tip TTE-GW ili jednako vrijedno.</t>
  </si>
  <si>
    <t>Dobava i ugradnja:
Navojni elektrogrijač za instalaciju u spremnik, dimenzije priključka 6/4".
Isporuka elektrogrijača s ugrađenim termostatskim regulatorom (10 °C - 65 °C), sigurnosnim graničnim termostatom 80°C s plastičnom kapom i vodozaštitom IP 54. 
Tehnički podaci:
- Učin grijanja 9.0kW
- Napon: 3x400V
- Dužina: 780mm
U cijenu uključiti sav potreban spojni i montažni materijal do potpune gotovosti i funkcionalnosti.</t>
  </si>
  <si>
    <t>Demontaža postojeće krovne obloge (profilirani čelični lim) i krovne izolacije,  radi  ugradnje potkonstrukcije na koju će se učvrstiti solarni kolektori. U cijenu je potrebno uključiti montažu krovne izolacije i krovnog pokrova nakon izvršenih radova, te sav potreban spojni, montažni, brtveni i vijčani materijal potreban za dovođenje krova u prvobitno stanje.</t>
  </si>
  <si>
    <t>obračun po m2 krova</t>
  </si>
  <si>
    <t>m2</t>
  </si>
  <si>
    <t>Izrada metalne potkonstrukcije na koju će se ugraditi nosači solarnih kolektora za ravni krov. Potkonstrukciju je potrebno izgraditi nakon demontaže postojeće krovne obloge. Točne dimenzije potkonstrukcije je potrebno definirati sa proizvođečem solarnih kolektora.
U cijenu uključiti sav potreban spojni, montažni, brtveni i vijčani materijal, te materijal potreban za zavarivanje.</t>
  </si>
  <si>
    <t>kg</t>
  </si>
  <si>
    <t>Proizvod kao Hoval tip SAG-20 ili jednako vrijedno.</t>
  </si>
  <si>
    <t>Dobava i ugradnja:
Predekspanzijska posuda za zaštitu ekspanzijske posude solarnog sustava izrađena od čeličnog lima, radni pritisak do 10bar, V 20/10.
U cijenu uključiti sav potreban spojni i montažni materijal do potpune gotovosti i funkcionalnosti.</t>
  </si>
  <si>
    <t>Dobava i ugradnja:
Ekspanzijska posuda za  sanitarnu vodu izrađena od čeličnog lima, radni pritisak do 10bar.
U cijenu uključiti sav potreban spojni i montažni materijal do potpune gotovosti i funkcionalnosti.</t>
  </si>
  <si>
    <t>V=50 lit.</t>
  </si>
  <si>
    <t>Dobava i ugradnja sigurnosnog ventila za sanitarnu vodu
zajedno sa svim potrebnim spojnim i montažnim materijalom do potpune gotovosti i funkcionalnosti.</t>
  </si>
  <si>
    <t>DN20</t>
  </si>
  <si>
    <t>Proizvod kao "HOVAL" tip Hoval TTE-SOL ili jednako vrijedno.</t>
  </si>
  <si>
    <t>Kabliranje i spajanje nove opreme u kotlovnici sa automatikom, te provjera ispravnosti, puštanje u pogon automatike uz podešavanje potrebnih parametara i spajanje potrebne opreme i  osjetnika temperature na automatiku..</t>
  </si>
  <si>
    <t>Dobava i ugradnja temperaturnog osjetnika za ugradnju na spremnik PTV, zajedno sa pripadajućim kabelom te svim potrebnim spojnim i montažnim materijalom.</t>
  </si>
  <si>
    <t>Punjenje solarnog sustava solarnom tekućinom, odzračivanje, hladna tlačna proba vodom mjereno na najnižem mjestu instalacije,  popravak eventualno propusnih mjesta, te izradu izvješća o izvršenoj tlačnoj probi.</t>
  </si>
  <si>
    <t>Puštanje u pogon plinskog kotla, solarnog sustava i pripadajuće automatike i opreme od strane ovlaštenog servisera, uz davanje potrebne atestne i garancijske dokumentacije te uputa za upotrebu, sve na hrvatskom jeziku.</t>
  </si>
  <si>
    <t>Spajanje novog plinskog kotla na plinsku instalaciju.</t>
  </si>
  <si>
    <t>Spajanje novog plinskog kotla na instalaciju grijanja.</t>
  </si>
  <si>
    <t>Cu 22x1,2 + izolacija HT-20x022-S</t>
  </si>
  <si>
    <t xml:space="preserve">Dobava i ugradnja prolaznog zapornog ventila, zajedno sa spojnim i montažnim materijalom </t>
  </si>
  <si>
    <t>DN25 - navojni  -  za solarni sustav</t>
  </si>
  <si>
    <t>Dobava i ugradnja solarnog odzračnog lončića sa zapornim ventilom, zajedno sa spojnim i montažnim mateijalom.</t>
  </si>
  <si>
    <t>Dobava i ugradnja elementa protiv padalina na krovu za prolaz solarne instalacije na krov, zajedno sa zaštitnom mrežicom, potrebnim brtvenim materijalom te potrebnim spojnim i montažnim mateijalom.</t>
  </si>
  <si>
    <t>Izrada otvora u krovu radi prolaza solarne instalacije na krov, nakon izrade prodora i provlačenja cijevi potrebno je izvesti kvalitetnu hidroizolaciju i brtvljenje kako na bi došlo do propuštanja krova. U cijenu uključiti  sav potrebna materijal za brtvljenje, te ostali potrebni materijal za izvođenje navedenih radova.</t>
  </si>
  <si>
    <t>Izrada prodora u zidu radi prolaza solarne instalacije. U cijenu uključiti sanaciju otvora nakon ugradnje instalacije.</t>
  </si>
  <si>
    <t>Protupožarno brtvljenje cjevovoda solarne instalacije kod prolaza između požarnih sektora otporno na utjecaj topline EI 90. Dimenzije cijevi:</t>
  </si>
  <si>
    <t xml:space="preserve"> ∅22+ izolacija</t>
  </si>
  <si>
    <t xml:space="preserve">Dobava i ugradnja prolaznog zapornog ventila za PTV, zajedno sa spojnim i montažnim materijalom </t>
  </si>
  <si>
    <t>DN25 - navojni</t>
  </si>
  <si>
    <t xml:space="preserve">Dobava i ugradnja prolaznog zapornog ventila za grijanje, zajedno sa spojnim i montažnim materijalom </t>
  </si>
  <si>
    <t>DN32 - navojni</t>
  </si>
  <si>
    <t xml:space="preserve">Dobava i ugradnja nepovratnog ventila za grijanje, zajedno sa spojnim i montažnim materijalom </t>
  </si>
  <si>
    <t xml:space="preserve">Dobava i ugradnja nepovratnog ventila za grijanje, komplet sa protuprirubnicama, zajedno sa brtvenim, spojnim i montažnim materijalom </t>
  </si>
  <si>
    <t>DN50 - prirubnički</t>
  </si>
  <si>
    <t>DN80 - prirubnički</t>
  </si>
  <si>
    <t xml:space="preserve">Dobava i ugradnja prolaznog zapornog ventila za grijanje, komplet sa protuprirubnicama, zajedno sa brtvenim, spojnim i montažnim materijalom </t>
  </si>
  <si>
    <t>DN100 - prirubnički</t>
  </si>
  <si>
    <t>Demontaža i zbrinjavanje postojeće cirkulacijske crpke za grijanje.</t>
  </si>
  <si>
    <t>Izrada šliceva i štemanje poda i zida za ugradnju instalacije odvoda kondenzata PP ∅50, u cijenu uključiti sanaciju poda/zida nakon ugrađene instalacije te dovođenje prostora u prvobitno stanje.</t>
  </si>
  <si>
    <t xml:space="preserve">Dobava i ugradnja PP cijevi  za odvod kondenzata iz kondenzacijskog kotla u odvod, zajedno sa spojnim i montažnim materijalom.  </t>
  </si>
  <si>
    <t>PP ∅50</t>
  </si>
  <si>
    <t>Izrada natpisa za označavanje postojeće i nove opreme i instalacije.</t>
  </si>
  <si>
    <t>Izrada sheme kotlovnice. Shemu ostakliti i uokviriti te postaviti na vidljivo mjesto u kotlovnici.</t>
  </si>
  <si>
    <t>Upoznavanje i obuka kvalificirane osobe odabrane od strane investitora za pogon i upotrebu strojarnice, te izrada zapisnika o izvršenoj edukaciji uz potpis osposobljene osobe.</t>
  </si>
  <si>
    <t>Predaja potvrđenih jamstva, uputa o načinu rukovanja ugrađenom opremom na hrvatskom jeziku, te elaborata o izvršenim radovima</t>
  </si>
  <si>
    <t>Dobava i ugradnja čeličnih cijevi za ugradnju na instalaciju grijanja, s dodatkom na lukove, koljena, odreske, zavarivački i ovjesni materijal, slijedećih dmenzija</t>
  </si>
  <si>
    <t>42,4 x 3,25 (DN 32)</t>
  </si>
  <si>
    <t>60,3 x 6,35 (DN50)</t>
  </si>
  <si>
    <t>88,9 x 4,05 (DN80)</t>
  </si>
  <si>
    <t>114,3 x 4,5 (DN100)</t>
  </si>
  <si>
    <t>DN32</t>
  </si>
  <si>
    <t>DN50</t>
  </si>
  <si>
    <t>DN80</t>
  </si>
  <si>
    <t>DN100</t>
  </si>
  <si>
    <t>Demontaža, odvoz i zbrinjavanje postojećih termostatskih radijatorskih ventila sa pripadajućim termostatskim glavama.</t>
  </si>
  <si>
    <t>tip kao Danfoss RA-DV
ili jednakovrijedan</t>
  </si>
  <si>
    <t>Dobava i ugradnja prolaznog regulacijskog ventila neosjetljivog na utjecaj promjene dinamičkog tlaka sustava sa funkcijom podešenja protoka sa mjernim priključcima. U cijenu uključiti sav potreban spojni i montažni materijal.
Ugraditi prije toplovodnih kalorifera u proizvodnoj hali.</t>
  </si>
  <si>
    <t xml:space="preserve">Dobava i ugradnja Dobava i ugradnja ručnog  balsnirajućeg ventila za ugradnju na sabirnik u kotlovnici. U cijenu uključiti sav potreban spojni i montažni materijal, holendere, prirubnice i kontra prirubnice.
</t>
  </si>
  <si>
    <t>Balansiranje, podaševanje i puštanje u pogon sustava grijanja od strane ovlaštenog servisa proizvođača ugrađene opreme.</t>
  </si>
  <si>
    <t>Ličenje instalacije grijanja izrađene iz crnih čeličnih cijevi sa dva sloja temeljne boje i završnim slojem bijele boje otporne na temperaturu do 150°C, uz prethodno čišćenje do metalnog sjaja, ukupne površine</t>
  </si>
  <si>
    <t>Punjenje sustava grijanja vodom, odzračivanje, hladna tlačna proba vodom tlaka 4 bara mjereno na najnižem mjestu instalacije,  popravak eventualno propusnih mjesta, te izradu izvješća o izvršenoj tlačnoj probi</t>
  </si>
  <si>
    <t>Topla proba sustava grijanja</t>
  </si>
  <si>
    <t>Pripremno - završni radovi uključivo upoznavanje sa objektom, kontakti sa nadzornom službom, usklađivanje sa ostalim sudionicima u gradnji o položaju elemenata sistema, te vođenje dokumentacije gradilišta.</t>
  </si>
  <si>
    <t>Primopredaja izvedenih radova, izrada uputa za rad i održavanje, izrada shema izvedenog stanja, signalno obilježavanje vodova i opreme, te potrebni natpisi upozorenja i obavještenja.</t>
  </si>
  <si>
    <t>Čišćenje postojećih dimnjaka prije počekta radova sanacije.</t>
  </si>
  <si>
    <t>dimnjak Ø500 - h=10 m</t>
  </si>
  <si>
    <t>Prije početka izvođenja radova na sanaciji dimnjaka, potrebno je naručiti pregled i snimanje dimnjaka od strane ovlaštenog poduzeća. Nakon dobivanja nalaza dimnjačara potrebno je utvrditi da je moguće izvesti sanaciju dimnjaka prema podacima i parametrima koji se nalaze u ovom projektu. Ukoliko će doći do promjene i odsupanja od projekta, potrebno je naručiti novi proračun dimnjaka, te sanaciju izvesti u skladu s istim.
Ponuditi pregled od strane dimnjačara i eventualnu izradu novog proračuna.</t>
  </si>
  <si>
    <t>dimnjak Ø500- h=10 m</t>
  </si>
  <si>
    <t>Elementi vertikale dimnjaka:</t>
  </si>
  <si>
    <t>Početni element sa ispustom kondenzata</t>
  </si>
  <si>
    <t xml:space="preserve">Element s RO </t>
  </si>
  <si>
    <t>Dimovodne cijevi 1000 mm</t>
  </si>
  <si>
    <t>Dimovodne cijevi 500 mm</t>
  </si>
  <si>
    <t>Dimovodne cijevi 330 mm</t>
  </si>
  <si>
    <t>Distanceri</t>
  </si>
  <si>
    <t>Pokrov otvora sa obručem protiv padalina</t>
  </si>
  <si>
    <t>Protukišna kapa</t>
  </si>
  <si>
    <t>Pasta za brtvljenje KL sistema</t>
  </si>
  <si>
    <t xml:space="preserve">Ukupna visina dimnjaka 10 m' </t>
  </si>
  <si>
    <t>Elementi priključne dimovodne cijevi(dimnjača):</t>
  </si>
  <si>
    <t>Prijelaz EW-DW</t>
  </si>
  <si>
    <t>Elament s mjernim mjestom</t>
  </si>
  <si>
    <t>Element s revizionim vratašcima</t>
  </si>
  <si>
    <t>Koljeno 90°</t>
  </si>
  <si>
    <t>Brtve DN 250</t>
  </si>
  <si>
    <t>Prijelaz DW-EW</t>
  </si>
  <si>
    <t>Ukupna dužina dimnjače 2,5 m'</t>
  </si>
  <si>
    <t>dimnjak; visina 10 m</t>
  </si>
  <si>
    <t xml:space="preserve">Sanacija svih oštećenih površina i zatvaranje nastalih otvora prilikom izvođenja radova. </t>
  </si>
  <si>
    <t>Izrada uzemljenja dimnjaka koje je potrebno spojiti na postojeće uzemljenje građevine.</t>
  </si>
  <si>
    <t>Izrada tehničke dokumentacije izvedenog stanja koju potpisuju izvođač i nadzor i predaja investitoru u 3 uvezana primjerka. Uz papirnatu verziju, predaje se i jedan primjerak u elektroničkom obliku/CD (standardni formati datoteka .doc .xls i .dwg)</t>
  </si>
  <si>
    <t>Ishođenje "Uvjerenja (i Zapisnika) zaštite na radu o ispitivanju stroja ili uređaja s povećanim opasnostima". Navedeno ispitivanje zatražiti za kompletnu instalaciju od ovlaštene ustanove za navedeno ispitivanje.</t>
  </si>
  <si>
    <t>Ispitivanje zimske mikroklime te izdavanje Uvjerenja od strane ovlaštene ustanove za ispitivanje radnog okoliša. Ispitivanja se vrše kad se steknu vanjski uvjeti za izvođenje istih (ljeto odnosno zima).</t>
  </si>
  <si>
    <t>Ispitivanje dimnjaka od strane ovlaštenog dimnjačara, te izdavanje atesta za dimnjak nakon izvršenih radova.</t>
  </si>
  <si>
    <r>
      <rPr>
        <b/>
        <sz val="12"/>
        <color indexed="8"/>
        <rFont val="Arial"/>
        <family val="2"/>
        <charset val="238"/>
      </rPr>
      <t>Građevina:</t>
    </r>
    <r>
      <rPr>
        <sz val="12"/>
        <color indexed="8"/>
        <rFont val="Arial"/>
        <family val="2"/>
        <charset val="238"/>
      </rPr>
      <t xml:space="preserve"> "Proizvodna-upravna zgrada MOD-DIZ-OBUĆA - povećanje energetske učinkovitosti uporabive građevine"</t>
    </r>
  </si>
  <si>
    <r>
      <t xml:space="preserve">T.D.: 064/16 □ Z.O.P.: ENU-MOD-DIZ □ GLAVNI PROJEKT □ MAPA III □ Projektant: Goran Ribić, mag.ing.el. □ TESLA d.o.o. </t>
    </r>
    <r>
      <rPr>
        <b/>
        <sz val="10"/>
        <color indexed="8"/>
        <rFont val="Calibri"/>
        <family val="2"/>
        <charset val="238"/>
      </rPr>
      <t>□ Horvatsko, kolovoz 2016.</t>
    </r>
  </si>
  <si>
    <t>GRAĐEVINSKI I MONTAŽNI MATERIJAL I PRIBOR</t>
  </si>
  <si>
    <t>Dobava i prijevoz metalnog zaštitnog kaveza izrađenog sukladno nacrtima iz projekta, sa limenim krovićem za potrebe sprečavanja neovlaštenog pristupa postrojenju - željezo obojano.
Prije izrade izmjeriti zid zgrade i po potrebi prilagoditi
dimenziju i konstrukciju mikrolokaciji!</t>
  </si>
  <si>
    <t>ELEKTROTEHNIČKI MATERIJAL I PRIBOR</t>
  </si>
  <si>
    <t>Dobava i prijevoz DC solarnog kabela PV1-F, presjek 6 mm2</t>
  </si>
  <si>
    <t>Dobava i prijevoz MC4 konektora za solarni kabel, muški</t>
  </si>
  <si>
    <t>Dobava i prijevoz MC4 konektora za solarni kabel, ženski</t>
  </si>
  <si>
    <t>Dobava i prijevoz mrežnog kabela UTP Cat5e</t>
  </si>
  <si>
    <t>Dobava i prijevoz AC kabela za spoj između invertera i RO.AC ormara, PP00-Y 5x10 mm2.</t>
  </si>
  <si>
    <t>m)</t>
  </si>
  <si>
    <t>n)</t>
  </si>
  <si>
    <t>o)</t>
  </si>
  <si>
    <t>p)</t>
  </si>
  <si>
    <t>r)</t>
  </si>
  <si>
    <t>s)</t>
  </si>
  <si>
    <t>P/FT vodič 16 mm2 žuto-zeleni za izjednačenje potencijala</t>
  </si>
  <si>
    <t>EPDM podloška, unutarnji Φ 6,3 mm, vanjski Φ 16 mm</t>
  </si>
  <si>
    <t>12.</t>
  </si>
  <si>
    <t>Dobava i prijevoz sitnog materijala (vijci, kabelske stopice, konektori...)</t>
  </si>
  <si>
    <r>
      <rPr>
        <b/>
        <sz val="11"/>
        <color indexed="8"/>
        <rFont val="Arial"/>
        <family val="2"/>
      </rPr>
      <t xml:space="preserve">NAPOMENA 2.: </t>
    </r>
    <r>
      <rPr>
        <sz val="11"/>
        <color indexed="8"/>
        <rFont val="Arial"/>
        <family val="2"/>
      </rPr>
      <t xml:space="preserve">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t>
    </r>
  </si>
  <si>
    <r>
      <rPr>
        <b/>
        <sz val="11"/>
        <color indexed="8"/>
        <rFont val="Arial"/>
        <family val="2"/>
      </rPr>
      <t>NAPOMENA 3.</t>
    </r>
    <r>
      <rPr>
        <sz val="11"/>
        <color indexed="8"/>
        <rFont val="Arial"/>
        <family val="2"/>
      </rPr>
      <t xml:space="preserve">: Prije davanja ponude obavezno proučiti pripadajuću tehničku dokumentaciju i obići postojeću instalaciju te svaku stavku ponuditi sve do pune funkcionalnosti sa uključenim svim potrošnim i spojnim materijalom. </t>
    </r>
  </si>
  <si>
    <t>GRUPA 2. - RADOVI</t>
  </si>
  <si>
    <t>GRAĐEVINSKI RADOVI</t>
  </si>
  <si>
    <t>Montaža noseće podkonstrukcije modula na krov, uključujući sav potreban materijal, rad i pribor iz grupe I GRAĐEVINSKI I MONTAŽNI MATERIJAL I PRIBOR sukladno projektu i uputama proizvođača opreme (sustav za montažu na krovove pokrivene trapeznim limom na metalnoj podkonstrukciji i sav ostali sitni materijal i pribor, vijci, matice, ...) do pune funkcionlanosti, uključivo hidrauličku platformu, skelu, elevator, razna učvršćenja, elemente zaštite na radu i slično.</t>
  </si>
  <si>
    <t>Montaža fotonaponskih modula uz pomoć pričvrsnica između modula i pričvrsnica na krajnjim modulima na pripremljenu noseću podkonstrukciju iz prethodne točke 1., uključujući sav potreban materijal, rad i pribor do pune funkcionalnosti, uključivo hidrauličku platformu, skelu, elevator, razna učvršćenja, elemente zaštite na radu i slično..</t>
  </si>
  <si>
    <t>Montaža kabelskog kanala za polaganje DC i AC kabela od panela do invertera te od invertera do RO.AC omara po krovu i fasadi objekta, uključujući sav potreban materijal, rad i pribor sve do pune fukncionalnosti.</t>
  </si>
  <si>
    <t>Polaganje i učvršćenje DC kabela u kabelskom kanalu i nosećoj podkonstrukciji, uključujući sav potreban montažni materijal, rad i pribor sve do pune gotovosti.</t>
  </si>
  <si>
    <t>Polaganje i učvršćenje AC kabela do 5 žila presjeka do 25 mm2 po kabelskom kanalu uključujući sav potreban materijal, rad i pribor do pune funkcionalnosti.</t>
  </si>
  <si>
    <t>Montaža noseće montažne ploče invertera, uključujući sav materijal, rad i pribor do pune gotovosti. Noseća montažna ploča dolazi u kompletu sa izmjenjivačem.</t>
  </si>
  <si>
    <t>Montaža zaštitnog metalnog kaveza na zid objekta, uključujući sav potreban rad, spojni i montažni materijal i pribor do pune gotovosti.</t>
  </si>
  <si>
    <t>ELEKTROMONTAŽNI RADOVI</t>
  </si>
  <si>
    <t>Izrada MC4 konektora (muški i ženski - krimpanje) na DC kabelu i spajanje (konektiranje) istih uključujući sav potreban rad, materijal i pribor do pune funkcionalnosti.</t>
  </si>
  <si>
    <t>Montaža izmjenjivača na pripremljenu noseću montažnu ploču uz pomoć vijaka koji dolaze u kompletu sa inverterom, uključujući sav potreban rad, materijal i pribor do pune funkcionalnosti.</t>
  </si>
  <si>
    <t>Izrada kabelskog spoja istosmjerne struje između nizova (stringova) fotonaponskih modula i izmjenjivača uključujući sav potreban rad, materijal i pribor do pune funkcionalnosti.</t>
  </si>
  <si>
    <t>Izrada spoja AC kabela na izmjenjivaču, uključujući sav potreban rad, materijal i pribor do pune funkcionalnosti.</t>
  </si>
  <si>
    <t>Izrada spoja komunikacijskog kabela na izmjenjivaču, uključujući sav potreban rad, materijal i pribor do pune funkcionalnosti.</t>
  </si>
  <si>
    <t>Krimpanje mrežnog kabela konektori (utikači) RJ45 za UTP Cat5e, uključujući konektore i sav ostali materijal, rad i pribor do pune funkcionalnosti.</t>
  </si>
  <si>
    <t>Izrada kabelskog spoja između komunikacijskog uređaja (kućni ADSL router) i invertera mrežnim kabelom UTP Cat5e, uključujući sav potreban rad, materijal i pribor sve do pune funkcionalnosti.</t>
  </si>
  <si>
    <t>Izrada kabelskog spoja izmjenične struje između izmjenjivača i razvodnog ormara elektrane RO-AC, uključujući sav rad, materijal i pribor do pune funkcionalnosti.</t>
  </si>
  <si>
    <t>Montaža i spajanje razvodnog ormara elektrane RO-AC, uključujući sav potreban rad, materijal i pribor do pune funkcionalnosti.</t>
  </si>
  <si>
    <t>Izrada kabelskog spoja izmjenične struje između razvodnog ormara elektrane RO-AC i samostojećeg priključno mjernog ormara SPMO HEP-a, uključujući sav rad, materijal i pribor do pune funkcionalnosti.</t>
  </si>
  <si>
    <t>13.</t>
  </si>
  <si>
    <t>PUŠTANJE U POGON I ISPITIVANJE</t>
  </si>
  <si>
    <t xml:space="preserve">Puštanje elektrane u trajni pogon, što mininalno uključuje:
- korespodencija s HEP-om
- imenovanje voditelja ispitivanja zaduženog za izradu PPI-a te provedba istog
- mjerenje kvalitete električne energije 7 dana bez elektrane
- izrada, usuglašavanje i provođenje ispitivanja prema PPI-u
- mjerenje kvalitete električne energije tokom puštanja u rad
- mjerenje kvalitete električne energije 7 dana sa elektranom u radu
- izrada sve ostale dokumentacije i radova
NAPOMENA:
Ova stavka troškovnika smatra se uspješno odrađena tek kada naručitelj zaprimi dozovolu za trajni pogon elektrane, odnosno ovom stavkom troškovnika treba obuhvatiti sve intelektualne i konzultantske usluge potrebene za to.
</t>
  </si>
  <si>
    <r>
      <t xml:space="preserve">Ispitivanja ispravnosti električnih instalacija prema važećoj zakonskoj regulativi i usvojenim normama. 
</t>
    </r>
    <r>
      <rPr>
        <i/>
        <sz val="11"/>
        <color indexed="8"/>
        <rFont val="Arial"/>
        <family val="2"/>
        <charset val="238"/>
      </rPr>
      <t>- vizualni pregled instalacije
- ispitivanje otpora izolacije električnih instalacija
- ispitivanje otpora uzemljenja
- neprekinutost zaštitnog vodiča (PE ili PEN)
- povezanost metalnih masa
- zaštita od indirektnog dodira
- provjera ispravnosti uređaja za isključivanje električne energije u slučaju hitnosti</t>
    </r>
    <r>
      <rPr>
        <sz val="11"/>
        <color indexed="8"/>
        <rFont val="Arial"/>
        <family val="2"/>
      </rPr>
      <t xml:space="preserve">
</t>
    </r>
  </si>
  <si>
    <r>
      <rPr>
        <b/>
        <sz val="11"/>
        <color indexed="8"/>
        <rFont val="Arial"/>
        <family val="2"/>
      </rPr>
      <t xml:space="preserve">NAPOMENA 1.: </t>
    </r>
    <r>
      <rPr>
        <sz val="11"/>
        <color indexed="8"/>
        <rFont val="Arial"/>
        <family val="2"/>
      </rPr>
      <t>U cijenu svih stavki ove grupe potrebno je uključiti hidrauličku platformu i skelu i transportne troškove platforme te sve ostale troškove rada, strojeva i nespecificiranog materijala potrebnih za izvođenje radova do pune funkcionalnosti.</t>
    </r>
  </si>
  <si>
    <r>
      <rPr>
        <b/>
        <sz val="11"/>
        <color indexed="8"/>
        <rFont val="Arial"/>
        <family val="2"/>
      </rPr>
      <t>NAPOMENA 2.</t>
    </r>
    <r>
      <rPr>
        <sz val="11"/>
        <color indexed="8"/>
        <rFont val="Arial"/>
        <family val="2"/>
      </rPr>
      <t xml:space="preserve">: Prije davanja ponude obavezno proučiti pripadajuću tehničku dokumentaciju i obići postojeću instalaciju te svaku stavku ponuditi sve do pune funkcionalnosti sa uključenim svim radovima. </t>
    </r>
  </si>
  <si>
    <r>
      <rPr>
        <b/>
        <sz val="11"/>
        <color indexed="8"/>
        <rFont val="Arial"/>
        <family val="2"/>
      </rPr>
      <t>NAPOMENA 3.</t>
    </r>
    <r>
      <rPr>
        <sz val="11"/>
        <color indexed="8"/>
        <rFont val="Arial"/>
        <family val="2"/>
      </rPr>
      <t xml:space="preserve">: U cijenu svih stavki ove grupe potrebno je uključiti sve troškove koji proizlaze iz potrebe sudjelovanja HEP-a u izvođenju istih (ukapčanja, iskapčanja, nadzor nad radovima na postrojenju HEP-a i slično). </t>
    </r>
  </si>
  <si>
    <r>
      <rPr>
        <b/>
        <sz val="11"/>
        <color indexed="8"/>
        <rFont val="Arial"/>
        <family val="2"/>
      </rPr>
      <t>NAPOMENA 4.</t>
    </r>
    <r>
      <rPr>
        <sz val="11"/>
        <color indexed="8"/>
        <rFont val="Arial"/>
        <family val="2"/>
      </rPr>
      <t xml:space="preserve">: Izvođač mora za voditelja gradilišta imenovati osobu sa položenim stručnim ispitom i važećim certifikatom za radove polaganja fotonaponskih sustava. </t>
    </r>
  </si>
  <si>
    <t xml:space="preserve">GRUPA 2. - RADOVI </t>
  </si>
  <si>
    <t>GRUPA 3. - RADOVI OVLAŠTENOG INŽENJERA</t>
  </si>
  <si>
    <t>KONZULTANTESKE USLUGE I NADZOR NAD IZVOĐENJEM RADOVA</t>
  </si>
  <si>
    <t>Konzultantske usluge korespondencije s HEP-om s ciljem dobivanje dozvole za trajni pogon elektrane.</t>
  </si>
  <si>
    <t>IZRADA GRAĐEVINSKOG PROJEKTA (PROJEKT STATIKE)</t>
  </si>
  <si>
    <t xml:space="preserve">Izrada građevinskog projekta (proračun statike krova) od strane ovlaštenog inženjera građevinarstva  (u digitalnom i pisanom obliku). </t>
  </si>
  <si>
    <t xml:space="preserve">GRUPA 3. - RADOVI OVLAŠTENOG INŽENJERA </t>
  </si>
  <si>
    <r>
      <rPr>
        <b/>
        <sz val="11"/>
        <rFont val="Arial"/>
        <family val="2"/>
      </rPr>
      <t xml:space="preserve">NAPOMENA 2.: </t>
    </r>
    <r>
      <rPr>
        <sz val="11"/>
        <rFont val="Arial"/>
        <family val="2"/>
      </rPr>
      <t xml:space="preserve">U cijenu svih stavki ove grupe potrebno je uključiti i prijevoz odnosno dostavu opreme i materijala u rokovima i dinamici koju će definirati investitor. </t>
    </r>
  </si>
  <si>
    <r>
      <rPr>
        <b/>
        <sz val="11"/>
        <rFont val="Arial"/>
        <family val="2"/>
      </rPr>
      <t>NAPOMENA 3.</t>
    </r>
    <r>
      <rPr>
        <sz val="11"/>
        <rFont val="Arial"/>
        <family val="2"/>
      </rPr>
      <t>: Prije davanja ponude obavezno proučiti pripadajuću tehničku dokumentaciju i utvrditi stanje strojarskih sustava (kotlovnica, instalacije sustava grijanja, plinske instalacije) te svaku stavku ponuditi sve do pune funkcionalnosti sa uključenim svim potrošnim i spojnim materijalom. Obračun je prema stvarno izvedenim radovima.</t>
    </r>
  </si>
  <si>
    <t>OSTALI RADOVI</t>
  </si>
  <si>
    <t>NEMJERENI DIO PLINSKE INSTALACIJE</t>
  </si>
  <si>
    <t>MJERENI DIO PLINSKE INSTALACIJE</t>
  </si>
  <si>
    <r>
      <rPr>
        <b/>
        <sz val="11"/>
        <rFont val="Arial"/>
        <family val="2"/>
      </rPr>
      <t xml:space="preserve">NAPOMENA 1.: </t>
    </r>
    <r>
      <rPr>
        <sz val="11"/>
        <rFont val="Arial"/>
        <family val="2"/>
        <charset val="238"/>
      </rPr>
      <t xml:space="preserve">Radovi na mjerenom dijelu plinske instalaciji rade </t>
    </r>
    <r>
      <rPr>
        <sz val="11"/>
        <rFont val="Arial"/>
        <family val="2"/>
      </rPr>
      <t>se isključivo u svrhu propisne izvedbe mjera poboljšanja energetske učinkovitosti, odnosno nužni su za njihovu funkcionalnost i cjelovitost.</t>
    </r>
  </si>
  <si>
    <r>
      <rPr>
        <b/>
        <sz val="11"/>
        <rFont val="Arial"/>
        <family val="2"/>
      </rPr>
      <t xml:space="preserve">NAPOMENA 1.: </t>
    </r>
    <r>
      <rPr>
        <sz val="11"/>
        <rFont val="Arial"/>
        <family val="2"/>
        <charset val="238"/>
      </rPr>
      <t xml:space="preserve">Radovi na nemjerenom dijelu plinske instalaciji rade </t>
    </r>
    <r>
      <rPr>
        <sz val="11"/>
        <rFont val="Arial"/>
        <family val="2"/>
      </rPr>
      <t>se isključivo u svrhu propisne izvedbe mjera poboljšanja energetske učinkovitosti, odnosno nužni su za njihovu funkcionalnost i cjelovitost.</t>
    </r>
  </si>
  <si>
    <t>Dimenzije kotla: 
- dužina s priključcima 1443 mm 
- visina 1.823 mm 
- širina 1.770 mm 
- masa 916 kg</t>
  </si>
  <si>
    <t>Proizvod kao "HOVAL" tip ULTRAGAS 300D ili jednako vrijedno.</t>
  </si>
  <si>
    <t xml:space="preserve">Hidraulički zaporni ventil PN 16 za instalaciju izravno na polazni i/ili povratni vod. Komplet s priključcima i elektromotornim pogonom, DN 65. </t>
  </si>
  <si>
    <t>Solarni pločasti kolektor , vertikalne izvedbe. Visokoučinkoviti solarni kolektor koji se sastoji od aluminijskog absorbera s visokoselektivnim premazom (stupanj absorpcije 95%, stupanj emisije 5%), sa zavarenim bakrenim cijevima i sigurnosnim staklenim pokrovom (stupanj transmisije 96,5%). Kućište od lijevanog aluminija za maksimalnu stabilnost i nepropusnost. Visokokvalitetna izolacija izvedena s mineralnom vunom debljine 10 mm (toplinska provodljivost 0.04 W/mK). Priključci dimenzije 3/4’’ od mesinga. Sastoji se od 6 komada pločastih kolektora.</t>
  </si>
  <si>
    <t>Dimenzije kolektora: 
- visina   2.050 mm
- širina   1.230 mm
- dubina   54 mm
- masa    39 kg</t>
  </si>
  <si>
    <t>Proizvod kao "HOVAL" tip UltraSol 3V ili jednako vrijedno.</t>
  </si>
  <si>
    <t>Proizvod kao "HOVAL" tip AD20-45V-3 ili jednako vrijedno.</t>
  </si>
  <si>
    <t>Proizvod kao "HOVAL" tip MultiVal ESRR 500 
ili jednako vrijedno.</t>
  </si>
  <si>
    <t>Proizvod kao "HOVAL" tip TM 200 ili jednako vrijedno.</t>
  </si>
  <si>
    <t>Ekspanzijska posuda za solarni sustav izrađena od čeličnog lima, radni pritisak do 10bar, S50/10.</t>
  </si>
  <si>
    <t>Dobava i ugradnja toplinske izolacije cjevovoda ogrjevnog medija, s fleksibilnim crijevima od spužvastog materijala na bazi sintetičkog kaučuka (elastomer), zatvorene ćelijaste strukture, s pokrovom od polietilenske folije, slijedećih svojstava
- koeficijent otpora difuziji vodene pare:  m = 3000
- vodljivost                                     l = 0,038 W/mK
- debljina                                       s=13 mm
za čelične cijevi:</t>
  </si>
  <si>
    <r>
      <rPr>
        <b/>
        <sz val="11"/>
        <rFont val="Arial"/>
        <family val="2"/>
      </rPr>
      <t xml:space="preserve">NAPOMENA 1.: </t>
    </r>
    <r>
      <rPr>
        <sz val="11"/>
        <rFont val="Arial"/>
        <family val="2"/>
        <charset val="238"/>
      </rPr>
      <t xml:space="preserve">Radovi na kotlovskoj instalaciji i solarnim kolektorima rade </t>
    </r>
    <r>
      <rPr>
        <sz val="11"/>
        <rFont val="Arial"/>
        <family val="2"/>
      </rPr>
      <t>se isključivo u svrhu propisne izvedbe mjera poboljšanja energetske učinkovitosti, odnosno nužni su za njihovu funkcionalnost i cjelovitost.</t>
    </r>
  </si>
  <si>
    <t>KOTLOVSKA INSTALACIJA I SOLARNI KOLEKTORI</t>
  </si>
  <si>
    <t>DIMNJAK</t>
  </si>
  <si>
    <t>T-priključak 87°</t>
  </si>
  <si>
    <t>Ispitivanje dimnjaka od strane ovlaštenog poduzeća te izdavanje atesta.</t>
  </si>
  <si>
    <r>
      <rPr>
        <b/>
        <sz val="11"/>
        <rFont val="Arial"/>
        <family val="2"/>
      </rPr>
      <t xml:space="preserve">NAPOMENA 1.: </t>
    </r>
    <r>
      <rPr>
        <sz val="11"/>
        <rFont val="Arial"/>
        <family val="2"/>
        <charset val="238"/>
      </rPr>
      <t xml:space="preserve">Radovi na instalaciji dimnjaka rade </t>
    </r>
    <r>
      <rPr>
        <sz val="11"/>
        <rFont val="Arial"/>
        <family val="2"/>
      </rPr>
      <t>se isključivo u svrhu propisne izvedbe mjera poboljšanja energetske učinkovitosti, odnosno nužni su za njihovu funkcionalnost i cjelovitost.</t>
    </r>
  </si>
  <si>
    <r>
      <rPr>
        <b/>
        <sz val="11"/>
        <rFont val="Arial"/>
        <family val="2"/>
      </rPr>
      <t xml:space="preserve">NAPOMENA 1.: </t>
    </r>
    <r>
      <rPr>
        <sz val="11"/>
        <rFont val="Arial"/>
        <family val="2"/>
        <charset val="238"/>
      </rPr>
      <t>Ostali radovi izvode se isključiv</t>
    </r>
    <r>
      <rPr>
        <sz val="11"/>
        <rFont val="Arial"/>
        <family val="2"/>
      </rPr>
      <t>o u svrhu propisne izvedbe mjera poboljšanja energetske učinkovitosti, odnosno nužni su za njihovu funkcionalnost i cjelovitost.</t>
    </r>
  </si>
  <si>
    <t xml:space="preserve"> R E K A P I T U L A C I J A - MAPA IV - MODERNIZACIJA KOTLOVSKOG SUSTAVA I KORIŠTENJE OIE</t>
  </si>
  <si>
    <t xml:space="preserve"> S V E U K U P N A     R E K A P I T U L A C I J A</t>
  </si>
  <si>
    <t>M1</t>
  </si>
  <si>
    <t>M3</t>
  </si>
  <si>
    <t>M2</t>
  </si>
  <si>
    <t>M4</t>
  </si>
  <si>
    <t>STROJARSKE INSTALACIJE (elektrotehnika)</t>
  </si>
  <si>
    <t>UNUTARNJA RASVJETA (elektrotehnika)</t>
  </si>
  <si>
    <t>FOTONAPONSKA ELEKTRANA</t>
  </si>
  <si>
    <t>MODERNIZACIJA KOTLOVSKOG SUSTAVA I KORIŠTENJE OIE (strojarstvo)</t>
  </si>
  <si>
    <t>Ponuđeno: 
Proizvođač:…………………………………. Tip:…………………………………………..   Model:……………………………………….</t>
  </si>
  <si>
    <t>Proizvod s karakteristikama:
- snaga LED izvora svjetlosti: max. 48 W,
- snaga cijele svjetiljke kod 100% opterećenja: max. 53 W, 
- svjetlosni tok svjetiljke: min. 7196 lm,
- svjetlosna iskoristivost izvora svjetlosti: min. 149,92 lm/W,
- svjetlosna iskoristivost svjetiljke: min. 135,77 lm/W,
- gubici u predspojnoj napravi (prigušnica/driver): max. 5 W,
- temperature boje 6.500 K,
- dimenzije svjetiljke cca. 1600x102x152mm, 
  (oznaka iz projekta –S7A)</t>
  </si>
  <si>
    <t>Proizvod s karakteristikama:
- snaga LED izvora svjetlosti: max. 33 W,
- snaga cijele svjetiljke kod 100% opterećenja: max 36 W, 
- svjetlosni tok LED izvora svjetlosti: min. 5.200 lm,
- svjetlosni tok svjetiljke: min. 3.300 lm,
- svjetlosna iskoristivost izvora svjetlosti: min. 157,58 lm/W,
- svjetlosna iskoristivost svjetiljke: min. 91,67 lm/W,
- gubici u predspojnoj napravi (prigušnica/driver): max. 3 W,
- temperature boje 4.000 K, 
  (oznaka iz projekta –S2)</t>
  </si>
  <si>
    <t>Proizvod s karakteristikama:
- snaga LED izvora svjetlosti: max. 31 W,
- snaga cijele svjetiljke kod 100% opterećenja: max. 36 W,
- svjetlosni tok LED izvora svjetlosti: min. 3.700 lm,
- svjetlosna iskoristivost izvora svjetlosti: min. 119,35 lm/W,
- svjetlosna iskoristivost svjetiljke: min. 98,06 lm/W,
- gubici u predspojnoj napravi (prigušnica/driver): max. 5 W,
- temperature boje 4.000K, 
- klasa električne zaštite: II klasa (nije potrebno uzemljiti),
  (oznaka iz projekta –S3)</t>
  </si>
  <si>
    <t>Proizvod s karakteristikama:
- snaga cijele svjetiljke kod 100% opterećenja: max. 24 W,
- svjetlosni tok svjetiljke: min. 1.950 lm,
- svjetlosna iskoristivost svjetiljke: min. 81,25 lm/W,
- temperature boje 4.000K,
- klasa električne zaštite: I klasa (potrebno uzemljiti) ili II klasa (nije potrebno uzemljiti),
  (oznaka iz projekta –S4)</t>
  </si>
  <si>
    <t>Proizvod s karakteristikama:
- radna struja izvora svijetlosti (LED dioda): max. 350 mA,
- snaga LED izvora svjetlosti: max. 47 W,
- snaga cijele svjetiljke kod 100% opterećenja: max. 50 W, 
- svjetlosni tok izvora svjetlosti (LED dioda) bez optike: min. 6840 lm,
- svjetlosni tok svjetiljke: min. 4.668 lm,
- svjetlosna iskoristivost izvora svijetlosti: min. 145,53 lm/W,
- svjetlosna iskoristivost svjetiljke: min. 93,36 lm/W,
- gubici u predspojnoj napravi (prigušnica/driver): max. 3 W,
- temperature boje od 4.000K,
- klasa električne zaštite: I klasa (potrebno uzemljiti) ili II klasa (nije potrebno uzemljiti),
  (oznaka iz projekta –S5)</t>
  </si>
  <si>
    <t>Proizvod s karakteristikama:
- optika za rasvjetu evakuacijskog puta (vidi traženu optiku),
- snaga cijele svjetiljke: max. 3 W, 
- svjetlosni tok svjetiljke: min. 265 lm,
- svjetlosna iskoristivost svjetiljke: min. 88,33 lm/W,
- dimenzije svjetiljke cca.: promjer 202 mm, visina 58 mm,
(oznaka iz projekta – EM1)</t>
  </si>
  <si>
    <r>
      <rPr>
        <b/>
        <sz val="11"/>
        <color indexed="8"/>
        <rFont val="Arial"/>
        <family val="2"/>
      </rPr>
      <t>NAPOMENA 5.</t>
    </r>
    <r>
      <rPr>
        <sz val="11"/>
        <color indexed="8"/>
        <rFont val="Arial"/>
        <family val="2"/>
      </rPr>
      <t xml:space="preserve">: 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t>
    </r>
    <r>
      <rPr>
        <b/>
        <sz val="11"/>
        <color indexed="8"/>
        <rFont val="Arial"/>
        <family val="2"/>
        <charset val="238"/>
      </rPr>
      <t xml:space="preserve">VAŽNO: U troškovniku se navode oznake norme koje se koriste u RH, ali ponuditelji mogu koristiti i jednakovrijedne norme iz normizacijskih sustava i/ili nacionalnih normirnih tijela.
</t>
    </r>
    <r>
      <rPr>
        <sz val="11"/>
        <color indexed="8"/>
        <rFont val="Arial"/>
        <family val="2"/>
        <charset val="238"/>
      </rPr>
      <t>U postupku javne nabave svaki od ponuditelja može u Hrvatskom zavodu za norme (HZN) dobiti informaciju o tome koji je izvorni naziv neke norme te u nacionalnoj normoteci pronaći naziv jednakovrijednih normi iz ostalih normizacijskih sustava i/ili nacionalnih normirnih tijela.</t>
    </r>
    <r>
      <rPr>
        <b/>
        <sz val="11"/>
        <color indexed="8"/>
        <rFont val="Arial"/>
        <family val="2"/>
        <charset val="238"/>
      </rPr>
      <t xml:space="preserve"> </t>
    </r>
  </si>
  <si>
    <t>PROJEKTANTSKI TROŠKOVNIK - materijal, oprema i radovi - Ver01</t>
  </si>
  <si>
    <t>Dobava i prijevoz vijka za montiranje na drvene krovne nosače, za krovove pokrivene trapeznim limom, predgotovljen uključujući prihvatnu pločicu za prihvat aluminijskig nosača (tipizirana) sa karakteristikama:
 - fi: 8 mm
 - dužina iznad krova: 70 mm
 - dužina u krovu: 160 mm</t>
  </si>
  <si>
    <t>Dobava i prijevoz tipskog horizontalnog nosača (aluminijski noseči profil) za montažu fotonaponskih modula sa karakteristikama:
 - dimenzije: 50x33x6200 mm</t>
  </si>
  <si>
    <t>Dobava i prijevoz konektorskog set za spajanje dvaju horizontalnih nosača. Uključuje 2 čekičasta vijka i 2 matice.</t>
  </si>
  <si>
    <t>Dobava i prijevoz čekičastog vijka za spajanje horizontalnog nosača sa ostalim elementima sa karakteristikama:
 - materijal: nehrđajući čelik
 - dimenzije: M10 x 25</t>
  </si>
  <si>
    <t>Dobava i prijevoz pričvrsnice između fotonaponskih modula za spajanje na horizontalni nosač sa karakteristikama:
 - predgotovljena (uključuje vijak za montažu i čekičastu maticu)
 - boja aluminija</t>
  </si>
  <si>
    <t>Dobava i prijevoz pričvrsnice na krajnjim fotonaponskim modulima za spajanje na horizontalni nosač sa karakteristikama:
 - predgotovljena (uključuje vijak za montažu i čekičastu maticu)
 - boja aluminija</t>
  </si>
  <si>
    <t>Dobava i prijevoz razvodnog ormara elektrane RO-AC.
Metalni, plastificiran, za ugradnju na zid, ožičen, ispitan i opremljen sa:
- četveropolna prenaponska zaštita TIP B+C za TN-S sistem zaštite (1 kom)
- zaštitni uređaj diferencijalne struje 
  ZUDS 63/0,3A, tip A (1 kom)
- zaštitni uređaj diferencijalne struje 
  ZUDS 25/0,03A, tip AC (1 kom)
- tropolni automatski osigurač 32A/B (2 kom)
- četveropolni glavni prekidač elektrane sa zaštitom od preopterećenja i kratkog spoja 50A, karakteristika B sa mogučnošću podešavanja elektromagnetskog okidača sa prigrađenim naponskim okidačem za daljinski isklop (1 kom)
- tipkalo za isklop u nuždi, NO (1 kom)
- jednopolni automatski osigurač 2A/B (1 kom)
- jednopolni automatski osigurač 16A/B (1 kom)
- jednopolni automatski osigurač 10A/B (1 kom)
- šuko utičnica (2 kom)
- rasvjetno tijelo
- tropolna osigurač-sklopka s kratkospojnikom u svim polovima - mogućnost uzemljenja (1 kom)
- sabirnice i priključne stezaljke za dovodne i odvodne kabele
- IP 65</t>
  </si>
  <si>
    <t>Dobava i prijevoz AC kabela za spoj između RO.AC i RH-1 ormara, PP00-Y 5x16 mm2.</t>
  </si>
  <si>
    <r>
      <t xml:space="preserve">Dobava i prijevoz  samostojećeg priključno mjernog ormara PMO K
 - opremljen u skladu s PEES HEP ODS-a
 - isporučuje i ugrađuje HEP ODS
</t>
    </r>
    <r>
      <rPr>
        <b/>
        <sz val="11"/>
        <color indexed="8"/>
        <rFont val="Arial"/>
        <family val="2"/>
        <charset val="238"/>
      </rPr>
      <t>DOBAVLJA I NAPLAČUJE OD INVESTITORA DIREKTNO "HEP"</t>
    </r>
  </si>
  <si>
    <t>Dobava, prijevoz, montaža i spajanje opreme za gromobran, uzemljenje i izjednačavanje potencijala.</t>
  </si>
  <si>
    <r>
      <t xml:space="preserve">Sve potrebne izmjene na postojećoj elektrotehničkoj instalaciji potrošača uslijed  izmještanja postojećeg brojila sukladno PEES-u iz postojeće pozicije u novi PMO K ormar, a kako bi korisnik i dalje nesmetano i sigurno mogao koristiti postojeću elektrotehnički instalaciju te polaganje kabela između RO.AC i RH-1 ormara u kabelske kanalice nadžbukno ili instalacijske cijevi podžbukno što uključuje:
- sav potreban rad,
- kabel tip </t>
    </r>
    <r>
      <rPr>
        <b/>
        <sz val="11"/>
        <color indexed="10"/>
        <rFont val="Arial"/>
        <family val="2"/>
        <charset val="238"/>
      </rPr>
      <t>PP00 do 4x150 mm2 dužine do 40 m</t>
    </r>
    <r>
      <rPr>
        <sz val="11"/>
        <color indexed="8"/>
        <rFont val="Arial"/>
        <family val="2"/>
      </rPr>
      <t xml:space="preserve"> (od novog PMO K do pozicije postojećeg RH-1, kabel nabiviti po potrebi nakon ispitivanja postojećeg kabela)
- kabel tip </t>
    </r>
    <r>
      <rPr>
        <b/>
        <sz val="11"/>
        <color indexed="10"/>
        <rFont val="Arial"/>
        <family val="2"/>
        <charset val="238"/>
      </rPr>
      <t>PP00-Y 5x16 mm2 dužine do 25 m</t>
    </r>
    <r>
      <rPr>
        <sz val="11"/>
        <color indexed="8"/>
        <rFont val="Arial"/>
        <family val="2"/>
      </rPr>
      <t xml:space="preserve"> (od RO.AC do pozicije postojećeg RH-1 - cijena dobave i prijevoza obuhvaće stavkom A.II.8.)
- kabelske kanalice, instalacijske cijevi, obujmice
- izrada trase i polaganje kabela u kabelske kanalice po zidu i stropu, protupožarno brtvljenje prolaza kroz zi te kasnija sanacija zidova, stropova, podova od lokacije RO.AC do pozicije postojećeg RH-1 dužine do 25 m
- ako postojeći priključni kabel između PMO-K i RH-1 ne zadovoljava (obavezno ispitati kabel), postojeći kabel potrebno je odspojiti i demontirati, te po istoj trasi (iskoristiti postojeće cijevi ili kanalice) položiti novi kabel između PMO K i RH-1 ormara dužine do 40 m
- ispitivanje izolacije kabela
- spajanja i prespajanja na poziciji postojećeg RH-1, ugradnja dodatnih osigurača:
  automatski tropolni osigurač 25 A/B (za kabel prema RO.AC)
- po potrebi zamjena osigurača za prihvat kabela od PMO K ormara, ugraditi visokoučinske NN osigurače nazivne struje 315 A
- ostali materijal i pribor do pune funkcionalnosti. </t>
    </r>
    <r>
      <rPr>
        <sz val="11"/>
        <color indexed="8"/>
        <rFont val="Arial"/>
        <family val="2"/>
      </rPr>
      <t xml:space="preserve">
</t>
    </r>
    <r>
      <rPr>
        <b/>
        <sz val="11"/>
        <color indexed="8"/>
        <rFont val="Arial"/>
        <family val="2"/>
        <charset val="238"/>
      </rPr>
      <t>OBAVEZNO PRIJE NUĐENJA PREGLEDATI POSTOJEĆE STANJE!!!</t>
    </r>
  </si>
  <si>
    <r>
      <t xml:space="preserve">Montaža i spajane samostojećeg priključno mjernog ormara PMO K
 - izvodi HEP-ODS
</t>
    </r>
    <r>
      <rPr>
        <b/>
        <sz val="11"/>
        <color indexed="8"/>
        <rFont val="Arial"/>
        <family val="2"/>
        <charset val="238"/>
      </rPr>
      <t>IZVODI I NAPLAČUJE DIREKTNO "HEP"</t>
    </r>
  </si>
  <si>
    <r>
      <t xml:space="preserve">Zidni razvodni ormar, metalni, IP55, </t>
    </r>
    <r>
      <rPr>
        <sz val="11"/>
        <color indexed="10"/>
        <rFont val="Arial"/>
        <family val="2"/>
        <charset val="238"/>
      </rPr>
      <t>1000x600x260</t>
    </r>
    <r>
      <rPr>
        <sz val="11"/>
        <rFont val="Arial"/>
        <family val="2"/>
      </rPr>
      <t xml:space="preserve"> (VxŠxD) sa ugrađenom opremom</t>
    </r>
  </si>
  <si>
    <t>Plinodojavna centrala</t>
  </si>
  <si>
    <t>Detektor plina</t>
  </si>
  <si>
    <t>Zvučno-svjetlosni indikator</t>
  </si>
  <si>
    <t>Razvodna kutija u EX izvedbi</t>
  </si>
  <si>
    <t>Ex sigurnosna fluorescentna svjetiljka</t>
  </si>
  <si>
    <t>kabelska polica V/Š 60/100 od pocinčanog lima duljine 2 m</t>
  </si>
  <si>
    <t>poklopac kabelske police Š 100 od pocinčanog lima duljine 2 m</t>
  </si>
  <si>
    <t>segmentno koljeno 90° V/Š 60/100 od pocinčanog lima</t>
  </si>
  <si>
    <t>poklopac za segmentno koljeno Š 100 od pocinčanog lima</t>
  </si>
  <si>
    <t>zidni zavareni nosač kabelski polica</t>
  </si>
  <si>
    <t>kutni nosač kabelskih polica za montažu kabelskih polica na zid od pocinčanog lima</t>
  </si>
  <si>
    <t>vijak stezni za međusobno povezivanje kabelskih polica i ostalih elemenata (bočni otcjepi, segmentna koljena i dr.), dimenzija M6x12</t>
  </si>
  <si>
    <t>matica s prirubnicom za međusobno povezicanje kabelskih polica i ostalih elemenata (bočni otcjepi, segmentna koljena i dr.), dimenzija M6</t>
  </si>
  <si>
    <t>vijak stojni za privršćenje nosivih elemenata kabelskih polica na zidove i stropove, dimenzija M10x70</t>
  </si>
  <si>
    <t>zidni uložak od PVC-a, dimenzija 12/60</t>
  </si>
  <si>
    <t>podložak za vijak, široki, dimenzija M10</t>
  </si>
  <si>
    <t>Protupožarni set u kovčegu što uključuje 3 kartuše sa pjenom, pištolj za potiskivanje, cijevi za miješanje i produžne cijevi</t>
  </si>
  <si>
    <t>Kartuša sa dvokomponentnom protupožarnom pjeno</t>
  </si>
  <si>
    <r>
      <rPr>
        <b/>
        <sz val="10"/>
        <color indexed="10"/>
        <rFont val="Calibri"/>
        <family val="2"/>
        <charset val="238"/>
      </rPr>
      <t>T.D.: 277/2016 □ Z.O.P.: ENU-MOD-062/16  □ GLAVNI PROJEKT</t>
    </r>
    <r>
      <rPr>
        <b/>
        <sz val="10"/>
        <rFont val="Calibri"/>
        <family val="2"/>
        <charset val="238"/>
      </rPr>
      <t xml:space="preserve"> □ MAPA IV □ Projektant: Zoran Bahunek, dipl.ing.str. □ ECO PROJEKT d.o.o. □ Var. Toplice, kolovoz 2016.</t>
    </r>
  </si>
  <si>
    <t>PROJEKTANTSKI TROŠKOVNIK - MODERNIZACIJA KOTLOVSKOG SUSTAVA I KORIŠTENJE OIE - materijal, oprema i radovi - Ver00</t>
  </si>
  <si>
    <t>U cijenu uključiti sav potreban spojni i montažni materijal do potpune gotovosti i funkcionalnosti.</t>
  </si>
  <si>
    <t>PONUĐENO
Proizvođač: ……………………………………………………...
Tip:              ……………………………………………………...
Model:          ……………………………………………………...</t>
  </si>
  <si>
    <t>plosnati vodič od nehrđajućeg čelika dimenzija 30x3,5 mm, namijenjen za izradu uzemljivača i izjednačenja potencijala</t>
  </si>
  <si>
    <t>okomita zaštita dužine 1,5 m od nehrđajućih materijala odnosno plastificirani</t>
  </si>
  <si>
    <t>nosač za okomitu zaštitu izrađen od nehrđajućih materijala primjeren za tvrde zidove bez izolacije</t>
  </si>
  <si>
    <t>mjerna križna spojnica, sastavljena od 3 pločice dimenzija 58 mm x 58 mm, te 4 vijka i matica M8, namijenjene za izvedbu mjernih i ostalih spojeva između okruglih i plosnatih vodiča do širine 30 mm u zemlji i nad njom</t>
  </si>
  <si>
    <t>mjerni broj (oznaka mjernog mjesta) sastavljen od 2 pločice dimenzija 20 mm x 48 mm i vjaka te matica M6, namijenjen označavanju mjernih mjesta</t>
  </si>
  <si>
    <t>zdini nosač, izrađen od nehrđajućeg lima, primjeren za tvrde zidove, s vijkom 50 mm i PVC uloškom Φ8 mm, vodič se na nosač pričvršćuje pomoću vijaka</t>
  </si>
  <si>
    <t>okrugli vodič od aluminijske legure dimenzije Φ8mm, namijenjen za izradu lovećih i odvodnih vodova, te povezanosti na uzemljivač</t>
  </si>
  <si>
    <t>žljebna spojnica, sastavljena od pločica dimenzija 48 mm x 85 mm, te 4 vijka i matica M6, namijenjene za izvedbu kontaktnih spojeva između okruglih vodiča Φ8-10 mm i žlijebastih korita</t>
  </si>
  <si>
    <t>vezna spojnica, sastavljena od 2 pločice dimenzija 40 mm x 40 mm, te vijka i matice M10, namijenjene za izvedbu spojeva između okruglih vodiča 8-10 mm i limenih dijelova</t>
  </si>
  <si>
    <t>krovni nosač u kompletu s brtvom i vijkom namijenjen za limene pokrove kao što su TRIMO i slični, vlakocementni pokrovi SALONIT VALOVITKA i slični</t>
  </si>
  <si>
    <t>loveća Al palica namijenjena za zaštitu manjih klimatskih naprava, svjetlosnig kupola ili onih dijelova krova koje nije moguće učinkovito zaštititi s montiranjem gromobranske instalacije</t>
  </si>
  <si>
    <t>pričvrsni komplet za postavljanje loveće palice duljine do 4 m na limene pokrove. Pričvrščujući element omogućuje prilagođavanje nagiba</t>
  </si>
  <si>
    <t>križna spojnica, sastavljena od 3 pločice dimenzija 58 mm x 58 mm i vijaka te matica M8, namijenjena izvedbi kontaktnog spoja između loveće palice (Φ10 mm) i gromobranskog vodiča (Φ8 - Φ10 mm)</t>
  </si>
  <si>
    <t>element za distanciranje za postavljanje lovećih palica. Komplet sadrži dva elementa za distanciranje koji se pričvrste na loveću palicu u obliku slova "V"</t>
  </si>
  <si>
    <t>pričvrsni komplet za postavljanje loveće palice duljine od 2 m do 9 m na limene pokrove. Loveće palice je potrebno zasidrati s elementima za distanciranje</t>
  </si>
  <si>
    <t>spojnica, sastavljena od 3 pločice dimenzija 58 mm x 58 mm, te 4 vijka i matica M8, namijenjena za izvedbu kontaktnih spojeva između okruglih vodiča različitih dimenzija u zemlji i nad njom</t>
  </si>
  <si>
    <t>kabelska polica V/Š 60/50 od pocinčanog lima duljine 2 m</t>
  </si>
  <si>
    <t>poklopac kabelske police Š 50 od pocinčanog lima duljine 2 m</t>
  </si>
  <si>
    <t>element ogranka namijenjen za vertikalne i horizontalne odcjepe V/Š 60/50 od pocinčanog lima</t>
  </si>
  <si>
    <t>poklopac elementa odcjepa Š 50 od pocinčanog lima</t>
  </si>
  <si>
    <t>element ogranka namijenjen za vertikalne i horizontalne odcjepe V/Š 60/100 od pocinčanog lima</t>
  </si>
  <si>
    <t>poklopac elementa odcjepa Š 100 od pocinčanog lima</t>
  </si>
  <si>
    <t>segmentno koljeno 90° V/Š 60/50 od pocinčanog lima</t>
  </si>
  <si>
    <t>poklopac za segmentno koljeno Š 50 od pocinčanog lima</t>
  </si>
  <si>
    <t>Polaganje i učvršćenje mrežnog UTP kabela po kabelskom kanalu, zidu ili stropu, uključeno provlačenje kroz postavljene proturne cijevi, uključujući sav potreban materijal, rad i pribor do pune funkcionalnosti.</t>
  </si>
  <si>
    <t>Izrada kabelskog spoja istosmjerne struje između fotonaponskih modula uz pomoć pripadajućeg DC kabela sa konektorima koji je sastavni dio modula, uključujući sav potreban rad, materijal i pribor sve do pune funkcionalnosti.</t>
  </si>
  <si>
    <t>OPĆE NAPOMENE</t>
  </si>
  <si>
    <t>Potvrdu narudžbe prije definitivne isporuke specificirane opreme izvođač radova obvezatno je dužan ovjeriti kod projektanta. Izmjena pojedinih dijelova predviđene opreme "zamjenskim dijelovima" bez prethodne pisane suglasnosti projektanta isključuje odgovornost projektanta.</t>
  </si>
  <si>
    <t xml:space="preserve">Plinski vertikalni podni jednoprolazni kotlovi u blok izvedbi dva kotla kao Hoval UltraGas®D ili jednakovrijedno s kondenzacijskim principom rada. Komora izgaranja i prolazi dimnih plinova izrađeni iz plemenitog čelika. Izmjenjivač topline izrađen od izmjenjivača iz aluFer® legure ili jednakovrijedno. Integrirane zaštite od nedostatka vode, presostati minimalnog i maksimalnog pritiska. Ugrađeni premix plamenici s površinskim izgaranjem, modulirajući s ventilatorom i venturijevom cijevi, automatskim paljenjem i ionizacijskom zaštitom, te kompletnom plinskom rampom. Toplinske izolacije od mineralne vune i predfabriciranog omotača. Oplate od čeličnog lima obojanog u crvenu boju. Ugrađeni nisko i visoko temperaturni povratni vodovi. Kompletna automatska regulacija kao TopTronic®E ili jednakovrijedno za slijedni rad kotlova, vođenje dva mješajuća kruga, dva direktna kruga i dva kruga potrošne tople vode, s mogućnosti proširenja funkcija dodatnim modulima, te spojem na CNUS i nadzor mobilnim uređajima. </t>
  </si>
  <si>
    <r>
      <rPr>
        <b/>
        <sz val="11"/>
        <rFont val="Arial"/>
        <family val="2"/>
        <charset val="238"/>
      </rPr>
      <t>Tehnički podaci kojima se dokazuje jednakovrijednost:</t>
    </r>
    <r>
      <rPr>
        <sz val="11"/>
        <rFont val="Arial"/>
        <family val="2"/>
        <charset val="238"/>
      </rPr>
      <t xml:space="preserve">
- C0         0,851
- C1     W/m2K   4,107
- C2     W/m2K   0,016
- maks. temperatura u mirovanju:    190 °C
- ukupna površina:      2,52 m2
- površina absorbera:     2,36 m2
- radni tlak:       10 bara
- sadržaj vode.      2,53 l
- specifični protok      15-50 l/h/m2
  kroz kolektor</t>
    </r>
  </si>
  <si>
    <r>
      <rPr>
        <b/>
        <sz val="11"/>
        <rFont val="Arial"/>
        <family val="2"/>
        <charset val="238"/>
      </rPr>
      <t>Tehnički podaci kojima se dokazuje jednakovrijednost:</t>
    </r>
    <r>
      <rPr>
        <sz val="11"/>
        <rFont val="Arial"/>
        <family val="2"/>
        <charset val="238"/>
      </rPr>
      <t xml:space="preserve">
- sadržaj vode      463 l
- radni/ispitni tlak  10/13 bara
- debljina izolacije  50 mm
- maksimalna radna  95°C 
  temperatura
- površina donjeg izmjenjivača  1.85 m2
- sadržaj vode u donjem izmjenjivaču 13 l
- površina gornjeg izmjenjivača  4.30 m2
- sadržaj vode u gornjem izmjenjivaču 30.1 l
- maks. radna temperatura  110 °C
Dimenzije spremnika:
- promjer    700 mm
- visina    1.921 mm
- masa s toplinskom izolacijom 230 kg
</t>
    </r>
  </si>
  <si>
    <t>Dobava i ugradnja:
Akumulacijski spremnik za zagrijavanje potrošne tople vode, izrađen od čelika i emajliran s unutarnje strane, ugrađena dva glatkocijevna emajlirana izmjenjivača topline, donji za iskorištenje alternativne energije, gornji velike površine za dodatno grijanje dizalicom topline, ugrađena magnezijska zaštitna anoda. Toplinska izolacija izrađena od poliuretanske tvrde pjene - bez mogućnosti demontaže, oplošje od folije crvene boje - uklonjive, prirubnica za ugradnju električnog grijača u donjem dijelu spremnika, navojni priključak Rp 1 1/2'' za električni grijač u srednjem dijelu spremnika, uranjajuća čahura za osjetnike s termometrom. 
U cijenu uključiti sav potreban spojni i montažni materijal do potpune gotovosti i funkcionalnosti.</t>
  </si>
  <si>
    <r>
      <t xml:space="preserve">Dobava i ugradnja: 
Optočna pumpa za toplu pitku vodu, pumpa s mokrim rotorom i konstantnim brojem okretaja za ugradnju u cijevi. Motor postojan na struju blokiranja. Kućište pumpe od crvenog lijeva, radno kolo od plastike ojačane staklenim vlaknima, keramičko vratilo s ugljenim
kliznim ležajevima impregniranima umjetnom smolom.
U cijenu uključiti  prilagodbu postojeće instalacije prije ugradnje nove crpke, te sav potreban spojni i montažni materijal do potpune gotovosti i funkcionalnosti.
proizvod kao Wilo Star-Z 20/1 PN 10 ili jednakovrijedno
</t>
    </r>
    <r>
      <rPr>
        <b/>
        <sz val="11"/>
        <rFont val="Arial"/>
        <family val="2"/>
        <charset val="238"/>
      </rPr>
      <t>Tehničke karakteristike kojima se dokazuje jednakovrijednost:</t>
    </r>
  </si>
  <si>
    <r>
      <t xml:space="preserve">Dobava i ugradnja:
Visokoučinkovita pumpa elektronički regulirana, Dvostruka pumpa s mokrim rotorom s najnižim pogonskim troškovima, za instalaciju u cijevi. Mogućnost primjene u svim primjenama grijanja, ventilacije i klimatizacije (-10 °C do +110 °C). S integriranom elektroničkom regulacijom snage za konstantni/varijabilni diferencijalni tlak. Serijski po svakoj pumpi razina ručnog posluživanja jednim gumbom za:
- Pumpa uklj./isklj.
- Odabir vrste rada: Glavni/rezervni rad, paralelni rad (uključivanje/isključivan je rada pod vršnim opterećenjem s optimiranim stupnjem iskorištenja) (dodatna oprema: potrebna 2 komada IF modula Stratos)
- Odabir vrste regulacije: - dp-c (diferencijalni tlak konstantan)
- dp-v (diferencijalni tlak varijabilan)
- dp-T (diferencijalni tlak vođen temperaturom) pomoću IR monitora/Sticka, Modbusa, BACneta, LON-a ili Can-a
- Q-Limit za ograničenje maksimalne količine protoka (namještanje samo pomoću IR štapića)
- Rad s izvršnikom (namještanje konstantnog broja okretaja)
- Automatsko snižavanje intenziteta rada (sa samoučenjem)
- Namještanje zadane vrijednosti odn. broja okretaja
U cijenu uključiti  prilagodbu postojeće instalacije prije ugradnje nove crpke, te sav potreban spojni i montažni materijal do potpune gotovosti i funkcionalnosti.
proizvod kao Wilo Stratos-D 50/1-12 PN 6/10 ili jednakovrijedno.
</t>
    </r>
    <r>
      <rPr>
        <b/>
        <sz val="11"/>
        <rFont val="Arial"/>
        <family val="2"/>
        <charset val="238"/>
      </rPr>
      <t>Tehničke karakteristike kojima se dokazuje jednakovrijednost:</t>
    </r>
  </si>
  <si>
    <t>Za parametre i elemente koji su nužan uvjet kod dokazivanja jednakovrijednosti dopušteno je odstupanje od +/- 2%.</t>
  </si>
  <si>
    <t>Za sve stavke troškovnika u kojima je naveden naziv proizvođača, tipa ili modela opreme, može se nuditi drugi proizvod pod uvjetom da zadovoljava kriterije jedankovrijednosti i da je proizvođač ili izvođač mogu garantirati da funkcionalnost zajedno s ostalim stavkama kotlovskog sistema.</t>
  </si>
  <si>
    <r>
      <t xml:space="preserve">Dobava i ugradnja:
Sučelje WLAN. Aplikacija omogućuje pristup i rad sustavima grijanja (kompatibilno s ponuđenim kotlom) preko mobilnih uređaja, tableta i računala u ili izvan objekta, jednostavnom promjenom željenih parametara, osnovnih programa regulacije, mogućnosti pregleda dodatnih funkcija preko pretraživača (web stranica s prijavom). 
LAN ili WLAN sučelje za povezivanje kao TopTronic® E Gateway V2.0 na ruter kućne mreže ili jednakovrijedno.
</t>
    </r>
    <r>
      <rPr>
        <b/>
        <sz val="11"/>
        <rFont val="Arial"/>
        <family val="2"/>
        <charset val="238"/>
      </rPr>
      <t>Minimalni zahtjevi sustava mobilnih pametnih uređaja (karakteristike kojima se određuje jednakovrijednost):</t>
    </r>
    <r>
      <rPr>
        <sz val="11"/>
        <rFont val="Arial"/>
        <family val="2"/>
        <charset val="238"/>
      </rPr>
      <t xml:space="preserve">
- Android 4.3 ili noviji
- IOS 7.1ili noviji
Sastoji se od:
mrežnog adaptera za zidnu ugradnju,
licence za online pristup,
WLAN antena , pokrov za instalaciju
Mrežni adapter 12 V / 6 W sa kabelom,
L = 1800 mm"
U cijenu uključiti sav potreban spojni i montažni materijal do potpune gotovosti i funkcionalnosti.</t>
    </r>
  </si>
  <si>
    <t>Kriterij za određivanje jednakovrijednosti je kompatibilnost nuđene opreme s preostalim stavkama koje čine kotlovsku cijelinu.</t>
  </si>
  <si>
    <r>
      <t xml:space="preserve">Troputi termostatski mješajući ventil za regulaciju temperature potrošne sanitarne tople vode, izrađen od mesinga.                                                                                                                                                                                      </t>
    </r>
    <r>
      <rPr>
        <b/>
        <sz val="11"/>
        <rFont val="Arial"/>
        <family val="2"/>
        <charset val="238"/>
      </rPr>
      <t/>
    </r>
  </si>
  <si>
    <r>
      <rPr>
        <b/>
        <sz val="11"/>
        <rFont val="Arial"/>
        <family val="2"/>
        <charset val="238"/>
      </rPr>
      <t>Kriteriji za određivanje jednakovrijednosti:</t>
    </r>
    <r>
      <rPr>
        <sz val="11"/>
        <rFont val="Arial"/>
        <family val="2"/>
        <charset val="238"/>
      </rPr>
      <t xml:space="preserve">
Maksimalna temperatura ulazne tople vode 90°C.
Raspon podešavanja temperature na izlazu iz ventila od 30-65°C
Tvorničko podešenje 55°C
Dozvoljeni pritisak vode PN10
Navojni priključak 3/4”, kvs 1,62 m3/h
Protok 27 l/min (Δp=1bar)</t>
    </r>
  </si>
  <si>
    <t>Univerzalna temperaturno diferencijalna solarna regulacija kao Hoval tip TopTronic® E solarni modul TTE-SOL ili jednakovrijedna s integriranim funkcijama za kontrolu toplinskih solarnih postrojenja, za pripremu potrošne tople vode i / ili podrška sustavu grijanja. Mogućnosti za proširenje dodatnikh funkcija sustava preko bus-a.Maksimalno spajanje 16 solarnih regulatora u kaskadu. Solarni modul sadrži unaprijed definirane hidrauličke aplikacije za različite sustave. Mogućnost vođenje obračun solarnih prinosa sustava te, izražavanje prinosa u kWh kao i ukupnog prinosa u MWh.
Upravljačka jedinica s integriranim regulacijskim funkcijama za: postrojenje s jednim ili kaskadnim solarnim postrojenjima, integrirano balansiranje prinosa topline, kaskada akumulacijskih spremnika do 4 komada, punjenje potrošača s diferencijalnim odabirom prioriteta, funkcija punjenja/pražnjenja za dodatni/rezervni akumulacijski spremnik, razne dodatne funkcije.</t>
  </si>
  <si>
    <t>Kriterij za određivanje jednakovrijednosti je kompatibilnost nuđene opreme s preostalim stavkama koje čine kotlovsku cijelinu i cijelinu solara, popis elemenata koje navedena regulacija mora sadržavati, te sljedeći tehničke specifikacije:</t>
  </si>
  <si>
    <t>Uz svjetiljku potrebno isporučiti:
- Izjavu o sukladnosti proizvođača – CE znak – sukladno sa normama HRN EN 60598-1:2008, CEI 34-21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</si>
  <si>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60598-1:2008, HRN EN 60529:2000 ili jednakovrijedno,
- Tehnička dokumentacija (katalog) proizvođača te upute za montažu i održavanje, 
- Svjetlotehnički proračun u digitalnom formatu programskog alata RELUX ili DIALUX ili jednakovrijedno, na CD-u i u ispisanom formatu kojim se dokazuje usklađenost ponuđene svjetiljke sa uvjetima iz projekta (geometrijske veličine) i svjetlotehničke zahtjeve prema standardu HRN EN 12464-1:2012 ili jednakovrijedno.</t>
  </si>
  <si>
    <t>Proizvod s karakteristikama:
- snaga LED izvora svjetlosti: max. 24 W,
- snaga cijele svjetiljke kod 100% opterećenja: max. 26 W, 
- svjetlosni tok svjetiljke: min. 3.464 lm,
- svjetlosna iskoristivost izvora svjetlosti: min. 144,33 lm/W,
- svjetlosna iskoristivost svjetiljke: min. 133,23 lm/W,
- gubici u predspojnoj napravi (prigušnica/driver): max. 2 W,
- temperature boje 4.000 K,
- dimenzije svjetiljke 1600x92x97mm (dopušteno odstupanje dimenzije +/-3%).
  (oznaka iz projekta –S1)</t>
  </si>
  <si>
    <t>Proizvod s karakteristikama:
- snaga LED izvora svjetlosti: max. 24 W,
- snaga cijele svjetiljke kod 100% opterećenja: max. 26 W, 
- svjetlosni tok svjetiljke: min. 3.592 lm,
- svjetlosna iskoristivost izvora svjetlosti: min. 149,67 lm/W,
- svjetlosna iskoristivost svjetiljke: min. 138,15 lm/W,
- gubici u predspojnoj napravi (prigušnica/driver): max. 2 W,
- temperature boje  6.500K, 
- dimenzije svjetiljke cca. 1600x92x97mm (dopušteno odstupanje dimenzije +/-3%).
  (oznaka iz projekta –S1A)</t>
  </si>
  <si>
    <t>Proizvod s karakteristikama:
- snaga LED izvora svjetlosti: max. 20 W,
- snaga cijele svjetiljke kod 100% opterećenja: max. 22 W, 
- svjetlosni tok svjetiljke: min. 2.890 lm,
- svjetlosna iskoristivost izvora svjetlosti: min. 144,5 lm/W,
- svjetlosna iskoristivost svjetiljke: min. 131,36 lm/W,
- gubici u predspojnoj napravi (prigušnica/driver): max. 2 W,
- temperature boje 4.000 K, 
- dimenzije svjetiljke cca. 690x152x102mm (dopušteno odstupanje dimenzije +/-3%).
  (oznaka iz projekta –S6)</t>
  </si>
  <si>
    <t>Proizvod s karakteristikama:
- snaga LED izvora svjetlosti: max. 48 W,
- snaga cijele svjetiljke kod 100% opterećenja: max. 53 W,
- svjetlosni tok svjetiljke: min. 6939 lm,
- svjetlosna iskoristivost izvora svijetlosti: min. 144,56 lm/W,
- svjetlosna iskoristivost svjetiljke: min. 130,92 lm/W,
- gubici u predspojnoj napravi (prigušnica/driver): max. 5 W,
- temperature boje 4.000 K,
- dimenzije svjetiljke cca. 1600x102x152mm (dopušteno odstupanje dimenzije +/-3%).
  (oznaka iz projekta –S7)</t>
  </si>
  <si>
    <t>Proizvod s karakteristikama:
- tip grla: E27,
- kut zračenja: min. 270°,
- snaga LED izvora svjetlosti: max. 10 W,
- svjetlosni tok izvora svjetlosti: min. 820 lm,
- svjetlosna iskoristivost izvora svijetlosti: min. 82 lm/W,
- temperature boje od 5.500K,
- dimenzije izvora 60x108 mm (dopušteno odstupanje dimenzije +/-3%).
  (oznaka iz projekta –S8)</t>
  </si>
  <si>
    <t>Proizvod s karakteristikama:
- izvor svjetlosti namijenjen za retrofit s fluo cijevi (T8), 
- snaga LED izvora svjetlosti: max. 8,9 W,
- svjetlosni tok izvora svjetlosti: min. 800 lm,
- svjetlosna iskoristivost izvora svjetlosti: min. 89,89 lm/W,
- temperature boje 6.500 K,
- dimenzije izvora: promjer 27.5, duljina 590 mm (dopušteno odstupanje dimenzije +/-3%).
  (oznaka iz projekta –S9)</t>
  </si>
  <si>
    <t>Proizvod s karakteristikama:
- difuzor od pleksiglasa,
- nazidna montaža,
- piktogram s pokazivačem smjera (dogovor s nadzornim inženjerom prije dobave),
- snaga cijele svjetiljke: max. 6,1 W,
- temperature boje 4.000K,
- dimenzije svjetiljke 337x189x57 mm (dopušteno odstupanje dimenzije +/-3%).
(oznaka iz projekta – P1)</t>
  </si>
  <si>
    <t>Proizvod s karakteristikama:
- difuzor od pleksiglasa,
- stropna montaža,
- piktogram s pokazivačem smjera (dogovor s nadzornim inženjerom prije dobave),
- snaga cijele svjetiljke: max. 6,1 W
- temperature boje 4.000K,
- dimenzije svjetiljke 337x189x57 mm (dopušteno odstupanje dimenzije +/-3%).
(oznaka iz projekta – P2)</t>
  </si>
  <si>
    <t>Proizvod s karakteristikama:
- optika za sigurnosnu rasvjetu područja (vidi traženu optiku),
- snaga cijele svjetiljke: max. 3 W 
- svjetlosni tok svjetiljke: min. 265 lm
- svjetlosna iskoristivost svjetiljke: min. 88,33 lm/W,
- dimenzije svjetiljke: promjer 202 mm, visina 58 mm (dopušteno odstupanje dimenzije +/-3%).
(oznaka iz projekta – EM2)</t>
  </si>
  <si>
    <t>Uz svjetiljku potrebno isporučiti:
- Izjavu o sukladnosti proizvođača – CE znak – sukladno sa normama HRN EN 60598-1:2008, CEI 34-21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</si>
  <si>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Uz svjetiljku potrebno isporučiti:
- Izjavu o sukladnosti proizvođača – CE znak – sukladno sa normama HRN EN 60598-1:2008, CEI 34-21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</si>
  <si>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60598-1:2008, HRN EN 60529:2000. ili jednakovrijedno.
- Tehnička dokumentacija (katalog) proizvođača te upute za montažu i održavanje, 
- Svjetlotehnički proračun u digitalnom formatu programskog alata RELUX ili DIALUX ili jednakovrijedno, na CD-u i u ispisanom formatu kojim se dokazuje usklađenost ponuđene svjetiljke sa uvjetima iz projekta (geometrijske veličine) i svjetlotehničke zahtjeve prema standardu HRN EN 12464-1:2012 ili jednakovrijedno.</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</si>
  <si>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60598-1:2008, HRN EN 60529:2000. ili jednakovrijedno,
- Tehnička dokumentacija (katalog) proizvođača te upute za montažu i održavanje, 
- Svjetlotehnički proračun u digitalnom formatu programskog alata RELUX ili DIALUX ili jednakovrijedno, na CD-u i u ispisanom formatu kojim se dokazuje usklađenost ponuđene svjetiljke sa uvjetima iz projekta (geometrijske veličine) i svjetlotehničke zahtjeve prema standardu HRN EN 12464-1:2012 ili jednakovrijedno.</t>
  </si>
  <si>
    <t>Uz svjetiljku potrebno isporučiti:
- Izjavu o sukladnosti proizvođača – CE znak – sukladno sa normama HRN EN 60598-1:2009+A11:2012, HRN EN 60598-2-1:2008, EN 55015:2006+A1:2007+A2:2009, EN 61000-3-2:2006+A1:2009+A2:2009, EN 61547:2009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</si>
  <si>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60598-1:2008, HRN EN 60529:2000.  ili jednakovrijedno,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t>
  </si>
  <si>
    <t>Uz svjetiljku potrebno isporučiti:
- Izjavu o sukladnosti proizvođača – CE znak – sukladno sa normama HRN EN 60598-1:2008, EN 61547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</si>
  <si>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60598-1:2008, HRN EN 60529:2000 ili jednakovrijedno,
- Tehnička dokumentacija (katalog) proizvođača te upute za montažu i održavanje, 
- Svjetlotehnički proračun u digitalnom formatu programskog alata RELUX ili DIALUX  ili jednakovrijedno, na CD-u i u ispisanom formatu kojim se dokazuje usklađenost ponuđene svjetiljke sa uvjetima iz projekta (geometrijske veličine) i svjetlotehničke zahtjeve prema standardu HRN EN 12464-1:2012  ili jednakovrijedno.</t>
  </si>
  <si>
    <t>Uz svjetiljku potrebno isporučiti:
- Izjavu o sukladnosti proizvođača – CE znak – sukladno sa normama HRN EN 60598-1:2015, HRN EN 60598-2-22:2015, HRN EN 62384:2008, HRN EN 61347-2-13:2015, HRN EN 61347-1:2015, HRN EN 61347-2-7:2012, HRN EN 55015:2013  ili jednakovrijedno. 
- Izjava o davanju jamstva na proizvod u razdoblju od 5 godine koju potpisom i pečatom ovjerava proizvođač ili distributer za RH ili ponuditelja, a minimalno pokriva kvar izvora svijetlosti, električnih dijelova, elektroničkih sklopova i mehaničkih dijelova svjetiljke s uključenim svim radovima i materijalom potrebnim za ponovno dovođenje svjetiljke do pune funkcionalnosti,</t>
  </si>
  <si>
    <t>- Izjava proizvođača ili distributera kojom se ovlašćuje ponuditelja da vrši nuđenje, prodaju, montažu, spajanje, puštanje u rad i popravak proizvoda za predmetni projekt, 
- Svjedodžba (certifikat) ovlaštenog laboratorija za ispitivanje kvalitete o usklađenju proizvoda s HRN EN 60598-1:2015, HRN EN 60529:2000.  ili jednakovrijedno,
- Tehnička dokumentacija (katalog) proizvođača te upute za montažu i održavanje, 
- Svjetlotehnički proračun u digitalnom formatu programskog alata RELUX ili DIALUX  ili jednakovrijedno,  na CD-u i u ispisanom formatu kojim se dokazuje usklađenost ponuđene svjetiljke sa uvjetima iz projekta (geometrijske veličine) i svjetlotehničke zahtjeve prema standardu HRN EN 12464-1:2012 ili jednakovrijedno.</t>
  </si>
  <si>
    <t>Dobava i prijevoz osmerokutne matice za pričvršćivanje čekičastog vijka sa krakteristikama:
 - materijal: nehrđajući čelik
 - dimenzije: M10 (DIN 6923 M10 ili jednakovrijedno)</t>
  </si>
  <si>
    <t>Dobava i prijevoz fotonaponskih modula (paneli)
Vršna snaga: 270 W
Minimalni stupanj korisnog djelovanja: 16,5%
Max. napon praznog hoda: 39,4 V
Max. struja kratkog spoja: 9,25 A
Max. napon pri opterećenju: 30,5 V
Max. struja pri opterećenju: 8,85 A
Tip sunčanih čelija: polikristalni
Tolerancija izlazne snage: 0/+4,9 W
Dimenzije (V x Š x D): 1655 mm x 995 mm x 40 mm
Težina: 18,5 kg
El. priključak: 3 diode (IP 67), vodič 2x1 m (IP66)
Garancija na proizvod: 10 godina
Garancija izlazne snage: 12 god. 90% i 25 god. 80%</t>
  </si>
  <si>
    <t>Fotonaponski izmjenjivač (inverter, pretvarač).                                               
Max. DC snaga: 22,5 kW
Max. AC snaga: 15,0 kW
Nominalna AC snaga: 15,0 kW
Max. dozvoljeni DC napon: 1000 V
Cos(fi): podesiv od 0,85 do 1
MPPT tracker: 1 kom
Br. ulaza po MPPT-u: A ulaz - 2 kom, B ulaz - 2 kom
Prenaponska zaštita: klase II DC / klase III AC
Maksimalna učinkovitost: 98,0%
Opremljenost: RJ45 konektori za međusobno povezivanje invertera (komunikacija između invertera), ugrađena kartica sa RJ45 konektorima za povezivanje invertera na internet (daljinsko praćenje rada elektrane), LCD pokazivač
Dimenzije (V x Š x D): 725 mm x 510 mm x 225 mm
Zaštita: IP 65
Integrirana zaštita od indirektnog dodira na DC i AC strani usklađena s normom HRN HD 60364-4-41:2007 ili jednakovrijedno.
Standardna garancija: 5 godina</t>
  </si>
  <si>
    <t>šesterokutni samobušeći vijak za lim od nehrđajućeg čelika DIN7504K ili jednakovrijedno 6,3x25 s EPDM podloškom Φ16</t>
  </si>
  <si>
    <t>Parametriranje izmjenjivača, što uključuje: 
- unos parametara sukladno PEES-u HEP-a za automatsku sinkronizaciju na mrežu (croatia grid code)
- parametriranje integriranog komunikacijskog uređaja te vizualizacija proizvodnje elektrane preko web sučelja (uključivo sve opcije i mogućnosti sučelja u dogovoru s korisnikom)
- obuka korisnika o načinu korištenja vizualnog sustava i načinu korištenja elektrane kao integralne cjeline (edukaciju izvršiti zapisnički)
uključujući sav potreban rad, materijal i pribor do pune funkcionalnosti.</t>
  </si>
  <si>
    <t>Dobava i montaža plinskih bešavnih čeličnih cijevi prema DIN 2448 ili jednakovrijedno, s dodatkom na koljena, lukove, odreske, zavarivački materijal i ovjesni materijal dimenzija</t>
  </si>
  <si>
    <t>dimnjača fi300 - 3 m</t>
  </si>
  <si>
    <t>Opseg isporuke: 
- tijela kotlova s izolacijama
- premix plamenici
- automatska paljenja s nadgledanjem BIC 960 ili jednakovrijedno,
- TopTronic®E ili jednakovrijedno,  automatska regulacije za vođenje direktnog i miješajućeg kruga grijanje s PTV-om.
- plinski filter na priključku plina 1"</t>
  </si>
  <si>
    <r>
      <rPr>
        <b/>
        <sz val="11"/>
        <rFont val="Arial"/>
        <family val="2"/>
        <charset val="238"/>
      </rPr>
      <t>Tehnički podaci - karakteristike kojima se dokazuje jednakovrijednost:</t>
    </r>
    <r>
      <rPr>
        <sz val="11"/>
        <rFont val="Arial"/>
        <family val="2"/>
        <charset val="238"/>
      </rPr>
      <t xml:space="preserve">
učin 28-300 kW, radni tlak 5 bara 
Karakteristike kotla: 
- visok stupanj iskorištenja 
- kompaktne dimenzije 
- širok opseg rada (modulacija 1:10.7)  
- jednostavno održavanje 
- tihi rad bez vibracija (do 65 dB) 
- integrirani plamenici s gornje strane 
- minimalni hidraulički otpor 
- mala potrošnja el. energije (od 44 do 494 W) 
- velika površina izmjenjivača topline 
- samočisteća površina izmjenjivača                                                                        - maksimalni toplinski učin (40/30°C) 300 kW 
- minimalni učin (40/30°C) 28 kW 
- maksimalni toplinski učin (80/60°C) 278 kW 
- minimalan toplinski učin (80/60°C) 25 kW 
- količina utrošene električne energije za pogon plamenika/ kotlova min/max. 44/494 W
- radni tlak 5 bara 
- iskoristivost (DIN 4702 dio 8 ili jednakovrijedno) 109,6% 
- sadržaj vode 388 l 
- promjer zajedničke dimnjače 254 mm
- plinski priključak na svaku rampu 1“
- priključak polaz/povrat (po kotlu) DN 80/PN6</t>
    </r>
  </si>
  <si>
    <t>Hidraulično ovjesni set za ugradnju na  krov za vertikalnu  izvedbu kolektora s ovjesnim vijcima za instalaciju na krov s nagibom kolektora od 20° do 45°. Izrađen od mesinga, čelika i aluminija. Maksimalno 4 kolektora priključena u seriju po jednom kolektorskom polju. Betonsko postolje i krovna zaštita na mjestu ugradnje. Izvedba za sve vrste krova izuzev ‘‘biber crijepa‘‘. 
Sastoji se od: 
- Kompletan pribor za hidraulično spajanje kolektora
- Krovnih šipki 
- Set za spajanje na krov
- Završni čep i odzračni ventil</t>
  </si>
  <si>
    <r>
      <t xml:space="preserve">Solarna pumpna stanica DN 20 (¾“), za dvocijevni sustav sastoji se od:
• Cirkulacijske solarne crpke
• 2 kuglaste slavine (upravljive ključem) s termometrom
• Nepovratni ventil 
• Podesivi ventil protoka s prikazom vrijednosti (1-20 l/min.)
• Sigurnosna grupa
- sigurnosni ventil (6 bar)
- manometar (6 bar)
- fleksibilni priključak izrađen od nehrđajućeg čelika za spajanje solarne      
  ekspanzijske posude
• Jedinica za punjenje i pražnjenje sustava 
• Toplinski izolirano kućište pumpne stanice izrađeno od EPP-a.
</t>
    </r>
    <r>
      <rPr>
        <b/>
        <sz val="11"/>
        <rFont val="Arial"/>
        <family val="2"/>
        <charset val="238"/>
      </rPr>
      <t xml:space="preserve">Tehnički podaci kojima se dokazuje jednakovrijednost: </t>
    </r>
    <r>
      <rPr>
        <sz val="11"/>
        <rFont val="Arial"/>
        <family val="2"/>
        <charset val="238"/>
      </rPr>
      <t xml:space="preserve">
- Područje reguliranja protoka 1-20 l/min 
- Maks. pritisak   6 bara
- Napon    1x230 V
- Crpka    AXS 15-4
- Maks. trenutna temperatura 160 °C      
Dimezije:    
- visina    371 mm
- Sirina    205 mm</t>
    </r>
  </si>
  <si>
    <t>Dobava i ugradnja:
Solarna tekućina za zaštitu od smrzavanja, koncentrat,  izrađen od monoethilenglikola sa zaštitom od korozije. ph-vrijednost 7,50-8,50, miješa se s vodom, neotrovna i neškodljiva tekućina. Sadržaj 10 kg koncentrata u plastičnoj ambalaži .</t>
  </si>
  <si>
    <t>Sastoji se od: solarng modula uključujući montažni set (2 kom), 1 uranjajući osjetnik TF / 2P / 5 / 6T, L = 5 m, 1 uranjajući osjetnik kolektorskog polja TF / 1.1P / 2.5S / 6T, L = 2,5 m,
osnovna priključni set za kontrolni modul, priključci za napajanje 230 V potrošače (crpke direktnog kruga i miješajućeg kruga), priključak za 2x 230V, izlaz (motori miješajućih ventila), priključak za OptoCoupler ili jednakovrijedno, ulaz (nadgledanje temperatura u sustavu), 2x priključci za osjetnike, priključak za 0-10 V, ulaz, priključak za bus, vodilica za pričvršćenje sa spojnim priborom.</t>
  </si>
  <si>
    <t>Dobava i ugradnja bakrene cijevi za solarnu instalaciju zajedno sa izolacijom za solarne sustave tip kao armaflex ili jednakovrijedno, te sa spojnim i montažnim materijalom. U cijenu uračunati i kabel za spajanje osjetnik temperature i automatike. Dimenzija i ukupna dužina:</t>
  </si>
  <si>
    <t>Kućište pumpe : Crveni lijev (CC 499K) prema
DIN 50930-6 ili jednakovrijedno, prema njemačkoj Odredbi o pitkoj vodi
Radno kolo : Plastika (PPO)
Osovina pumpe : Oksidna keramika, smeđa
(Al2O3)
Ležaj : Grafit, impregniran umjetnom
smolom
Pogonski podaci
Medij : Voda 100 %
Temperatura medija : 20 °C
Min. temperatura medija : 2 °C
Maks. temperatura medija : 65 °C
Maksimalni pogonski tlak : 10 bar</t>
  </si>
  <si>
    <r>
      <t xml:space="preserve">Dobava i ugradnja:
Visokoučinkovita pumpa Wilo-Stratos ili jednakovrijedno,  elektronički regulirana, Optočna pumpa s mokrim rotorom s najnižim pogonskim troškovima, za instalaciju u cijevi. Mogućnost primjene u svim primjenama grijanja, ventilacije i klimatizacije (-10 °C do +110 °C). S integriranom elektroničkom regulacijom snage za konstantni/varijabilni diferencijalni tlak. Serijske obloge toplinske izolacije. Serijski opremljena razinom
ručnog posluživanja jednim gumbom za:
- Pumpa uklj./isklj.
- Odabir vrste regulacije: - dp-c (diferencijalni tlak konstantan)
- dp-v (diferencijalni tlak varijabilan)
- dp-T (diferencijalni tlak vođen temperaturom) pomoću IR monitora/Sticka, Modbusa, BACneta, LON-a ili Can-a ili jednakovrijedno, 
- Q-Limit za ograničenje maksimalne količine protoka (namještanje samo pomoću IR štapića)
- Rad s izvršnikom (namještanje konstantnog broja okretaja)
- Automatsko snižavanje intenziteta rada (sa samoučenjem)
- Namještanje zadane vrijednosti odn. broja okretaja
U cijenu uključiti  prilagodbu postojeće instalacije prije ugradnje nove crpke, te sav potreban spojni i montažni materijal do potpune gotovosti i funkcionalnosti.
proizvod kao Wilo Stratos 30/1-6 PN 10 ili jednakovrijedno, 
</t>
    </r>
    <r>
      <rPr>
        <b/>
        <sz val="11"/>
        <rFont val="Arial"/>
        <family val="2"/>
        <charset val="238"/>
      </rPr>
      <t>Tehničke karakteristike kojima se dokazuje jednakovrijednost:</t>
    </r>
  </si>
  <si>
    <r>
      <t xml:space="preserve">Dobava i ugradnja:
Visokoučinkovita pumpa kao Wilo-Stratos D ili jednakovrijedno, 
elektronički regulirana, Dvostruka pumpa s mokrim rotorom s najnižim pogonskim troškovima, za instalaciju u cijevi. Mogućnost primjene u svim primjenama grijanja, ventilacije i klimatizacije (-10 °C do +110 °C). S integriranom elektroničkom regulacijom snage za konstantni/varijabilni diferencijalni tlak. Serijski po svakoj pumpi razina ručnog posluživanja jednim gumbom za:
- Pumpa uklj./isklj.
- Odabir vrste rada: Glavni/rezervni rad, paralelni rad (uključivanje/isključivan je rada pod vršnim opterećenjem s optimiranim stupnjem iskorištenja) (dodatna oprema: potrebna 2 komada IF modula Stratos)
- Odabir vrste regulacije: - dp-c (diferencijalni tlak konstantan)
- dp-v (diferencijalni tlak varijabilan)
- dp-T (diferencijalni tlak vođen temperaturom) pomoću IR monitora/Sticka, Modbusa, BACneta, LON-a ili Can-a
- Q-Limit za ograničenje maksimalne količine protoka (namještanje samo pomoću IR štapića)
- Rad s izvršnikom (namještanje konstantnog broja okretaja)
- Automatsko snižavanje intenziteta rada (sa samoučenjem)
- Namještanje zadane vrijednosti odn. broja okretaja
U cijenu uključiti  prilagodbu postojeće instalacije prije ugradnje nove crpke, te sav potreban spojni i montažni materijal do potpune gotovosti i funkcionalnosti.
proizvod kao Wilo Stratos-D 40/1-8 PN 6/10 ili jednakovrijedno.
</t>
    </r>
    <r>
      <rPr>
        <b/>
        <sz val="11"/>
        <rFont val="Arial"/>
        <family val="2"/>
        <charset val="238"/>
      </rPr>
      <t>Tehničke karakteristike kojima se dokazuje jednakovrijednost:</t>
    </r>
  </si>
  <si>
    <t>Maks. dopuštena ukupna tvrdoća u postrojenjima cirkulacije pitke vode
:3.21 mmol/l (18 °dH)
Motor/elektronika
Emitiranje smetnji : EN 61000-6-3 ili jednakovrijedno, 
Otpornost na smetnje : EN 61000-6-2 ili jednakovrijedno, 
Mrežni priključak : 1~230V/50 Hz
Nazivna potrošnja struje P1 : 0,036 kW ... 0,038 kW
Maks. broj okretaja : 0 1/min ... 2700 1/min
Uzeta struja : ... 0,18 A
Vrsta zaštite : IP 44
Uvodnica kabela : PG 1x11
Priključna masa
Cijevni priključak : G 1 PN 10
Ugradna duljina : 140 mm</t>
  </si>
  <si>
    <t>Materijali
Kućište pumpe : Sivi lijev (EN-GJL-200)
Radno kolo : Plastika (PPE - 30% staklena
vlakna)
Osovina pumpe : Plemeniti čelik (X30CR13)
Ležaj : Grafit, impregniran metalom
Pogonski podaci
Medij : Voda 100 %
Temperatura medija : 20 °C
Min. temperatura medija : -10 °C
Maks. temperatura medija : 110 °C
Maksimalni pogonski tlak : 10 bar
Minimalna visina dotoka pri
50 °C / 95 °C / 110 °C : 3 m/ 10 m/ 16 m
Maks. temperatura okružja : 40 °C
Motor/elektronika
Indeks energetske učinkovitosti (EEI)
: ≤ 0.20
Elektromagnetna kompatibilnost : EN 61800-3 ili jednakovrijedno, 
Emitiranje smetnji : EN 61000-6-3 ili jednakovrijedno, 
Otpornost na smetnje : EN 61000-6-2 ili jednakovrijedno, 
Mrežni priključak : 1~230V/50 Hz
Nazivna potrošnja struje P 1 : 0,009 kW ... 0,08 kW
Maks. broj okretaja : 1400 1/min ... 3400 1/min
Uzeta struja : 0,13 A ... 0,7 A
Vrsta zaštite : IP X4D
Uvodnica kabela : 1x7/1x9/1x13.5
Priključna masa
Cijevni priključak : G 2 PN 10
Ugradna duljina : 180 mm</t>
  </si>
  <si>
    <t>Kućište pumpe : Sivi lijev (EN-GJL-250)
Radno kolo : Plastika (PPS - 40% staklena vlakna)
Osovina pumpe : Plemeniti čelik (X30CR13)
Ležaj : Grafit, impregniran metalom
Pogonski podaci
Medij : Voda 100 %
Temperatura medija : 20 °C
Min. temperatura medija : -10 °C
Maks. temperatura medija : 110 °C
Maksimalni pogonski tlak : 10 bar
Minimalna visina dotoka pri 50 °C / 95 °C / 110 °C : 3 m/ 10 m/ 16 m
Maks. temperatura okružja : 40 °C
Motor/elektronika
Indeks energetske učinkovitosti (EEI): ≤ 0.23
Elektromagnetna kompatibilnost : EN 61800-3 ili jednakovrijedno, 
Emitiranje smetnji : EN 61000-6-3 ili jednakovrijedno, 
Otpornost na smetnje : EN 61000-6-2 ili jednakovrijedno, 
Mrežni priključak : 1~230V/50 Hz
Nazivna potrošnja struje P 1 : 0,012 kW ... 0,3 kW
Maks. broj okretaja : 1400 1/min ... 4800 1/min
Uzeta struja : 0,22 A ... 1,32 A
Vrsta zaštite : IP X4D
Uvodnica kabela : 1x7/1x9/1x13.5
Priključna masa
Cijevni priključak : DN 40 PN 6/10
Ugradna duljina : 220 mm</t>
  </si>
  <si>
    <t>Materijali
Kućište pumpe : Sivi lijev (EN-GJL-250)
Radno kolo : Plastika (PPS - 40% staklena
vlakna)
Osovina pumpe : Plemeniti čelik
(X30Cr13/X46Cr13)
Ležaj : Grafit, impregniran metalom
Pogonski podaci
Medij : Voda 100 %
Temperatura medija : 20 °C
Min. temperatura medija : -10 °C
Maks. temperatura medija : 110 °C
Maksimalni pogonski tlak : 10 bar
Minimalna visina dotoka pri
50 °C / 95 °C / 110 °C : 5 m/ 12 m/ 18 m
Maks. temperatura okružja : 40 °C
Motor/elektronika
Indeks energetske učinkovitosti (EEI)
: ≤ 0.23
Elektromagnetna kompatibilnost : EN 61800-3
Emitiranje smetnji : EN 61000-6-3 ili jednakovrijedno, 
Otpornost na smetnje : EN 61000-6-2 ili jednakovrijedno, 
Mrežni priključak : 1~230V/50 Hz
Nazivna potrošnja struje P 1 : 0,025 kW ... 0,59 kW
Maks. broj okretaja : 1400 1/min ... 4600 1/min
Uzeta struja : 0,2 A ... 2,6 A
Vrsta zaštite : IP X4D
Uvodnica kabela : 1x7/1x9/1x13.5
Priključna masa
Cijevni priključak : DN 50 PN 6/10
Ugradna duljina : 280 mm</t>
  </si>
  <si>
    <t>Dobava i ugradnja tlačno neovisnog termostatskog radijatorskog ventila s predregulacijskom skalom od 1-7 i N za podešavanje protoka od: 25-135l/h,  za dvocijevne sustave grijanja s prisilnom cirkulacijom, za ugradnju na radijatore, proizvod kao DANFOSS ili jednakovrijedno ili odgovarajući, tip RA-DV DN15 kutna ili ravna izvedba PROTUVANDALSKA IZVEDBA. U kompletu sa prilagodbom priključnog cjevovoda (redukcija)
Područje postavnih vrijednosti 8-26°C. Ugrađena zaštita od smrzavanja.</t>
  </si>
  <si>
    <t>tip kao Danfoss AB-QM ili jednakovrijedno 32 od 640 do 3200 l/h</t>
  </si>
  <si>
    <t xml:space="preserve">Dobava i ugradnja vertikale dimnjaka od elemenata tipa "JEREMIAS" sistem EW-KL unutarnjeg promjera Ø 300  mm ili jednakovrijedno, sukladno normama HRN EN 1856-1,                                                           
T600 – P1 – W – V2 – L50060 – O ili jednakovrijedno, 
Dimovodni sistem EW-KL je jednostijeni sistem dimnjaka od nehrđajućeg čelika za rad svih vrsta modernih ložišta plinskih trošila ,trošila na tekuće gorivo, sve vrste kondenzacijskih trošila, kogeneracijske sisteme i motore s unutrašnjim izgaranjem, u podtlaku (N1), nadtlaku do 200 Pa (P1), te ložišta u visokotlačnom režimu rada do 5000 Pa (H1), suhom ili vlažnom načinu rada. Oznake  čelika 1.4571(1.4404) ili 1.4539 debljine materijala 0,6 mm. Usadni konusni spoj dužine 60 mm kao rezultat daje iznimno veliku čvrstoću spojeva i nepropusnost do 5000 Pa.                       </t>
  </si>
  <si>
    <t>Dobava i ugradnja priključne dimovodne cijevi od elemenata tipa "JEREMIAS" sistem DW-Eco-Titan-Al unutarnjeg promjera Ø 300  mm ili jednakovrijedno, sukladno normama HRN EN 1856-1/2, T 200 P1-W-V2-L99050 O00 ili jednakovrijedno, 
Dimovodni sistem je duplostijeni sistem dimnjaka od
nehrđajućeg čelika za rad svih vrsta modernih ložišta plinskog trošila ,trošila na tekuće gorivo,sve vrste kondenzacijskih trošila u podtlaku, u suhom ili vlažnom
načinu rada te s unutrašnjom brtvom i za ložišta u
u nadtlaku (do 200 Pa).  oznake  čelika 1.4571(1.4404) ili 1.4539 debljine materijala 0,5 mm i izolacijom 25 mm . Homogena izolacijska obloga od 25 mm visokokvalitetne, čvrste mineralne vune s 120 kg/kubnom metru garantirana gustoća koja je kontinuirana izolacija: bez toplinskih mostova između metalnih obloga odnosno dvije stijenke. 60 mm usadni spoj + široka obujmica 70 mm kao rezultat daju iznimno veliku čvrstoću spojeva naročito kod horizontalnih dijelova.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</si>
</sst>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quot;. &quot;"/>
  </numFmts>
  <fonts count="6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3"/>
      <name val="Calibri"/>
      <family val="2"/>
      <charset val="238"/>
      <scheme val="minor"/>
    </font>
    <font>
      <b/>
      <sz val="11"/>
      <color theme="1"/>
      <name val="Calibri"/>
      <family val="2"/>
      <charset val="238"/>
      <scheme val="minor"/>
    </font>
    <font>
      <b/>
      <sz val="12"/>
      <name val="Arial"/>
      <family val="2"/>
      <charset val="238"/>
    </font>
    <font>
      <sz val="10"/>
      <color theme="1"/>
      <name val="Calibri"/>
      <family val="2"/>
      <charset val="238"/>
      <scheme val="minor"/>
    </font>
    <font>
      <b/>
      <sz val="14"/>
      <color theme="1"/>
      <name val="Calibri"/>
      <family val="2"/>
      <scheme val="minor"/>
    </font>
    <font>
      <sz val="12"/>
      <color indexed="8"/>
      <name val="Arial"/>
      <family val="2"/>
      <charset val="238"/>
    </font>
    <font>
      <b/>
      <sz val="12"/>
      <color indexed="8"/>
      <name val="Arial"/>
      <family val="2"/>
      <charset val="238"/>
    </font>
    <font>
      <sz val="11"/>
      <color indexed="8"/>
      <name val="Arial"/>
      <family val="2"/>
      <charset val="238"/>
    </font>
    <font>
      <sz val="12"/>
      <color theme="1"/>
      <name val="Arial"/>
      <family val="2"/>
      <charset val="238"/>
    </font>
    <font>
      <b/>
      <sz val="11"/>
      <color rgb="FFFF0000"/>
      <name val="Calibri"/>
      <family val="2"/>
      <charset val="238"/>
      <scheme val="minor"/>
    </font>
    <font>
      <sz val="14"/>
      <color theme="1"/>
      <name val="Arial"/>
      <family val="2"/>
      <charset val="238"/>
    </font>
    <font>
      <b/>
      <sz val="10"/>
      <color theme="1"/>
      <name val="Calibri"/>
      <family val="2"/>
      <charset val="238"/>
      <scheme val="minor"/>
    </font>
    <font>
      <b/>
      <sz val="10"/>
      <color indexed="8"/>
      <name val="Calibri"/>
      <family val="2"/>
      <charset val="238"/>
    </font>
    <font>
      <b/>
      <sz val="10"/>
      <color theme="1"/>
      <name val="Arial"/>
      <family val="2"/>
      <charset val="238"/>
    </font>
    <font>
      <b/>
      <sz val="12"/>
      <color theme="1"/>
      <name val="Arial"/>
      <family val="2"/>
      <charset val="238"/>
    </font>
    <font>
      <b/>
      <sz val="11"/>
      <color theme="1"/>
      <name val="Arial"/>
      <family val="2"/>
      <charset val="238"/>
    </font>
    <font>
      <b/>
      <sz val="11"/>
      <name val="Arial"/>
      <family val="2"/>
      <charset val="238"/>
    </font>
    <font>
      <b/>
      <sz val="12"/>
      <name val="Arial"/>
      <family val="2"/>
    </font>
    <font>
      <sz val="11"/>
      <name val="Arial"/>
      <family val="2"/>
    </font>
    <font>
      <b/>
      <sz val="12"/>
      <color theme="0"/>
      <name val="Arial"/>
      <family val="2"/>
    </font>
    <font>
      <sz val="11"/>
      <color theme="1"/>
      <name val="Arial"/>
      <family val="2"/>
    </font>
    <font>
      <sz val="10"/>
      <name val="Arial"/>
      <family val="2"/>
      <charset val="238"/>
    </font>
    <font>
      <b/>
      <sz val="11"/>
      <color theme="1"/>
      <name val="Arial"/>
      <family val="2"/>
    </font>
    <font>
      <b/>
      <sz val="11"/>
      <color rgb="FFFF0000"/>
      <name val="Arial"/>
      <family val="2"/>
    </font>
    <font>
      <b/>
      <sz val="11"/>
      <color theme="3"/>
      <name val="Arial"/>
      <family val="2"/>
    </font>
    <font>
      <sz val="10"/>
      <color theme="1"/>
      <name val="Arial"/>
      <family val="2"/>
      <charset val="238"/>
    </font>
    <font>
      <b/>
      <i/>
      <sz val="11"/>
      <color theme="1"/>
      <name val="Calibri"/>
      <family val="2"/>
      <scheme val="minor"/>
    </font>
    <font>
      <sz val="11"/>
      <color theme="1"/>
      <name val="Arial"/>
      <family val="2"/>
      <charset val="238"/>
    </font>
    <font>
      <b/>
      <sz val="11"/>
      <color theme="1"/>
      <name val="Calibri"/>
      <family val="2"/>
      <scheme val="minor"/>
    </font>
    <font>
      <b/>
      <sz val="11"/>
      <color rgb="FFFF0000"/>
      <name val="Calibri"/>
      <family val="2"/>
      <scheme val="minor"/>
    </font>
    <font>
      <b/>
      <sz val="11"/>
      <color theme="3"/>
      <name val="Calibri"/>
      <family val="2"/>
      <scheme val="minor"/>
    </font>
    <font>
      <i/>
      <sz val="11"/>
      <color theme="1"/>
      <name val="Arial"/>
      <family val="2"/>
    </font>
    <font>
      <sz val="11"/>
      <color indexed="8"/>
      <name val="Arial"/>
      <family val="2"/>
    </font>
    <font>
      <b/>
      <sz val="11"/>
      <name val="Arial"/>
      <family val="2"/>
    </font>
    <font>
      <b/>
      <sz val="11"/>
      <color indexed="8"/>
      <name val="Arial"/>
      <family val="2"/>
    </font>
    <font>
      <i/>
      <sz val="11"/>
      <color indexed="8"/>
      <name val="Arial"/>
      <family val="2"/>
    </font>
    <font>
      <sz val="11"/>
      <color theme="0"/>
      <name val="Arial"/>
      <family val="2"/>
    </font>
    <font>
      <b/>
      <sz val="11"/>
      <color theme="0"/>
      <name val="Arial"/>
      <family val="2"/>
      <charset val="238"/>
    </font>
    <font>
      <b/>
      <u/>
      <sz val="11"/>
      <name val="Arial"/>
      <family val="2"/>
      <charset val="238"/>
    </font>
    <font>
      <sz val="10"/>
      <color indexed="8"/>
      <name val="Arial"/>
      <family val="2"/>
      <charset val="238"/>
    </font>
    <font>
      <sz val="10"/>
      <color indexed="10"/>
      <name val="Arial"/>
      <family val="2"/>
      <charset val="238"/>
    </font>
    <font>
      <sz val="10"/>
      <color theme="1"/>
      <name val="Arial"/>
      <family val="2"/>
    </font>
    <font>
      <sz val="11"/>
      <color indexed="10"/>
      <name val="Arial"/>
      <family val="2"/>
      <charset val="238"/>
    </font>
    <font>
      <sz val="10"/>
      <name val="Calibri"/>
      <family val="2"/>
      <charset val="238"/>
      <scheme val="minor"/>
    </font>
    <font>
      <sz val="11"/>
      <name val="Arial"/>
      <family val="2"/>
      <charset val="238"/>
    </font>
    <font>
      <b/>
      <sz val="11"/>
      <color indexed="8"/>
      <name val="Arial"/>
      <family val="2"/>
      <charset val="238"/>
    </font>
    <font>
      <sz val="10"/>
      <name val="Arial CE"/>
      <family val="2"/>
      <charset val="238"/>
    </font>
    <font>
      <b/>
      <sz val="12"/>
      <color rgb="FFFF0000"/>
      <name val="Arial"/>
      <family val="2"/>
    </font>
    <font>
      <b/>
      <sz val="11"/>
      <color indexed="10"/>
      <name val="Arial"/>
      <family val="2"/>
      <charset val="238"/>
    </font>
    <font>
      <i/>
      <sz val="11"/>
      <color indexed="8"/>
      <name val="Arial"/>
      <family val="2"/>
      <charset val="238"/>
    </font>
    <font>
      <b/>
      <sz val="11"/>
      <color theme="0"/>
      <name val="Arial"/>
      <family val="2"/>
    </font>
    <font>
      <sz val="10"/>
      <color rgb="FFFF0000"/>
      <name val="Arial"/>
      <family val="2"/>
      <charset val="238"/>
    </font>
    <font>
      <sz val="12"/>
      <color rgb="FFFF0000"/>
      <name val="Arial"/>
      <family val="2"/>
      <charset val="238"/>
    </font>
    <font>
      <sz val="14"/>
      <color rgb="FFFF0000"/>
      <name val="Arial"/>
      <family val="2"/>
      <charset val="238"/>
    </font>
    <font>
      <b/>
      <sz val="10"/>
      <name val="Calibri"/>
      <family val="2"/>
      <charset val="238"/>
    </font>
    <font>
      <b/>
      <sz val="10"/>
      <color indexed="10"/>
      <name val="Calibri"/>
      <family val="2"/>
      <charset val="238"/>
    </font>
    <font>
      <b/>
      <sz val="10"/>
      <name val="Calibri"/>
      <family val="2"/>
      <charset val="238"/>
      <scheme val="minor"/>
    </font>
    <font>
      <b/>
      <sz val="14"/>
      <name val="Calibri"/>
      <family val="2"/>
      <charset val="238"/>
      <scheme val="minor"/>
    </font>
    <font>
      <sz val="9"/>
      <name val="Calibri"/>
      <family val="2"/>
      <charset val="238"/>
    </font>
    <font>
      <b/>
      <sz val="11"/>
      <name val="Calibri"/>
      <family val="2"/>
      <charset val="238"/>
      <scheme val="minor"/>
    </font>
    <font>
      <b/>
      <sz val="10"/>
      <name val="Arial"/>
      <family val="2"/>
    </font>
    <font>
      <sz val="10"/>
      <name val="Arial"/>
      <family val="2"/>
      <charset val="238"/>
    </font>
    <font>
      <b/>
      <sz val="10.7"/>
      <name val="Arial"/>
      <family val="2"/>
      <charset val="238"/>
    </font>
    <font>
      <b/>
      <sz val="14"/>
      <color theme="1"/>
      <name val="Arial"/>
      <family val="2"/>
      <charset val="238"/>
    </font>
  </fonts>
  <fills count="16">
    <fill>
      <patternFill patternType="none"/>
    </fill>
    <fill>
      <patternFill patternType="gray125"/>
    </fill>
    <fill>
      <patternFill patternType="solid">
        <fgColor rgb="FFFFFFCC"/>
        <bgColor indexed="64"/>
      </patternFill>
    </fill>
    <fill>
      <patternFill patternType="solid">
        <fgColor theme="1"/>
        <bgColor indexed="64"/>
      </patternFill>
    </fill>
    <fill>
      <patternFill patternType="solid">
        <fgColor theme="6" tint="0.79998168889431442"/>
        <bgColor indexed="64"/>
      </patternFill>
    </fill>
    <fill>
      <patternFill patternType="solid">
        <fgColor rgb="FFFFC000"/>
        <bgColor indexed="64"/>
      </patternFill>
    </fill>
    <fill>
      <patternFill patternType="solid">
        <fgColor theme="1" tint="0.499984740745262"/>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5"/>
        <bgColor indexed="64"/>
      </patternFill>
    </fill>
    <fill>
      <patternFill patternType="solid">
        <fgColor theme="0"/>
        <bgColor indexed="64"/>
      </patternFill>
    </fill>
    <fill>
      <patternFill patternType="solid">
        <fgColor rgb="FF00B050"/>
        <bgColor indexed="64"/>
      </patternFill>
    </fill>
    <fill>
      <patternFill patternType="solid">
        <fgColor theme="7" tint="0.39997558519241921"/>
        <bgColor indexed="64"/>
      </patternFill>
    </fill>
    <fill>
      <patternFill patternType="solid">
        <fgColor rgb="FF007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s>
  <cellStyleXfs count="9">
    <xf numFmtId="0" fontId="0" fillId="0" borderId="0"/>
    <xf numFmtId="0" fontId="3" fillId="0" borderId="0"/>
    <xf numFmtId="0" fontId="2" fillId="0" borderId="0"/>
    <xf numFmtId="0" fontId="26" fillId="0" borderId="0"/>
    <xf numFmtId="164" fontId="26" fillId="0" borderId="0" applyFont="0" applyFill="0" applyBorder="0" applyAlignment="0" applyProtection="0"/>
    <xf numFmtId="0" fontId="26" fillId="0" borderId="0"/>
    <xf numFmtId="0" fontId="26" fillId="0" borderId="0"/>
    <xf numFmtId="0" fontId="66" fillId="0" borderId="0"/>
    <xf numFmtId="0" fontId="1" fillId="0" borderId="0"/>
  </cellStyleXfs>
  <cellXfs count="451">
    <xf numFmtId="0" fontId="0" fillId="0" borderId="0" xfId="0"/>
    <xf numFmtId="0" fontId="4" fillId="0" borderId="0" xfId="0" applyFont="1"/>
    <xf numFmtId="0" fontId="23" fillId="0" borderId="6" xfId="0" applyFont="1" applyFill="1" applyBorder="1" applyAlignment="1">
      <alignment vertical="top" wrapText="1"/>
    </xf>
    <xf numFmtId="0" fontId="23" fillId="0" borderId="6" xfId="0" applyFont="1" applyFill="1" applyBorder="1" applyAlignment="1">
      <alignment horizontal="left" vertical="top" wrapText="1" indent="2"/>
    </xf>
    <xf numFmtId="0" fontId="25" fillId="0" borderId="6" xfId="0" applyFont="1" applyFill="1" applyBorder="1" applyAlignment="1">
      <alignment horizontal="center" vertical="top" wrapText="1"/>
    </xf>
    <xf numFmtId="0" fontId="36" fillId="0" borderId="6" xfId="0" applyFont="1" applyFill="1" applyBorder="1" applyAlignment="1">
      <alignment horizontal="left" vertical="top" wrapText="1" indent="2"/>
    </xf>
    <xf numFmtId="0" fontId="27" fillId="0" borderId="6" xfId="0" applyFont="1" applyFill="1" applyBorder="1" applyAlignment="1">
      <alignment horizontal="right" vertical="top" wrapText="1"/>
    </xf>
    <xf numFmtId="4" fontId="29" fillId="0" borderId="6" xfId="0" applyNumberFormat="1" applyFont="1" applyFill="1" applyBorder="1" applyAlignment="1">
      <alignment vertical="top" wrapText="1"/>
    </xf>
    <xf numFmtId="0" fontId="25" fillId="0" borderId="0" xfId="0" applyFont="1"/>
    <xf numFmtId="0" fontId="25" fillId="0" borderId="6" xfId="0" applyFont="1" applyFill="1" applyBorder="1" applyAlignment="1">
      <alignment vertical="top" wrapText="1"/>
    </xf>
    <xf numFmtId="0" fontId="25" fillId="0" borderId="6" xfId="0" applyFont="1" applyFill="1" applyBorder="1" applyAlignment="1">
      <alignment horizontal="left" vertical="center" textRotation="90" wrapText="1"/>
    </xf>
    <xf numFmtId="0" fontId="38" fillId="0" borderId="6" xfId="0" applyFont="1" applyFill="1" applyBorder="1" applyAlignment="1">
      <alignment horizontal="right" vertical="top" wrapText="1"/>
    </xf>
    <xf numFmtId="0" fontId="25" fillId="0" borderId="0" xfId="0" applyFont="1" applyFill="1" applyBorder="1" applyAlignment="1">
      <alignment horizontal="center" vertical="top" wrapText="1"/>
    </xf>
    <xf numFmtId="0" fontId="37" fillId="7" borderId="0" xfId="0" applyFont="1" applyFill="1" applyBorder="1" applyAlignment="1">
      <alignment vertical="top" wrapText="1"/>
    </xf>
    <xf numFmtId="0" fontId="27" fillId="0" borderId="0" xfId="0" applyFont="1" applyFill="1" applyBorder="1" applyAlignment="1">
      <alignment horizontal="right" vertical="top" wrapText="1"/>
    </xf>
    <xf numFmtId="4" fontId="29" fillId="0" borderId="0" xfId="0" applyNumberFormat="1" applyFont="1" applyFill="1" applyBorder="1" applyAlignment="1">
      <alignment vertical="top" wrapText="1"/>
    </xf>
    <xf numFmtId="0" fontId="25" fillId="0" borderId="7" xfId="0" applyFont="1" applyFill="1" applyBorder="1" applyAlignment="1">
      <alignment vertical="top" wrapText="1"/>
    </xf>
    <xf numFmtId="0" fontId="26" fillId="7" borderId="7" xfId="0" quotePrefix="1" applyFont="1" applyFill="1" applyBorder="1" applyAlignment="1">
      <alignment horizontal="left" vertical="top" wrapText="1"/>
    </xf>
    <xf numFmtId="0" fontId="30" fillId="10" borderId="0" xfId="0" applyFont="1" applyFill="1" applyBorder="1" applyAlignment="1">
      <alignment horizontal="left" vertical="top" wrapText="1"/>
    </xf>
    <xf numFmtId="0" fontId="30" fillId="10" borderId="0" xfId="0" quotePrefix="1" applyFont="1" applyFill="1" applyBorder="1" applyAlignment="1">
      <alignment horizontal="left" vertical="top" wrapText="1"/>
    </xf>
    <xf numFmtId="0" fontId="26" fillId="10" borderId="0" xfId="0" quotePrefix="1" applyNumberFormat="1" applyFont="1" applyFill="1" applyAlignment="1">
      <alignment horizontal="justify" vertical="top" wrapText="1"/>
    </xf>
    <xf numFmtId="0" fontId="26" fillId="0" borderId="0" xfId="3"/>
    <xf numFmtId="0" fontId="57" fillId="0" borderId="0" xfId="3" applyFont="1"/>
    <xf numFmtId="0" fontId="58" fillId="0" borderId="0" xfId="3" applyFont="1" applyAlignment="1">
      <alignment vertical="center"/>
    </xf>
    <xf numFmtId="0" fontId="19" fillId="4" borderId="1" xfId="3" applyFont="1" applyFill="1" applyBorder="1" applyAlignment="1">
      <alignment horizontal="center"/>
    </xf>
    <xf numFmtId="0" fontId="19" fillId="4" borderId="1" xfId="3" applyFont="1" applyFill="1" applyBorder="1" applyAlignment="1">
      <alignment horizontal="center" wrapText="1"/>
    </xf>
    <xf numFmtId="0" fontId="20" fillId="4" borderId="1" xfId="3" applyFont="1" applyFill="1" applyBorder="1" applyAlignment="1">
      <alignment horizontal="center"/>
    </xf>
    <xf numFmtId="4" fontId="21" fillId="4" borderId="1" xfId="3" applyNumberFormat="1" applyFont="1" applyFill="1" applyBorder="1" applyAlignment="1">
      <alignment horizontal="center"/>
    </xf>
    <xf numFmtId="0" fontId="19" fillId="0" borderId="0" xfId="3" applyFont="1" applyAlignment="1">
      <alignment horizontal="center"/>
    </xf>
    <xf numFmtId="0" fontId="22" fillId="11" borderId="6" xfId="3" applyFont="1" applyFill="1" applyBorder="1" applyAlignment="1">
      <alignment horizontal="center" vertical="top" wrapText="1"/>
    </xf>
    <xf numFmtId="0" fontId="22" fillId="11" borderId="6" xfId="3" applyFont="1" applyFill="1" applyBorder="1" applyAlignment="1">
      <alignment vertical="top" wrapText="1"/>
    </xf>
    <xf numFmtId="0" fontId="23" fillId="5" borderId="0" xfId="3" applyFont="1" applyFill="1"/>
    <xf numFmtId="0" fontId="24" fillId="6" borderId="9" xfId="3" applyFont="1" applyFill="1" applyBorder="1" applyAlignment="1">
      <alignment horizontal="center" vertical="top"/>
    </xf>
    <xf numFmtId="0" fontId="24" fillId="6" borderId="7" xfId="3" applyFont="1" applyFill="1" applyBorder="1" applyAlignment="1">
      <alignment vertical="top" wrapText="1"/>
    </xf>
    <xf numFmtId="0" fontId="24" fillId="6" borderId="7" xfId="3" applyFont="1" applyFill="1" applyBorder="1" applyAlignment="1">
      <alignment horizontal="center" vertical="top" wrapText="1"/>
    </xf>
    <xf numFmtId="0" fontId="24" fillId="6" borderId="10" xfId="3" applyFont="1" applyFill="1" applyBorder="1" applyAlignment="1">
      <alignment vertical="top" wrapText="1"/>
    </xf>
    <xf numFmtId="0" fontId="25" fillId="0" borderId="0" xfId="3" applyFont="1" applyFill="1" applyBorder="1" applyAlignment="1">
      <alignment horizontal="center" vertical="top" wrapText="1"/>
    </xf>
    <xf numFmtId="0" fontId="49" fillId="0" borderId="0" xfId="3" applyFont="1" applyBorder="1" applyAlignment="1">
      <alignment horizontal="justify" vertical="top" wrapText="1"/>
    </xf>
    <xf numFmtId="0" fontId="26" fillId="0" borderId="0" xfId="3" applyFont="1" applyFill="1"/>
    <xf numFmtId="0" fontId="26" fillId="0" borderId="0" xfId="3" applyFont="1" applyFill="1" applyAlignment="1">
      <alignment horizontal="center" wrapText="1"/>
    </xf>
    <xf numFmtId="4" fontId="26" fillId="0" borderId="0" xfId="3" applyNumberFormat="1" applyFont="1" applyFill="1"/>
    <xf numFmtId="0" fontId="25" fillId="0" borderId="0" xfId="3" applyFont="1" applyFill="1" applyBorder="1" applyAlignment="1">
      <alignment horizontal="center" wrapText="1"/>
    </xf>
    <xf numFmtId="164" fontId="28" fillId="12" borderId="0" xfId="4" applyNumberFormat="1" applyFont="1" applyFill="1" applyBorder="1" applyAlignment="1">
      <alignment horizontal="right" wrapText="1"/>
    </xf>
    <xf numFmtId="4" fontId="28" fillId="12" borderId="0" xfId="3" applyNumberFormat="1" applyFont="1" applyFill="1" applyBorder="1" applyAlignment="1">
      <alignment horizontal="right" wrapText="1"/>
    </xf>
    <xf numFmtId="4" fontId="29" fillId="0" borderId="0" xfId="3" applyNumberFormat="1" applyFont="1" applyFill="1" applyBorder="1" applyAlignment="1">
      <alignment wrapText="1"/>
    </xf>
    <xf numFmtId="0" fontId="26" fillId="0" borderId="0" xfId="3" applyFont="1" applyFill="1" applyBorder="1"/>
    <xf numFmtId="0" fontId="26" fillId="0" borderId="0" xfId="3" applyFont="1" applyFill="1" applyBorder="1" applyAlignment="1">
      <alignment horizontal="center" wrapText="1"/>
    </xf>
    <xf numFmtId="4" fontId="26" fillId="0" borderId="0" xfId="3" applyNumberFormat="1" applyFont="1" applyFill="1" applyBorder="1"/>
    <xf numFmtId="4" fontId="26" fillId="0" borderId="0" xfId="3" applyNumberFormat="1" applyFont="1" applyFill="1" applyBorder="1" applyAlignment="1">
      <alignment horizontal="right"/>
    </xf>
    <xf numFmtId="0" fontId="62" fillId="0" borderId="0" xfId="3" applyFont="1" applyFill="1" applyBorder="1" applyAlignment="1">
      <alignment horizontal="justify" vertical="top" wrapText="1" readingOrder="1"/>
    </xf>
    <xf numFmtId="4" fontId="28" fillId="0" borderId="0" xfId="3" applyNumberFormat="1" applyFont="1" applyFill="1" applyBorder="1" applyAlignment="1">
      <alignment horizontal="right" vertical="top" wrapText="1"/>
    </xf>
    <xf numFmtId="4" fontId="29" fillId="0" borderId="0" xfId="3" applyNumberFormat="1" applyFont="1" applyFill="1" applyBorder="1" applyAlignment="1">
      <alignment vertical="top" wrapText="1"/>
    </xf>
    <xf numFmtId="0" fontId="63" fillId="0" borderId="0" xfId="3" applyFont="1" applyFill="1" applyBorder="1"/>
    <xf numFmtId="0" fontId="23" fillId="7" borderId="0" xfId="3" applyFont="1" applyFill="1" applyBorder="1" applyAlignment="1">
      <alignment vertical="top" wrapText="1"/>
    </xf>
    <xf numFmtId="0" fontId="27" fillId="0" borderId="0" xfId="3" applyFont="1" applyFill="1" applyBorder="1" applyAlignment="1">
      <alignment horizontal="right" vertical="top" wrapText="1"/>
    </xf>
    <xf numFmtId="0" fontId="27" fillId="0" borderId="0" xfId="3" applyFont="1" applyBorder="1" applyAlignment="1">
      <alignment horizontal="right" vertical="top" wrapText="1"/>
    </xf>
    <xf numFmtId="0" fontId="27" fillId="0" borderId="0" xfId="3" applyFont="1" applyBorder="1" applyAlignment="1">
      <alignment horizontal="center" vertical="center" wrapText="1"/>
    </xf>
    <xf numFmtId="0" fontId="27" fillId="0" borderId="0" xfId="3" applyFont="1" applyFill="1" applyBorder="1" applyAlignment="1">
      <alignment horizontal="left" vertical="top" wrapText="1"/>
    </xf>
    <xf numFmtId="4" fontId="38" fillId="0" borderId="0" xfId="3" applyNumberFormat="1" applyFont="1" applyFill="1" applyBorder="1" applyAlignment="1">
      <alignment horizontal="right" vertical="top" wrapText="1"/>
    </xf>
    <xf numFmtId="4" fontId="29" fillId="0" borderId="11" xfId="3" applyNumberFormat="1" applyFont="1" applyFill="1" applyBorder="1" applyAlignment="1">
      <alignment vertical="top" wrapText="1"/>
    </xf>
    <xf numFmtId="0" fontId="25" fillId="0" borderId="12" xfId="3" applyFont="1" applyFill="1" applyBorder="1" applyAlignment="1">
      <alignment horizontal="center" vertical="top" wrapText="1"/>
    </xf>
    <xf numFmtId="0" fontId="27" fillId="0" borderId="12" xfId="3" applyFont="1" applyFill="1" applyBorder="1" applyAlignment="1">
      <alignment horizontal="right" vertical="top" wrapText="1"/>
    </xf>
    <xf numFmtId="4" fontId="28" fillId="0" borderId="12" xfId="3" applyNumberFormat="1" applyFont="1" applyFill="1" applyBorder="1" applyAlignment="1">
      <alignment horizontal="right" vertical="top" wrapText="1"/>
    </xf>
    <xf numFmtId="4" fontId="29" fillId="0" borderId="12" xfId="3" applyNumberFormat="1" applyFont="1" applyFill="1" applyBorder="1" applyAlignment="1">
      <alignment vertical="top" wrapText="1"/>
    </xf>
    <xf numFmtId="4" fontId="28" fillId="0" borderId="0" xfId="3" applyNumberFormat="1" applyFont="1" applyFill="1" applyBorder="1" applyAlignment="1">
      <alignment horizontal="right" wrapText="1"/>
    </xf>
    <xf numFmtId="0" fontId="63" fillId="0" borderId="0" xfId="3" applyFont="1" applyFill="1"/>
    <xf numFmtId="0" fontId="22" fillId="5" borderId="6" xfId="3" applyFont="1" applyFill="1" applyBorder="1" applyAlignment="1">
      <alignment horizontal="center" vertical="top" wrapText="1"/>
    </xf>
    <xf numFmtId="0" fontId="22" fillId="5" borderId="6" xfId="3" applyFont="1" applyFill="1" applyBorder="1" applyAlignment="1">
      <alignment vertical="top" wrapText="1"/>
    </xf>
    <xf numFmtId="0" fontId="26" fillId="0" borderId="0" xfId="3" applyFont="1" applyAlignment="1">
      <alignment horizontal="center"/>
    </xf>
    <xf numFmtId="2" fontId="48" fillId="0" borderId="0" xfId="3" applyNumberFormat="1" applyFont="1" applyAlignment="1">
      <alignment horizontal="center"/>
    </xf>
    <xf numFmtId="4" fontId="61" fillId="0" borderId="0" xfId="3" applyNumberFormat="1" applyFont="1" applyAlignment="1">
      <alignment horizontal="center"/>
    </xf>
    <xf numFmtId="4" fontId="64" fillId="0" borderId="0" xfId="3" applyNumberFormat="1" applyFont="1" applyAlignment="1">
      <alignment horizontal="right"/>
    </xf>
    <xf numFmtId="49" fontId="48" fillId="0" borderId="0" xfId="5" applyNumberFormat="1" applyFont="1" applyFill="1" applyAlignment="1">
      <alignment horizontal="left" vertical="top"/>
    </xf>
    <xf numFmtId="49" fontId="48" fillId="0" borderId="0" xfId="5" applyNumberFormat="1" applyFont="1" applyFill="1" applyBorder="1" applyAlignment="1">
      <alignment horizontal="left" vertical="top" wrapText="1"/>
    </xf>
    <xf numFmtId="49" fontId="65" fillId="0" borderId="0" xfId="5" applyNumberFormat="1" applyFont="1" applyFill="1" applyBorder="1" applyAlignment="1">
      <alignment horizontal="center"/>
    </xf>
    <xf numFmtId="2" fontId="48" fillId="0" borderId="0" xfId="6" applyNumberFormat="1" applyFont="1" applyFill="1" applyAlignment="1">
      <alignment horizontal="center" wrapText="1"/>
    </xf>
    <xf numFmtId="4" fontId="61" fillId="0" borderId="0" xfId="6" applyNumberFormat="1" applyFont="1" applyFill="1" applyAlignment="1">
      <alignment horizontal="center" wrapText="1"/>
    </xf>
    <xf numFmtId="4" fontId="64" fillId="0" borderId="0" xfId="6" applyNumberFormat="1" applyFont="1" applyFill="1" applyBorder="1" applyAlignment="1">
      <alignment horizontal="right"/>
    </xf>
    <xf numFmtId="0" fontId="22" fillId="13" borderId="6" xfId="3" applyFont="1" applyFill="1" applyBorder="1" applyAlignment="1">
      <alignment horizontal="center" vertical="top" wrapText="1"/>
    </xf>
    <xf numFmtId="0" fontId="22" fillId="13" borderId="6" xfId="3" applyFont="1" applyFill="1" applyBorder="1" applyAlignment="1">
      <alignment vertical="top" wrapText="1"/>
    </xf>
    <xf numFmtId="0" fontId="63" fillId="0" borderId="0" xfId="3" applyFont="1"/>
    <xf numFmtId="0" fontId="24" fillId="3" borderId="6" xfId="3" applyFont="1" applyFill="1" applyBorder="1" applyAlignment="1">
      <alignment horizontal="center" vertical="top" wrapText="1"/>
    </xf>
    <xf numFmtId="0" fontId="25" fillId="0" borderId="0" xfId="3" applyFont="1" applyAlignment="1">
      <alignment horizontal="center"/>
    </xf>
    <xf numFmtId="0" fontId="25" fillId="0" borderId="0" xfId="3" applyFont="1" applyAlignment="1">
      <alignment wrapText="1"/>
    </xf>
    <xf numFmtId="0" fontId="27" fillId="0" borderId="0" xfId="3" applyFont="1" applyAlignment="1"/>
    <xf numFmtId="4" fontId="28" fillId="0" borderId="0" xfId="3" applyNumberFormat="1" applyFont="1" applyAlignment="1"/>
    <xf numFmtId="4" fontId="29" fillId="0" borderId="0" xfId="3" applyNumberFormat="1" applyFont="1" applyAlignment="1"/>
    <xf numFmtId="0" fontId="27" fillId="0" borderId="0" xfId="3" applyFont="1" applyBorder="1" applyAlignment="1">
      <alignment horizontal="left" vertical="top" wrapText="1"/>
    </xf>
    <xf numFmtId="0" fontId="25" fillId="0" borderId="6" xfId="3" applyFont="1" applyBorder="1" applyAlignment="1">
      <alignment horizontal="center"/>
    </xf>
    <xf numFmtId="0" fontId="25" fillId="0" borderId="6" xfId="3" applyFont="1" applyBorder="1" applyAlignment="1">
      <alignment wrapText="1"/>
    </xf>
    <xf numFmtId="0" fontId="27" fillId="0" borderId="6" xfId="3" applyFont="1" applyBorder="1" applyAlignment="1"/>
    <xf numFmtId="4" fontId="28" fillId="0" borderId="6" xfId="3" applyNumberFormat="1" applyFont="1" applyBorder="1" applyAlignment="1"/>
    <xf numFmtId="4" fontId="29" fillId="0" borderId="6" xfId="3" applyNumberFormat="1" applyFont="1" applyBorder="1" applyAlignment="1"/>
    <xf numFmtId="0" fontId="27" fillId="0" borderId="0" xfId="3" applyFont="1" applyAlignment="1">
      <alignment horizontal="right" wrapText="1"/>
    </xf>
    <xf numFmtId="4" fontId="29" fillId="0" borderId="11" xfId="3" applyNumberFormat="1" applyFont="1" applyBorder="1" applyAlignment="1"/>
    <xf numFmtId="4" fontId="29" fillId="0" borderId="0" xfId="3" applyNumberFormat="1" applyFont="1" applyBorder="1" applyAlignment="1"/>
    <xf numFmtId="0" fontId="27" fillId="0" borderId="0" xfId="3" applyFont="1" applyAlignment="1">
      <alignment horizontal="left" wrapText="1"/>
    </xf>
    <xf numFmtId="0" fontId="20" fillId="0" borderId="0" xfId="3" applyFont="1" applyAlignment="1">
      <alignment horizontal="left"/>
    </xf>
    <xf numFmtId="0" fontId="20" fillId="0" borderId="0" xfId="3" applyFont="1" applyAlignment="1">
      <alignment wrapText="1"/>
    </xf>
    <xf numFmtId="0" fontId="20" fillId="0" borderId="0" xfId="3" applyFont="1" applyAlignment="1">
      <alignment horizontal="center"/>
    </xf>
    <xf numFmtId="0" fontId="20" fillId="0" borderId="0" xfId="3" applyFont="1" applyAlignment="1"/>
    <xf numFmtId="4" fontId="21" fillId="0" borderId="0" xfId="3" applyNumberFormat="1" applyFont="1" applyAlignment="1"/>
    <xf numFmtId="4" fontId="42" fillId="0" borderId="0" xfId="3" applyNumberFormat="1" applyFont="1" applyAlignment="1"/>
    <xf numFmtId="0" fontId="26" fillId="0" borderId="0" xfId="3" applyAlignment="1">
      <alignment horizontal="center"/>
    </xf>
    <xf numFmtId="0" fontId="26" fillId="0" borderId="0" xfId="3" applyFont="1" applyAlignment="1">
      <alignment vertical="top"/>
    </xf>
    <xf numFmtId="0" fontId="26" fillId="0" borderId="0" xfId="3" applyFont="1" applyAlignment="1">
      <alignment vertical="top" wrapText="1"/>
    </xf>
    <xf numFmtId="0" fontId="26" fillId="0" borderId="0" xfId="3" applyFont="1"/>
    <xf numFmtId="0" fontId="22" fillId="12" borderId="0" xfId="3" applyFont="1" applyFill="1" applyBorder="1" applyAlignment="1">
      <alignment horizontal="center" vertical="top" wrapText="1"/>
    </xf>
    <xf numFmtId="0" fontId="22" fillId="12" borderId="0" xfId="3" applyFont="1" applyFill="1" applyBorder="1" applyAlignment="1">
      <alignment vertical="top" wrapText="1"/>
    </xf>
    <xf numFmtId="0" fontId="22" fillId="14" borderId="6" xfId="3" applyFont="1" applyFill="1" applyBorder="1" applyAlignment="1">
      <alignment horizontal="center" vertical="top" wrapText="1"/>
    </xf>
    <xf numFmtId="0" fontId="22" fillId="14" borderId="6" xfId="3" applyFont="1" applyFill="1" applyBorder="1" applyAlignment="1">
      <alignment vertical="top" wrapText="1"/>
    </xf>
    <xf numFmtId="0" fontId="49" fillId="0" borderId="0" xfId="3" applyFont="1" applyBorder="1" applyAlignment="1">
      <alignment horizontal="left" vertical="top" wrapText="1" indent="1"/>
    </xf>
    <xf numFmtId="0" fontId="27" fillId="0" borderId="0" xfId="3" applyFont="1" applyBorder="1" applyAlignment="1">
      <alignment horizontal="left" vertical="center" wrapText="1"/>
    </xf>
    <xf numFmtId="0" fontId="66" fillId="0" borderId="0" xfId="7"/>
    <xf numFmtId="0" fontId="26" fillId="0" borderId="3" xfId="7" applyFont="1" applyBorder="1" applyAlignment="1">
      <alignment horizontal="center"/>
    </xf>
    <xf numFmtId="0" fontId="56" fillId="0" borderId="0" xfId="7" applyFont="1"/>
    <xf numFmtId="0" fontId="57" fillId="0" borderId="0" xfId="7" applyFont="1"/>
    <xf numFmtId="0" fontId="58" fillId="0" borderId="0" xfId="7" applyFont="1" applyAlignment="1">
      <alignment vertical="center"/>
    </xf>
    <xf numFmtId="0" fontId="24" fillId="3" borderId="6" xfId="7" applyFont="1" applyFill="1" applyBorder="1" applyAlignment="1">
      <alignment horizontal="center" vertical="top" wrapText="1"/>
    </xf>
    <xf numFmtId="0" fontId="63" fillId="0" borderId="0" xfId="7" applyFont="1"/>
    <xf numFmtId="0" fontId="25" fillId="0" borderId="0" xfId="7" applyFont="1" applyAlignment="1">
      <alignment horizontal="center"/>
    </xf>
    <xf numFmtId="0" fontId="25" fillId="0" borderId="0" xfId="7" applyFont="1" applyAlignment="1">
      <alignment wrapText="1"/>
    </xf>
    <xf numFmtId="0" fontId="27" fillId="0" borderId="0" xfId="7" applyFont="1" applyAlignment="1"/>
    <xf numFmtId="4" fontId="28" fillId="0" borderId="0" xfId="7" applyNumberFormat="1" applyFont="1" applyAlignment="1"/>
    <xf numFmtId="4" fontId="29" fillId="0" borderId="0" xfId="7" applyNumberFormat="1" applyFont="1" applyAlignment="1"/>
    <xf numFmtId="0" fontId="27" fillId="0" borderId="0" xfId="7" applyFont="1" applyBorder="1" applyAlignment="1">
      <alignment horizontal="center" vertical="center" wrapText="1"/>
    </xf>
    <xf numFmtId="0" fontId="27" fillId="0" borderId="0" xfId="7" applyFont="1" applyBorder="1" applyAlignment="1">
      <alignment horizontal="left" vertical="top" wrapText="1"/>
    </xf>
    <xf numFmtId="4" fontId="29" fillId="0" borderId="11" xfId="7" applyNumberFormat="1" applyFont="1" applyFill="1" applyBorder="1" applyAlignment="1">
      <alignment wrapText="1"/>
    </xf>
    <xf numFmtId="0" fontId="25" fillId="0" borderId="6" xfId="7" applyFont="1" applyBorder="1" applyAlignment="1">
      <alignment horizontal="center"/>
    </xf>
    <xf numFmtId="0" fontId="25" fillId="0" borderId="6" xfId="7" applyFont="1" applyBorder="1" applyAlignment="1">
      <alignment wrapText="1"/>
    </xf>
    <xf numFmtId="0" fontId="27" fillId="0" borderId="6" xfId="7" applyFont="1" applyBorder="1" applyAlignment="1"/>
    <xf numFmtId="4" fontId="28" fillId="0" borderId="6" xfId="7" applyNumberFormat="1" applyFont="1" applyBorder="1" applyAlignment="1"/>
    <xf numFmtId="4" fontId="29" fillId="0" borderId="6" xfId="7" applyNumberFormat="1" applyFont="1" applyBorder="1" applyAlignment="1"/>
    <xf numFmtId="0" fontId="27" fillId="0" borderId="0" xfId="7" applyFont="1" applyAlignment="1">
      <alignment horizontal="right" wrapText="1"/>
    </xf>
    <xf numFmtId="4" fontId="29" fillId="0" borderId="11" xfId="7" applyNumberFormat="1" applyFont="1" applyBorder="1" applyAlignment="1"/>
    <xf numFmtId="4" fontId="29" fillId="0" borderId="0" xfId="7" applyNumberFormat="1" applyFont="1" applyBorder="1" applyAlignment="1"/>
    <xf numFmtId="0" fontId="27" fillId="0" borderId="0" xfId="7" applyFont="1" applyAlignment="1">
      <alignment horizontal="left" wrapText="1"/>
    </xf>
    <xf numFmtId="0" fontId="20" fillId="0" borderId="0" xfId="7" applyFont="1" applyAlignment="1">
      <alignment horizontal="left"/>
    </xf>
    <xf numFmtId="0" fontId="20" fillId="0" borderId="0" xfId="7" applyFont="1" applyAlignment="1">
      <alignment wrapText="1"/>
    </xf>
    <xf numFmtId="0" fontId="20" fillId="0" borderId="0" xfId="7" applyFont="1" applyAlignment="1">
      <alignment horizontal="center"/>
    </xf>
    <xf numFmtId="0" fontId="20" fillId="0" borderId="0" xfId="7" applyFont="1" applyAlignment="1"/>
    <xf numFmtId="4" fontId="21" fillId="0" borderId="0" xfId="7" applyNumberFormat="1" applyFont="1" applyAlignment="1"/>
    <xf numFmtId="4" fontId="42" fillId="0" borderId="0" xfId="7" applyNumberFormat="1" applyFont="1" applyAlignment="1"/>
    <xf numFmtId="0" fontId="66" fillId="0" borderId="0" xfId="7" applyAlignment="1">
      <alignment horizontal="center"/>
    </xf>
    <xf numFmtId="0" fontId="63" fillId="0" borderId="0" xfId="7" applyFont="1" applyFill="1"/>
    <xf numFmtId="0" fontId="26" fillId="0" borderId="0" xfId="7" applyFont="1" applyAlignment="1">
      <alignment vertical="top"/>
    </xf>
    <xf numFmtId="0" fontId="26" fillId="0" borderId="0" xfId="7" applyFont="1" applyAlignment="1">
      <alignment vertical="top" wrapText="1"/>
    </xf>
    <xf numFmtId="0" fontId="26" fillId="0" borderId="0" xfId="7" applyFont="1" applyAlignment="1">
      <alignment horizontal="center"/>
    </xf>
    <xf numFmtId="2" fontId="48" fillId="0" borderId="0" xfId="7" applyNumberFormat="1" applyFont="1" applyAlignment="1">
      <alignment horizontal="center"/>
    </xf>
    <xf numFmtId="4" fontId="61" fillId="0" borderId="0" xfId="7" applyNumberFormat="1" applyFont="1" applyAlignment="1">
      <alignment horizontal="center"/>
    </xf>
    <xf numFmtId="4" fontId="64" fillId="0" borderId="0" xfId="7" applyNumberFormat="1" applyFont="1" applyAlignment="1">
      <alignment horizontal="right"/>
    </xf>
    <xf numFmtId="0" fontId="26" fillId="0" borderId="0" xfId="7" applyFont="1"/>
    <xf numFmtId="4" fontId="29" fillId="0" borderId="0" xfId="7" applyNumberFormat="1" applyFont="1" applyFill="1" applyBorder="1" applyAlignment="1">
      <alignment wrapText="1"/>
    </xf>
    <xf numFmtId="0" fontId="27" fillId="0" borderId="0" xfId="7" applyFont="1" applyBorder="1" applyAlignment="1">
      <alignment horizontal="left" vertical="center" wrapText="1"/>
    </xf>
    <xf numFmtId="4" fontId="28" fillId="0" borderId="0" xfId="0" applyNumberFormat="1" applyFont="1" applyFill="1" applyBorder="1" applyAlignment="1">
      <alignment horizontal="right" vertical="top" wrapText="1"/>
    </xf>
    <xf numFmtId="4" fontId="28" fillId="0" borderId="6" xfId="0" applyNumberFormat="1" applyFont="1" applyFill="1" applyBorder="1" applyAlignment="1">
      <alignment horizontal="right" vertical="top" wrapText="1"/>
    </xf>
    <xf numFmtId="0" fontId="1" fillId="0" borderId="0" xfId="8"/>
    <xf numFmtId="0" fontId="1" fillId="0" borderId="3" xfId="8" applyBorder="1" applyAlignment="1">
      <alignment horizontal="center"/>
    </xf>
    <xf numFmtId="0" fontId="1" fillId="3" borderId="0" xfId="8" applyFill="1"/>
    <xf numFmtId="0" fontId="1" fillId="0" borderId="0" xfId="8" applyAlignment="1"/>
    <xf numFmtId="4" fontId="9" fillId="0" borderId="0" xfId="8" applyNumberFormat="1" applyFont="1" applyAlignment="1">
      <alignment vertical="center" wrapText="1"/>
    </xf>
    <xf numFmtId="4" fontId="9" fillId="0" borderId="0" xfId="8" applyNumberFormat="1" applyFont="1" applyAlignment="1">
      <alignment vertical="center"/>
    </xf>
    <xf numFmtId="0" fontId="13" fillId="0" borderId="0" xfId="8" applyFont="1"/>
    <xf numFmtId="0" fontId="1" fillId="0" borderId="6" xfId="8" applyBorder="1" applyAlignment="1">
      <alignment horizontal="center"/>
    </xf>
    <xf numFmtId="0" fontId="1" fillId="0" borderId="6" xfId="8" applyBorder="1" applyAlignment="1">
      <alignment wrapText="1"/>
    </xf>
    <xf numFmtId="0" fontId="6" fillId="0" borderId="6" xfId="8" applyFont="1" applyBorder="1" applyAlignment="1"/>
    <xf numFmtId="4" fontId="14" fillId="0" borderId="6" xfId="8" applyNumberFormat="1" applyFont="1" applyBorder="1" applyAlignment="1"/>
    <xf numFmtId="4" fontId="5" fillId="0" borderId="6" xfId="8" applyNumberFormat="1" applyFont="1" applyBorder="1" applyAlignment="1"/>
    <xf numFmtId="0" fontId="15" fillId="0" borderId="0" xfId="8" applyFont="1" applyAlignment="1">
      <alignment vertical="center"/>
    </xf>
    <xf numFmtId="0" fontId="19" fillId="4" borderId="1" xfId="8" applyFont="1" applyFill="1" applyBorder="1" applyAlignment="1">
      <alignment horizontal="center"/>
    </xf>
    <xf numFmtId="0" fontId="19" fillId="4" borderId="1" xfId="8" applyFont="1" applyFill="1" applyBorder="1" applyAlignment="1">
      <alignment horizontal="center" wrapText="1"/>
    </xf>
    <xf numFmtId="0" fontId="20" fillId="4" borderId="1" xfId="8" applyFont="1" applyFill="1" applyBorder="1" applyAlignment="1">
      <alignment horizontal="center"/>
    </xf>
    <xf numFmtId="4" fontId="21" fillId="4" borderId="1" xfId="8" applyNumberFormat="1" applyFont="1" applyFill="1" applyBorder="1" applyAlignment="1">
      <alignment horizontal="center"/>
    </xf>
    <xf numFmtId="0" fontId="19" fillId="0" borderId="0" xfId="8" applyFont="1" applyAlignment="1">
      <alignment horizontal="center"/>
    </xf>
    <xf numFmtId="0" fontId="22" fillId="5" borderId="6" xfId="8" applyFont="1" applyFill="1" applyBorder="1" applyAlignment="1">
      <alignment horizontal="center" vertical="top" wrapText="1"/>
    </xf>
    <xf numFmtId="0" fontId="22" fillId="5" borderId="6" xfId="8" applyFont="1" applyFill="1" applyBorder="1" applyAlignment="1">
      <alignment vertical="top" wrapText="1"/>
    </xf>
    <xf numFmtId="0" fontId="23" fillId="5" borderId="0" xfId="8" applyFont="1" applyFill="1"/>
    <xf numFmtId="0" fontId="24" fillId="6" borderId="9" xfId="8" applyFont="1" applyFill="1" applyBorder="1" applyAlignment="1">
      <alignment horizontal="center" vertical="top"/>
    </xf>
    <xf numFmtId="0" fontId="24" fillId="6" borderId="7" xfId="8" applyFont="1" applyFill="1" applyBorder="1" applyAlignment="1">
      <alignment vertical="top" wrapText="1"/>
    </xf>
    <xf numFmtId="0" fontId="24" fillId="6" borderId="7" xfId="8" applyFont="1" applyFill="1" applyBorder="1" applyAlignment="1">
      <alignment horizontal="center" vertical="top" wrapText="1"/>
    </xf>
    <xf numFmtId="0" fontId="24" fillId="6" borderId="10" xfId="8" applyFont="1" applyFill="1" applyBorder="1" applyAlignment="1">
      <alignment vertical="top" wrapText="1"/>
    </xf>
    <xf numFmtId="0" fontId="26" fillId="10" borderId="0" xfId="8" quotePrefix="1" applyFont="1" applyFill="1" applyAlignment="1">
      <alignment horizontal="left" vertical="top" wrapText="1"/>
    </xf>
    <xf numFmtId="0" fontId="25" fillId="0" borderId="0" xfId="8" applyFont="1"/>
    <xf numFmtId="0" fontId="30" fillId="10" borderId="0" xfId="8" quotePrefix="1" applyFont="1" applyFill="1" applyBorder="1" applyAlignment="1">
      <alignment horizontal="left" vertical="top" wrapText="1"/>
    </xf>
    <xf numFmtId="0" fontId="4" fillId="0" borderId="0" xfId="8" applyFont="1"/>
    <xf numFmtId="0" fontId="31" fillId="10" borderId="6" xfId="8" applyFont="1" applyFill="1" applyBorder="1" applyAlignment="1">
      <alignment vertical="top" wrapText="1"/>
    </xf>
    <xf numFmtId="0" fontId="25" fillId="0" borderId="6" xfId="8" applyFont="1" applyFill="1" applyBorder="1" applyAlignment="1">
      <alignment horizontal="center" vertical="top" wrapText="1"/>
    </xf>
    <xf numFmtId="0" fontId="23" fillId="0" borderId="6" xfId="8" applyFont="1" applyFill="1" applyBorder="1" applyAlignment="1">
      <alignment horizontal="left" vertical="top" wrapText="1" indent="2"/>
    </xf>
    <xf numFmtId="0" fontId="27" fillId="0" borderId="6" xfId="8" applyFont="1" applyFill="1" applyBorder="1" applyAlignment="1">
      <alignment horizontal="right" vertical="top" wrapText="1"/>
    </xf>
    <xf numFmtId="4" fontId="28" fillId="0" borderId="6" xfId="8" applyNumberFormat="1" applyFont="1" applyFill="1" applyBorder="1" applyAlignment="1">
      <alignment horizontal="right" vertical="top" wrapText="1"/>
    </xf>
    <xf numFmtId="4" fontId="29" fillId="0" borderId="6" xfId="8" applyNumberFormat="1" applyFont="1" applyFill="1" applyBorder="1" applyAlignment="1">
      <alignment vertical="top" wrapText="1"/>
    </xf>
    <xf numFmtId="0" fontId="4" fillId="0" borderId="6" xfId="8" applyFont="1" applyFill="1" applyBorder="1" applyAlignment="1">
      <alignment horizontal="center" vertical="top" wrapText="1"/>
    </xf>
    <xf numFmtId="0" fontId="32" fillId="0" borderId="6" xfId="8" applyFont="1" applyFill="1" applyBorder="1" applyAlignment="1">
      <alignment horizontal="left" vertical="top" wrapText="1" indent="2"/>
    </xf>
    <xf numFmtId="0" fontId="33" fillId="0" borderId="6" xfId="8" applyFont="1" applyFill="1" applyBorder="1" applyAlignment="1">
      <alignment horizontal="right" vertical="top" wrapText="1"/>
    </xf>
    <xf numFmtId="4" fontId="34" fillId="0" borderId="6" xfId="8" applyNumberFormat="1" applyFont="1" applyFill="1" applyBorder="1" applyAlignment="1">
      <alignment horizontal="right" vertical="top" wrapText="1"/>
    </xf>
    <xf numFmtId="4" fontId="35" fillId="0" borderId="6" xfId="8" applyNumberFormat="1" applyFont="1" applyFill="1" applyBorder="1" applyAlignment="1">
      <alignment vertical="top" wrapText="1"/>
    </xf>
    <xf numFmtId="0" fontId="25" fillId="0" borderId="6" xfId="8" applyFont="1" applyFill="1" applyBorder="1" applyAlignment="1">
      <alignment vertical="top" wrapText="1"/>
    </xf>
    <xf numFmtId="0" fontId="36" fillId="0" borderId="6" xfId="8" applyFont="1" applyFill="1" applyBorder="1" applyAlignment="1">
      <alignment horizontal="left" vertical="top" wrapText="1" indent="2"/>
    </xf>
    <xf numFmtId="0" fontId="38" fillId="0" borderId="6" xfId="8" applyFont="1" applyFill="1" applyBorder="1" applyAlignment="1">
      <alignment horizontal="right" vertical="top" wrapText="1"/>
    </xf>
    <xf numFmtId="0" fontId="25" fillId="0" borderId="6" xfId="8" applyFont="1" applyFill="1" applyBorder="1" applyAlignment="1">
      <alignment horizontal="center" vertical="top" textRotation="90" wrapText="1"/>
    </xf>
    <xf numFmtId="0" fontId="27" fillId="0" borderId="7" xfId="8" applyFont="1" applyFill="1" applyBorder="1" applyAlignment="1">
      <alignment vertical="top" wrapText="1"/>
    </xf>
    <xf numFmtId="0" fontId="27" fillId="0" borderId="0" xfId="8" applyFont="1" applyAlignment="1">
      <alignment horizontal="center" vertical="top"/>
    </xf>
    <xf numFmtId="0" fontId="27" fillId="0" borderId="0" xfId="8" applyFont="1" applyBorder="1" applyAlignment="1">
      <alignment horizontal="right" vertical="top" wrapText="1"/>
    </xf>
    <xf numFmtId="0" fontId="27" fillId="0" borderId="0" xfId="8" applyFont="1" applyBorder="1" applyAlignment="1">
      <alignment horizontal="center" vertical="center" wrapText="1"/>
    </xf>
    <xf numFmtId="0" fontId="27" fillId="0" borderId="0" xfId="8" applyFont="1" applyFill="1" applyBorder="1" applyAlignment="1">
      <alignment horizontal="left" vertical="top" wrapText="1"/>
    </xf>
    <xf numFmtId="4" fontId="38" fillId="0" borderId="0" xfId="8" applyNumberFormat="1" applyFont="1" applyFill="1" applyBorder="1" applyAlignment="1">
      <alignment horizontal="right" vertical="top" wrapText="1"/>
    </xf>
    <xf numFmtId="4" fontId="29" fillId="0" borderId="0" xfId="8" applyNumberFormat="1" applyFont="1" applyFill="1" applyBorder="1" applyAlignment="1">
      <alignment vertical="top" wrapText="1"/>
    </xf>
    <xf numFmtId="0" fontId="27" fillId="0" borderId="0" xfId="8" applyFont="1" applyAlignment="1">
      <alignment horizontal="center"/>
    </xf>
    <xf numFmtId="0" fontId="25" fillId="0" borderId="0" xfId="8" applyFont="1" applyFill="1" applyBorder="1" applyAlignment="1">
      <alignment horizontal="center" vertical="top" wrapText="1"/>
    </xf>
    <xf numFmtId="0" fontId="37" fillId="7" borderId="0" xfId="8" applyFont="1" applyFill="1" applyBorder="1" applyAlignment="1">
      <alignment vertical="top" wrapText="1"/>
    </xf>
    <xf numFmtId="0" fontId="27" fillId="0" borderId="0" xfId="8" applyFont="1" applyFill="1" applyBorder="1" applyAlignment="1">
      <alignment horizontal="right" vertical="top" wrapText="1"/>
    </xf>
    <xf numFmtId="4" fontId="28" fillId="0" borderId="0" xfId="8" applyNumberFormat="1" applyFont="1" applyFill="1" applyBorder="1" applyAlignment="1">
      <alignment horizontal="right" vertical="top" wrapText="1"/>
    </xf>
    <xf numFmtId="4" fontId="29" fillId="0" borderId="11" xfId="8" applyNumberFormat="1" applyFont="1" applyFill="1" applyBorder="1" applyAlignment="1">
      <alignment vertical="top" wrapText="1"/>
    </xf>
    <xf numFmtId="0" fontId="22" fillId="8" borderId="6" xfId="8" applyFont="1" applyFill="1" applyBorder="1" applyAlignment="1">
      <alignment horizontal="center" vertical="top" wrapText="1"/>
    </xf>
    <xf numFmtId="0" fontId="22" fillId="8" borderId="6" xfId="8" applyFont="1" applyFill="1" applyBorder="1" applyAlignment="1">
      <alignment vertical="top" wrapText="1"/>
    </xf>
    <xf numFmtId="0" fontId="23" fillId="8" borderId="0" xfId="8" applyFont="1" applyFill="1"/>
    <xf numFmtId="0" fontId="24" fillId="6" borderId="7" xfId="8" applyFont="1" applyFill="1" applyBorder="1" applyAlignment="1">
      <alignment vertical="top"/>
    </xf>
    <xf numFmtId="0" fontId="23" fillId="0" borderId="6" xfId="8" applyFont="1" applyFill="1" applyBorder="1" applyAlignment="1">
      <alignment vertical="top" wrapText="1"/>
    </xf>
    <xf numFmtId="0" fontId="25" fillId="3" borderId="0" xfId="8" applyFont="1" applyFill="1"/>
    <xf numFmtId="0" fontId="25" fillId="0" borderId="6" xfId="8" applyFont="1" applyFill="1" applyBorder="1" applyAlignment="1">
      <alignment horizontal="left" vertical="center" textRotation="90" wrapText="1"/>
    </xf>
    <xf numFmtId="0" fontId="25" fillId="0" borderId="0" xfId="8" applyFont="1" applyAlignment="1">
      <alignment horizontal="center"/>
    </xf>
    <xf numFmtId="0" fontId="25" fillId="0" borderId="0" xfId="8" applyFont="1" applyAlignment="1">
      <alignment wrapText="1"/>
    </xf>
    <xf numFmtId="0" fontId="27" fillId="0" borderId="0" xfId="8" applyFont="1" applyFill="1" applyAlignment="1"/>
    <xf numFmtId="4" fontId="28" fillId="0" borderId="0" xfId="8" applyNumberFormat="1" applyFont="1" applyAlignment="1"/>
    <xf numFmtId="4" fontId="29" fillId="0" borderId="0" xfId="8" applyNumberFormat="1" applyFont="1" applyAlignment="1"/>
    <xf numFmtId="0" fontId="27" fillId="0" borderId="0" xfId="8" applyFont="1" applyBorder="1" applyAlignment="1">
      <alignment vertical="top" wrapText="1"/>
    </xf>
    <xf numFmtId="0" fontId="27" fillId="0" borderId="0" xfId="8" applyFont="1" applyFill="1" applyBorder="1" applyAlignment="1">
      <alignment vertical="center" wrapText="1"/>
    </xf>
    <xf numFmtId="4" fontId="28" fillId="0" borderId="0" xfId="8" applyNumberFormat="1" applyFont="1" applyBorder="1" applyAlignment="1">
      <alignment vertical="center" wrapText="1"/>
    </xf>
    <xf numFmtId="4" fontId="29" fillId="0" borderId="0" xfId="8" applyNumberFormat="1" applyFont="1" applyAlignment="1">
      <alignment vertical="center"/>
    </xf>
    <xf numFmtId="0" fontId="27" fillId="3" borderId="0" xfId="8" applyFont="1" applyFill="1" applyAlignment="1">
      <alignment horizontal="center"/>
    </xf>
    <xf numFmtId="0" fontId="22" fillId="9" borderId="6" xfId="8" applyFont="1" applyFill="1" applyBorder="1" applyAlignment="1">
      <alignment horizontal="center" vertical="top" wrapText="1"/>
    </xf>
    <xf numFmtId="0" fontId="22" fillId="9" borderId="6" xfId="8" applyFont="1" applyFill="1" applyBorder="1" applyAlignment="1">
      <alignment vertical="top"/>
    </xf>
    <xf numFmtId="0" fontId="22" fillId="9" borderId="6" xfId="8" applyFont="1" applyFill="1" applyBorder="1" applyAlignment="1">
      <alignment vertical="top" wrapText="1"/>
    </xf>
    <xf numFmtId="0" fontId="23" fillId="3" borderId="0" xfId="8" applyFont="1" applyFill="1"/>
    <xf numFmtId="0" fontId="25" fillId="0" borderId="7" xfId="8" applyFont="1" applyFill="1" applyBorder="1" applyAlignment="1">
      <alignment horizontal="center" vertical="top" wrapText="1"/>
    </xf>
    <xf numFmtId="0" fontId="27" fillId="0" borderId="7" xfId="8" applyFont="1" applyFill="1" applyBorder="1" applyAlignment="1">
      <alignment horizontal="right" vertical="top" wrapText="1"/>
    </xf>
    <xf numFmtId="4" fontId="28" fillId="0" borderId="7" xfId="8" applyNumberFormat="1" applyFont="1" applyFill="1" applyBorder="1" applyAlignment="1">
      <alignment horizontal="right" vertical="top" wrapText="1"/>
    </xf>
    <xf numFmtId="0" fontId="27" fillId="0" borderId="0" xfId="8" applyFont="1" applyBorder="1" applyAlignment="1">
      <alignment vertical="center" wrapText="1"/>
    </xf>
    <xf numFmtId="0" fontId="27" fillId="0" borderId="0" xfId="8" applyFont="1" applyAlignment="1"/>
    <xf numFmtId="0" fontId="24" fillId="3" borderId="6" xfId="8" applyFont="1" applyFill="1" applyBorder="1" applyAlignment="1">
      <alignment horizontal="center" vertical="top" wrapText="1"/>
    </xf>
    <xf numFmtId="0" fontId="24" fillId="3" borderId="6" xfId="8" applyFont="1" applyFill="1" applyBorder="1" applyAlignment="1">
      <alignment vertical="top" wrapText="1"/>
    </xf>
    <xf numFmtId="0" fontId="41" fillId="3" borderId="0" xfId="8" applyFont="1" applyFill="1"/>
    <xf numFmtId="0" fontId="27" fillId="0" borderId="0" xfId="8" applyFont="1" applyBorder="1" applyAlignment="1">
      <alignment horizontal="left" vertical="top" wrapText="1"/>
    </xf>
    <xf numFmtId="0" fontId="25" fillId="0" borderId="0" xfId="8" applyFont="1" applyAlignment="1">
      <alignment horizontal="left" wrapText="1"/>
    </xf>
    <xf numFmtId="0" fontId="25" fillId="0" borderId="6" xfId="8" applyFont="1" applyBorder="1" applyAlignment="1">
      <alignment horizontal="center"/>
    </xf>
    <xf numFmtId="0" fontId="25" fillId="0" borderId="6" xfId="8" applyFont="1" applyBorder="1" applyAlignment="1">
      <alignment wrapText="1"/>
    </xf>
    <xf numFmtId="0" fontId="27" fillId="0" borderId="6" xfId="8" applyFont="1" applyBorder="1" applyAlignment="1"/>
    <xf numFmtId="4" fontId="28" fillId="0" borderId="6" xfId="8" applyNumberFormat="1" applyFont="1" applyBorder="1" applyAlignment="1"/>
    <xf numFmtId="4" fontId="29" fillId="0" borderId="6" xfId="8" applyNumberFormat="1" applyFont="1" applyBorder="1" applyAlignment="1"/>
    <xf numFmtId="0" fontId="27" fillId="0" borderId="0" xfId="8" applyFont="1" applyAlignment="1">
      <alignment horizontal="right" wrapText="1"/>
    </xf>
    <xf numFmtId="4" fontId="29" fillId="0" borderId="11" xfId="8" applyNumberFormat="1" applyFont="1" applyBorder="1" applyAlignment="1"/>
    <xf numFmtId="4" fontId="29" fillId="0" borderId="0" xfId="8" applyNumberFormat="1" applyFont="1" applyBorder="1" applyAlignment="1"/>
    <xf numFmtId="0" fontId="27" fillId="0" borderId="0" xfId="8" applyFont="1" applyAlignment="1">
      <alignment horizontal="left" wrapText="1"/>
    </xf>
    <xf numFmtId="0" fontId="20" fillId="0" borderId="0" xfId="8" applyFont="1" applyAlignment="1">
      <alignment horizontal="left"/>
    </xf>
    <xf numFmtId="0" fontId="20" fillId="0" borderId="0" xfId="8" applyFont="1" applyAlignment="1">
      <alignment wrapText="1"/>
    </xf>
    <xf numFmtId="0" fontId="20" fillId="0" borderId="0" xfId="8" applyFont="1" applyAlignment="1">
      <alignment horizontal="center"/>
    </xf>
    <xf numFmtId="0" fontId="20" fillId="0" borderId="0" xfId="8" applyFont="1" applyAlignment="1"/>
    <xf numFmtId="4" fontId="21" fillId="0" borderId="0" xfId="8" applyNumberFormat="1" applyFont="1" applyAlignment="1"/>
    <xf numFmtId="4" fontId="42" fillId="0" borderId="0" xfId="8" applyNumberFormat="1" applyFont="1" applyAlignment="1"/>
    <xf numFmtId="0" fontId="20" fillId="0" borderId="0" xfId="8" applyFont="1"/>
    <xf numFmtId="0" fontId="1" fillId="0" borderId="0" xfId="8" applyAlignment="1">
      <alignment horizontal="center"/>
    </xf>
    <xf numFmtId="0" fontId="1" fillId="0" borderId="0" xfId="8" applyAlignment="1">
      <alignment wrapText="1"/>
    </xf>
    <xf numFmtId="0" fontId="6" fillId="0" borderId="0" xfId="8" applyFont="1" applyAlignment="1"/>
    <xf numFmtId="4" fontId="14" fillId="0" borderId="0" xfId="8" applyNumberFormat="1" applyFont="1" applyAlignment="1"/>
    <xf numFmtId="4" fontId="5" fillId="0" borderId="0" xfId="8" applyNumberFormat="1" applyFont="1" applyAlignment="1"/>
    <xf numFmtId="0" fontId="25" fillId="0" borderId="7" xfId="8" applyFont="1" applyFill="1" applyBorder="1" applyAlignment="1">
      <alignment vertical="top" wrapText="1"/>
    </xf>
    <xf numFmtId="4" fontId="29" fillId="0" borderId="7" xfId="8" applyNumberFormat="1" applyFont="1" applyFill="1" applyBorder="1" applyAlignment="1">
      <alignment vertical="top" wrapText="1"/>
    </xf>
    <xf numFmtId="0" fontId="49" fillId="0" borderId="7" xfId="8" applyFont="1" applyBorder="1" applyAlignment="1">
      <alignment horizontal="left" vertical="top" wrapText="1"/>
    </xf>
    <xf numFmtId="0" fontId="49" fillId="0" borderId="7" xfId="8" applyFont="1" applyFill="1" applyBorder="1" applyAlignment="1">
      <alignment horizontal="left" vertical="top" wrapText="1"/>
    </xf>
    <xf numFmtId="0" fontId="25" fillId="0" borderId="0" xfId="8" applyFont="1" applyFill="1"/>
    <xf numFmtId="4" fontId="25" fillId="0" borderId="0" xfId="8" applyNumberFormat="1" applyFont="1" applyFill="1"/>
    <xf numFmtId="165" fontId="51" fillId="0" borderId="0" xfId="8" applyNumberFormat="1" applyFont="1" applyFill="1" applyAlignment="1">
      <alignment vertical="top"/>
    </xf>
    <xf numFmtId="0" fontId="51" fillId="0" borderId="0" xfId="8" applyFont="1" applyFill="1" applyAlignment="1">
      <alignment vertical="top" wrapText="1"/>
    </xf>
    <xf numFmtId="0" fontId="51" fillId="0" borderId="0" xfId="8" applyFont="1" applyFill="1" applyAlignment="1">
      <alignment horizontal="right"/>
    </xf>
    <xf numFmtId="1" fontId="51" fillId="0" borderId="0" xfId="8" applyNumberFormat="1" applyFont="1" applyFill="1" applyAlignment="1">
      <alignment horizontal="right"/>
    </xf>
    <xf numFmtId="4" fontId="51" fillId="0" borderId="0" xfId="8" applyNumberFormat="1" applyFont="1" applyFill="1" applyAlignment="1">
      <alignment horizontal="right"/>
    </xf>
    <xf numFmtId="0" fontId="1" fillId="0" borderId="0" xfId="8" applyFill="1"/>
    <xf numFmtId="0" fontId="52" fillId="6" borderId="7" xfId="8" applyFont="1" applyFill="1" applyBorder="1" applyAlignment="1">
      <alignment horizontal="center" vertical="top" wrapText="1"/>
    </xf>
    <xf numFmtId="0" fontId="52" fillId="6" borderId="7" xfId="8" applyFont="1" applyFill="1" applyBorder="1" applyAlignment="1">
      <alignment vertical="top" wrapText="1"/>
    </xf>
    <xf numFmtId="0" fontId="52" fillId="6" borderId="10" xfId="8" applyFont="1" applyFill="1" applyBorder="1" applyAlignment="1">
      <alignment vertical="top" wrapText="1"/>
    </xf>
    <xf numFmtId="0" fontId="23" fillId="0" borderId="6" xfId="8" applyFont="1" applyFill="1" applyBorder="1" applyAlignment="1">
      <alignment horizontal="center" vertical="top" wrapText="1"/>
    </xf>
    <xf numFmtId="0" fontId="55" fillId="6" borderId="7" xfId="8" applyFont="1" applyFill="1" applyBorder="1" applyAlignment="1">
      <alignment vertical="top" wrapText="1"/>
    </xf>
    <xf numFmtId="0" fontId="1" fillId="0" borderId="3" xfId="8" applyFill="1" applyBorder="1" applyAlignment="1">
      <alignment horizontal="center"/>
    </xf>
    <xf numFmtId="0" fontId="1" fillId="0" borderId="0" xfId="8" applyFill="1" applyAlignment="1"/>
    <xf numFmtId="4" fontId="9" fillId="0" borderId="0" xfId="8" applyNumberFormat="1" applyFont="1" applyFill="1" applyAlignment="1">
      <alignment vertical="center" wrapText="1"/>
    </xf>
    <xf numFmtId="4" fontId="9" fillId="0" borderId="0" xfId="8" applyNumberFormat="1" applyFont="1" applyFill="1" applyAlignment="1">
      <alignment vertical="center"/>
    </xf>
    <xf numFmtId="0" fontId="13" fillId="0" borderId="0" xfId="8" applyFont="1" applyFill="1"/>
    <xf numFmtId="0" fontId="1" fillId="0" borderId="6" xfId="8" applyFill="1" applyBorder="1" applyAlignment="1">
      <alignment horizontal="center"/>
    </xf>
    <xf numFmtId="0" fontId="1" fillId="0" borderId="6" xfId="8" applyFill="1" applyBorder="1" applyAlignment="1">
      <alignment wrapText="1"/>
    </xf>
    <xf numFmtId="0" fontId="6" fillId="0" borderId="6" xfId="8" applyFont="1" applyFill="1" applyBorder="1" applyAlignment="1"/>
    <xf numFmtId="4" fontId="14" fillId="0" borderId="6" xfId="8" applyNumberFormat="1" applyFont="1" applyFill="1" applyBorder="1" applyAlignment="1"/>
    <xf numFmtId="4" fontId="5" fillId="0" borderId="6" xfId="8" applyNumberFormat="1" applyFont="1" applyFill="1" applyBorder="1" applyAlignment="1"/>
    <xf numFmtId="0" fontId="15" fillId="0" borderId="0" xfId="8" applyFont="1" applyFill="1" applyAlignment="1">
      <alignment vertical="center"/>
    </xf>
    <xf numFmtId="0" fontId="19" fillId="0" borderId="1" xfId="8" applyFont="1" applyFill="1" applyBorder="1" applyAlignment="1">
      <alignment horizontal="center"/>
    </xf>
    <xf numFmtId="0" fontId="19" fillId="0" borderId="1" xfId="8" applyFont="1" applyFill="1" applyBorder="1" applyAlignment="1">
      <alignment horizontal="center" wrapText="1"/>
    </xf>
    <xf numFmtId="0" fontId="20" fillId="0" borderId="1" xfId="8" applyFont="1" applyFill="1" applyBorder="1" applyAlignment="1">
      <alignment horizontal="center"/>
    </xf>
    <xf numFmtId="4" fontId="21" fillId="0" borderId="1" xfId="8" applyNumberFormat="1" applyFont="1" applyFill="1" applyBorder="1" applyAlignment="1">
      <alignment horizontal="center"/>
    </xf>
    <xf numFmtId="0" fontId="19" fillId="0" borderId="0" xfId="8" applyFont="1" applyFill="1" applyAlignment="1">
      <alignment horizontal="center"/>
    </xf>
    <xf numFmtId="0" fontId="23" fillId="0" borderId="0" xfId="8" applyFont="1" applyFill="1"/>
    <xf numFmtId="0" fontId="24" fillId="0" borderId="9" xfId="8" applyFont="1" applyFill="1" applyBorder="1" applyAlignment="1">
      <alignment horizontal="center" vertical="top"/>
    </xf>
    <xf numFmtId="0" fontId="24" fillId="0" borderId="7" xfId="8" applyFont="1" applyFill="1" applyBorder="1" applyAlignment="1">
      <alignment vertical="top" wrapText="1"/>
    </xf>
    <xf numFmtId="0" fontId="24" fillId="0" borderId="7" xfId="8" applyFont="1" applyFill="1" applyBorder="1" applyAlignment="1">
      <alignment horizontal="center" vertical="top" wrapText="1"/>
    </xf>
    <xf numFmtId="0" fontId="24" fillId="0" borderId="10" xfId="8" applyFont="1" applyFill="1" applyBorder="1" applyAlignment="1">
      <alignment vertical="top" wrapText="1"/>
    </xf>
    <xf numFmtId="0" fontId="31" fillId="0" borderId="6" xfId="8" applyFont="1" applyFill="1" applyBorder="1" applyAlignment="1">
      <alignment vertical="top" wrapText="1"/>
    </xf>
    <xf numFmtId="0" fontId="4" fillId="0" borderId="0" xfId="8" applyFont="1" applyFill="1"/>
    <xf numFmtId="0" fontId="27" fillId="0" borderId="0" xfId="8" applyFont="1" applyFill="1" applyAlignment="1">
      <alignment horizontal="center" vertical="top"/>
    </xf>
    <xf numFmtId="0" fontId="27" fillId="0" borderId="0" xfId="8" applyFont="1" applyFill="1" applyBorder="1" applyAlignment="1">
      <alignment horizontal="center" vertical="center" wrapText="1"/>
    </xf>
    <xf numFmtId="0" fontId="27" fillId="0" borderId="0" xfId="8" applyFont="1" applyFill="1" applyAlignment="1">
      <alignment horizontal="center"/>
    </xf>
    <xf numFmtId="0" fontId="25" fillId="0" borderId="0" xfId="8" applyFont="1" applyFill="1" applyAlignment="1">
      <alignment horizontal="center"/>
    </xf>
    <xf numFmtId="0" fontId="25" fillId="0" borderId="0" xfId="8" applyFont="1" applyFill="1" applyAlignment="1">
      <alignment wrapText="1"/>
    </xf>
    <xf numFmtId="4" fontId="28" fillId="0" borderId="0" xfId="8" applyNumberFormat="1" applyFont="1" applyFill="1" applyAlignment="1"/>
    <xf numFmtId="4" fontId="29" fillId="0" borderId="0" xfId="8" applyNumberFormat="1" applyFont="1" applyFill="1" applyAlignment="1"/>
    <xf numFmtId="0" fontId="27" fillId="0" borderId="0" xfId="8" applyFont="1" applyFill="1" applyBorder="1" applyAlignment="1">
      <alignment vertical="top" wrapText="1"/>
    </xf>
    <xf numFmtId="4" fontId="28" fillId="0" borderId="0" xfId="8" applyNumberFormat="1" applyFont="1" applyFill="1" applyBorder="1" applyAlignment="1">
      <alignment vertical="center" wrapText="1"/>
    </xf>
    <xf numFmtId="4" fontId="29" fillId="0" borderId="0" xfId="8" applyNumberFormat="1" applyFont="1" applyFill="1" applyAlignment="1">
      <alignment vertical="center"/>
    </xf>
    <xf numFmtId="0" fontId="41" fillId="0" borderId="0" xfId="8" applyFont="1" applyFill="1"/>
    <xf numFmtId="0" fontId="25" fillId="0" borderId="0" xfId="8" applyFont="1" applyFill="1" applyAlignment="1">
      <alignment horizontal="left" wrapText="1"/>
    </xf>
    <xf numFmtId="0" fontId="25" fillId="0" borderId="6" xfId="8" applyFont="1" applyFill="1" applyBorder="1" applyAlignment="1">
      <alignment horizontal="center"/>
    </xf>
    <xf numFmtId="0" fontId="25" fillId="0" borderId="6" xfId="8" applyFont="1" applyFill="1" applyBorder="1" applyAlignment="1">
      <alignment wrapText="1"/>
    </xf>
    <xf numFmtId="0" fontId="27" fillId="0" borderId="6" xfId="8" applyFont="1" applyFill="1" applyBorder="1" applyAlignment="1"/>
    <xf numFmtId="4" fontId="28" fillId="0" borderId="6" xfId="8" applyNumberFormat="1" applyFont="1" applyFill="1" applyBorder="1" applyAlignment="1"/>
    <xf numFmtId="4" fontId="29" fillId="0" borderId="6" xfId="8" applyNumberFormat="1" applyFont="1" applyFill="1" applyBorder="1" applyAlignment="1"/>
    <xf numFmtId="0" fontId="27" fillId="0" borderId="0" xfId="8" applyFont="1" applyFill="1" applyAlignment="1">
      <alignment horizontal="right" wrapText="1"/>
    </xf>
    <xf numFmtId="4" fontId="29" fillId="0" borderId="11" xfId="8" applyNumberFormat="1" applyFont="1" applyFill="1" applyBorder="1" applyAlignment="1"/>
    <xf numFmtId="4" fontId="29" fillId="0" borderId="0" xfId="8" applyNumberFormat="1" applyFont="1" applyFill="1" applyBorder="1" applyAlignment="1"/>
    <xf numFmtId="0" fontId="27" fillId="0" borderId="0" xfId="8" applyFont="1" applyFill="1" applyAlignment="1">
      <alignment horizontal="left" wrapText="1"/>
    </xf>
    <xf numFmtId="0" fontId="20" fillId="0" borderId="0" xfId="8" applyFont="1" applyFill="1" applyAlignment="1">
      <alignment horizontal="left"/>
    </xf>
    <xf numFmtId="0" fontId="20" fillId="0" borderId="0" xfId="8" applyFont="1" applyFill="1" applyAlignment="1">
      <alignment wrapText="1"/>
    </xf>
    <xf numFmtId="0" fontId="20" fillId="0" borderId="0" xfId="8" applyFont="1" applyFill="1" applyAlignment="1">
      <alignment horizontal="center"/>
    </xf>
    <xf numFmtId="0" fontId="20" fillId="0" borderId="0" xfId="8" applyFont="1" applyFill="1" applyAlignment="1"/>
    <xf numFmtId="4" fontId="21" fillId="0" borderId="0" xfId="8" applyNumberFormat="1" applyFont="1" applyFill="1" applyAlignment="1"/>
    <xf numFmtId="4" fontId="42" fillId="0" borderId="0" xfId="8" applyNumberFormat="1" applyFont="1" applyFill="1" applyAlignment="1"/>
    <xf numFmtId="0" fontId="20" fillId="0" borderId="0" xfId="8" applyFont="1" applyFill="1"/>
    <xf numFmtId="0" fontId="1" fillId="0" borderId="0" xfId="8" applyFill="1" applyAlignment="1">
      <alignment horizontal="center"/>
    </xf>
    <xf numFmtId="0" fontId="32" fillId="0" borderId="0" xfId="0" applyFont="1" applyFill="1" applyAlignment="1">
      <alignment horizontal="left" wrapText="1" indent="3"/>
    </xf>
    <xf numFmtId="0" fontId="8" fillId="0" borderId="0" xfId="0" applyFont="1" applyAlignment="1">
      <alignment horizontal="center" vertical="top" wrapText="1"/>
    </xf>
    <xf numFmtId="0" fontId="8" fillId="0" borderId="0" xfId="0" applyFont="1" applyAlignment="1">
      <alignment horizontal="center" wrapText="1"/>
    </xf>
    <xf numFmtId="0" fontId="8" fillId="0" borderId="0" xfId="0" applyFont="1" applyFill="1" applyAlignment="1">
      <alignment horizontal="center" wrapText="1"/>
    </xf>
    <xf numFmtId="4" fontId="8" fillId="0" borderId="0" xfId="0" applyNumberFormat="1" applyFont="1" applyAlignment="1">
      <alignment wrapText="1"/>
    </xf>
    <xf numFmtId="4" fontId="8" fillId="0" borderId="0" xfId="0" applyNumberFormat="1" applyFont="1" applyAlignment="1">
      <alignment horizontal="right" wrapText="1"/>
    </xf>
    <xf numFmtId="4" fontId="29" fillId="12" borderId="0" xfId="3" applyNumberFormat="1" applyFont="1" applyFill="1" applyBorder="1" applyAlignment="1">
      <alignment vertical="top" wrapText="1"/>
    </xf>
    <xf numFmtId="4" fontId="28" fillId="0" borderId="6" xfId="8" applyNumberFormat="1" applyFont="1" applyFill="1" applyBorder="1" applyAlignment="1" applyProtection="1">
      <alignment horizontal="right" vertical="top" wrapText="1"/>
      <protection locked="0"/>
    </xf>
    <xf numFmtId="4" fontId="28" fillId="0" borderId="6" xfId="0" applyNumberFormat="1" applyFont="1" applyFill="1" applyBorder="1" applyAlignment="1" applyProtection="1">
      <alignment horizontal="right" vertical="top" wrapText="1"/>
      <protection locked="0"/>
    </xf>
    <xf numFmtId="4" fontId="28" fillId="0" borderId="7" xfId="8" applyNumberFormat="1" applyFont="1" applyFill="1" applyBorder="1" applyAlignment="1" applyProtection="1">
      <alignment horizontal="right" vertical="top" wrapText="1"/>
      <protection locked="0"/>
    </xf>
    <xf numFmtId="4" fontId="28" fillId="0" borderId="7" xfId="8" applyNumberFormat="1" applyFont="1" applyFill="1" applyBorder="1" applyAlignment="1" applyProtection="1">
      <alignment horizontal="right" vertical="top"/>
      <protection locked="0"/>
    </xf>
    <xf numFmtId="4" fontId="28" fillId="0" borderId="0" xfId="3" applyNumberFormat="1" applyFont="1" applyFill="1" applyBorder="1" applyAlignment="1" applyProtection="1">
      <alignment horizontal="right" wrapText="1"/>
      <protection locked="0"/>
    </xf>
    <xf numFmtId="4" fontId="28" fillId="12" borderId="0" xfId="3" applyNumberFormat="1" applyFont="1" applyFill="1" applyBorder="1" applyAlignment="1" applyProtection="1">
      <alignment horizontal="right" wrapText="1"/>
      <protection locked="0"/>
    </xf>
    <xf numFmtId="4" fontId="26" fillId="0" borderId="0" xfId="3" applyNumberFormat="1" applyFont="1" applyFill="1" applyBorder="1" applyProtection="1">
      <protection locked="0"/>
    </xf>
    <xf numFmtId="0" fontId="22" fillId="11" borderId="6" xfId="3" applyNumberFormat="1" applyFont="1" applyFill="1" applyBorder="1" applyAlignment="1">
      <alignment horizontal="center" vertical="top" wrapText="1"/>
    </xf>
    <xf numFmtId="0" fontId="25" fillId="0" borderId="0" xfId="3" applyNumberFormat="1" applyFont="1" applyFill="1" applyBorder="1" applyAlignment="1">
      <alignment horizontal="center" vertical="top" wrapText="1"/>
    </xf>
    <xf numFmtId="0" fontId="22" fillId="14" borderId="6" xfId="3" applyNumberFormat="1" applyFont="1" applyFill="1" applyBorder="1" applyAlignment="1">
      <alignment horizontal="center" vertical="top" wrapText="1"/>
    </xf>
    <xf numFmtId="0" fontId="22" fillId="5" borderId="6" xfId="3" applyNumberFormat="1" applyFont="1" applyFill="1" applyBorder="1" applyAlignment="1">
      <alignment horizontal="center" vertical="top" wrapText="1"/>
    </xf>
    <xf numFmtId="0" fontId="22" fillId="13" borderId="6" xfId="3" applyNumberFormat="1" applyFont="1" applyFill="1" applyBorder="1" applyAlignment="1">
      <alignment horizontal="center" vertical="top" wrapText="1"/>
    </xf>
    <xf numFmtId="4" fontId="26" fillId="12" borderId="0" xfId="3" applyNumberFormat="1" applyFont="1" applyFill="1" applyBorder="1" applyProtection="1">
      <protection locked="0"/>
    </xf>
    <xf numFmtId="4" fontId="26" fillId="12" borderId="0" xfId="3" applyNumberFormat="1" applyFont="1" applyFill="1" applyBorder="1"/>
    <xf numFmtId="0" fontId="21" fillId="0" borderId="0" xfId="3" applyFont="1" applyBorder="1" applyAlignment="1">
      <alignment horizontal="justify" vertical="top" wrapText="1"/>
    </xf>
    <xf numFmtId="0" fontId="49" fillId="12" borderId="0" xfId="3" applyFont="1" applyFill="1" applyBorder="1" applyAlignment="1">
      <alignment horizontal="justify" vertical="top" wrapText="1"/>
    </xf>
    <xf numFmtId="0" fontId="25" fillId="12" borderId="0" xfId="3" applyFont="1" applyFill="1" applyBorder="1" applyAlignment="1">
      <alignment horizontal="center" vertical="top" wrapText="1"/>
    </xf>
    <xf numFmtId="0" fontId="25" fillId="12" borderId="0" xfId="3" applyFont="1" applyFill="1" applyBorder="1" applyAlignment="1">
      <alignment horizontal="center" wrapText="1"/>
    </xf>
    <xf numFmtId="4" fontId="29" fillId="12" borderId="0" xfId="3" applyNumberFormat="1" applyFont="1" applyFill="1" applyBorder="1" applyAlignment="1">
      <alignment wrapText="1"/>
    </xf>
    <xf numFmtId="0" fontId="32" fillId="0" borderId="0" xfId="8" applyFont="1" applyFill="1" applyBorder="1" applyAlignment="1">
      <alignment horizontal="left" vertical="top" wrapText="1" indent="2"/>
    </xf>
    <xf numFmtId="0" fontId="22" fillId="15" borderId="6" xfId="3" applyNumberFormat="1" applyFont="1" applyFill="1" applyBorder="1" applyAlignment="1">
      <alignment horizontal="center" vertical="top" wrapText="1"/>
    </xf>
    <xf numFmtId="0" fontId="22" fillId="15" borderId="6" xfId="3" applyFont="1" applyFill="1" applyBorder="1" applyAlignment="1">
      <alignment vertical="top" wrapText="1"/>
    </xf>
    <xf numFmtId="0" fontId="22" fillId="15" borderId="6" xfId="3" applyFont="1" applyFill="1" applyBorder="1" applyAlignment="1">
      <alignment horizontal="center" vertical="top" wrapText="1"/>
    </xf>
    <xf numFmtId="0" fontId="6" fillId="0" borderId="0" xfId="8" applyFont="1" applyAlignment="1">
      <alignment horizontal="left" wrapText="1"/>
    </xf>
    <xf numFmtId="0" fontId="25" fillId="10" borderId="0" xfId="8" applyFont="1" applyFill="1" applyBorder="1" applyAlignment="1">
      <alignment horizontal="center" vertical="top" wrapText="1"/>
    </xf>
    <xf numFmtId="0" fontId="25" fillId="10" borderId="6" xfId="8" applyFont="1" applyFill="1" applyBorder="1" applyAlignment="1">
      <alignment horizontal="center" vertical="top" wrapText="1"/>
    </xf>
    <xf numFmtId="0" fontId="27" fillId="10" borderId="0" xfId="8" applyFont="1" applyFill="1" applyBorder="1" applyAlignment="1">
      <alignment horizontal="right" vertical="top" wrapText="1"/>
    </xf>
    <xf numFmtId="0" fontId="27" fillId="10" borderId="6" xfId="8" applyFont="1" applyFill="1" applyBorder="1" applyAlignment="1">
      <alignment horizontal="right" vertical="top" wrapText="1"/>
    </xf>
    <xf numFmtId="4" fontId="28" fillId="10" borderId="0" xfId="8" applyNumberFormat="1" applyFont="1" applyFill="1" applyBorder="1" applyAlignment="1">
      <alignment horizontal="right" vertical="top" wrapText="1"/>
    </xf>
    <xf numFmtId="4" fontId="28" fillId="10" borderId="6" xfId="8" applyNumberFormat="1" applyFont="1" applyFill="1" applyBorder="1" applyAlignment="1">
      <alignment horizontal="right" vertical="top" wrapText="1"/>
    </xf>
    <xf numFmtId="4" fontId="29" fillId="10" borderId="0" xfId="8" applyNumberFormat="1" applyFont="1" applyFill="1" applyBorder="1" applyAlignment="1">
      <alignment vertical="top" wrapText="1"/>
    </xf>
    <xf numFmtId="4" fontId="29" fillId="10" borderId="6" xfId="8" applyNumberFormat="1" applyFont="1" applyFill="1" applyBorder="1" applyAlignment="1">
      <alignment vertical="top" wrapText="1"/>
    </xf>
    <xf numFmtId="0" fontId="8" fillId="0" borderId="3" xfId="8" applyFont="1" applyBorder="1" applyAlignment="1">
      <alignment horizontal="right"/>
    </xf>
    <xf numFmtId="0" fontId="8" fillId="0" borderId="4" xfId="8" applyFont="1" applyBorder="1" applyAlignment="1">
      <alignment horizontal="right"/>
    </xf>
    <xf numFmtId="0" fontId="10" fillId="0" borderId="5" xfId="8" applyFont="1" applyBorder="1" applyAlignment="1">
      <alignment horizontal="left" vertical="center" wrapText="1"/>
    </xf>
    <xf numFmtId="0" fontId="13" fillId="0" borderId="5" xfId="8" applyFont="1" applyBorder="1" applyAlignment="1">
      <alignment horizontal="left" vertical="center" wrapText="1"/>
    </xf>
    <xf numFmtId="0" fontId="10" fillId="0" borderId="0" xfId="8" applyFont="1" applyAlignment="1">
      <alignment horizontal="left" vertical="center" wrapText="1"/>
    </xf>
    <xf numFmtId="0" fontId="13" fillId="0" borderId="0" xfId="8" applyFont="1" applyAlignment="1">
      <alignment horizontal="left" vertical="center" wrapText="1"/>
    </xf>
    <xf numFmtId="0" fontId="68" fillId="0" borderId="7" xfId="8" applyFont="1" applyBorder="1" applyAlignment="1">
      <alignment horizontal="center" vertical="center"/>
    </xf>
    <xf numFmtId="0" fontId="16" fillId="0" borderId="8" xfId="8" applyFont="1" applyBorder="1" applyAlignment="1">
      <alignment horizontal="center" vertical="top"/>
    </xf>
    <xf numFmtId="0" fontId="18" fillId="0" borderId="8" xfId="8" applyFont="1" applyBorder="1" applyAlignment="1">
      <alignment horizontal="center" vertical="top"/>
    </xf>
    <xf numFmtId="0" fontId="7" fillId="2" borderId="2" xfId="8" applyFont="1" applyFill="1" applyBorder="1" applyAlignment="1"/>
    <xf numFmtId="0" fontId="7" fillId="2" borderId="3" xfId="8" applyFont="1" applyFill="1" applyBorder="1" applyAlignment="1"/>
    <xf numFmtId="0" fontId="1" fillId="0" borderId="3" xfId="8" applyBorder="1" applyAlignment="1"/>
    <xf numFmtId="0" fontId="1" fillId="0" borderId="4" xfId="8" applyBorder="1" applyAlignment="1"/>
    <xf numFmtId="0" fontId="7" fillId="2" borderId="1" xfId="8" applyFont="1" applyFill="1" applyBorder="1" applyAlignment="1">
      <alignment wrapText="1"/>
    </xf>
    <xf numFmtId="0" fontId="1" fillId="0" borderId="1" xfId="8" applyBorder="1" applyAlignment="1">
      <alignment wrapText="1"/>
    </xf>
    <xf numFmtId="0" fontId="18" fillId="0" borderId="0" xfId="8" applyFont="1" applyFill="1" applyBorder="1" applyAlignment="1">
      <alignment horizontal="right" vertical="top" wrapText="1"/>
    </xf>
    <xf numFmtId="0" fontId="18" fillId="0" borderId="6" xfId="8" applyFont="1" applyFill="1" applyBorder="1" applyAlignment="1">
      <alignment horizontal="right" vertical="top" wrapText="1"/>
    </xf>
    <xf numFmtId="4" fontId="28" fillId="0" borderId="0" xfId="8" applyNumberFormat="1" applyFont="1" applyFill="1" applyBorder="1" applyAlignment="1">
      <alignment horizontal="right" vertical="top" wrapText="1"/>
    </xf>
    <xf numFmtId="4" fontId="28" fillId="0" borderId="6" xfId="8" applyNumberFormat="1" applyFont="1" applyFill="1" applyBorder="1" applyAlignment="1">
      <alignment horizontal="right" vertical="top" wrapText="1"/>
    </xf>
    <xf numFmtId="0" fontId="6" fillId="0" borderId="0" xfId="8" applyFont="1" applyFill="1" applyAlignment="1">
      <alignment horizontal="left" wrapText="1"/>
    </xf>
    <xf numFmtId="0" fontId="25" fillId="0" borderId="0" xfId="8" applyFont="1" applyFill="1" applyBorder="1" applyAlignment="1">
      <alignment horizontal="center" vertical="top" wrapText="1"/>
    </xf>
    <xf numFmtId="0" fontId="25" fillId="0" borderId="6" xfId="8" applyFont="1" applyFill="1" applyBorder="1" applyAlignment="1">
      <alignment horizontal="center" vertical="top" wrapText="1"/>
    </xf>
    <xf numFmtId="0" fontId="26" fillId="0" borderId="12" xfId="8" applyFont="1" applyBorder="1" applyAlignment="1">
      <alignment horizontal="left" vertical="top" wrapText="1"/>
    </xf>
    <xf numFmtId="0" fontId="26" fillId="0" borderId="0" xfId="8" applyFont="1" applyAlignment="1">
      <alignment horizontal="left" vertical="top" wrapText="1"/>
    </xf>
    <xf numFmtId="0" fontId="46" fillId="0" borderId="12" xfId="8" applyFont="1" applyFill="1" applyBorder="1" applyAlignment="1">
      <alignment horizontal="center" vertical="top" wrapText="1"/>
    </xf>
    <xf numFmtId="0" fontId="46" fillId="0" borderId="0" xfId="8" applyFont="1" applyFill="1" applyBorder="1" applyAlignment="1">
      <alignment horizontal="center" vertical="top" wrapText="1"/>
    </xf>
    <xf numFmtId="0" fontId="46" fillId="0" borderId="6" xfId="8" applyFont="1" applyFill="1" applyBorder="1" applyAlignment="1">
      <alignment horizontal="center" vertical="top" wrapText="1"/>
    </xf>
    <xf numFmtId="0" fontId="30" fillId="0" borderId="12" xfId="8" applyFont="1" applyFill="1" applyBorder="1" applyAlignment="1">
      <alignment horizontal="right" vertical="top" wrapText="1"/>
    </xf>
    <xf numFmtId="0" fontId="30" fillId="0" borderId="0" xfId="8" applyFont="1" applyFill="1" applyBorder="1" applyAlignment="1">
      <alignment horizontal="right" vertical="top" wrapText="1"/>
    </xf>
    <xf numFmtId="0" fontId="30" fillId="0" borderId="6" xfId="8" applyFont="1" applyFill="1" applyBorder="1" applyAlignment="1">
      <alignment horizontal="right" vertical="top" wrapText="1"/>
    </xf>
    <xf numFmtId="4" fontId="28" fillId="0" borderId="12" xfId="8" applyNumberFormat="1" applyFont="1" applyFill="1" applyBorder="1" applyAlignment="1">
      <alignment horizontal="right" vertical="top" wrapText="1"/>
    </xf>
    <xf numFmtId="4" fontId="29" fillId="0" borderId="12" xfId="8" applyNumberFormat="1" applyFont="1" applyFill="1" applyBorder="1" applyAlignment="1">
      <alignment vertical="top" wrapText="1"/>
    </xf>
    <xf numFmtId="4" fontId="29" fillId="0" borderId="0" xfId="8" applyNumberFormat="1" applyFont="1" applyFill="1" applyBorder="1" applyAlignment="1">
      <alignment vertical="top" wrapText="1"/>
    </xf>
    <xf numFmtId="4" fontId="29" fillId="0" borderId="6" xfId="8" applyNumberFormat="1" applyFont="1" applyFill="1" applyBorder="1" applyAlignment="1">
      <alignment vertical="top" wrapText="1"/>
    </xf>
    <xf numFmtId="0" fontId="26" fillId="0" borderId="12" xfId="8" applyFont="1" applyFill="1" applyBorder="1" applyAlignment="1">
      <alignment horizontal="left" vertical="top" wrapText="1"/>
    </xf>
    <xf numFmtId="0" fontId="26" fillId="0" borderId="0" xfId="8" applyFont="1" applyFill="1" applyAlignment="1">
      <alignment horizontal="left" vertical="top" wrapText="1"/>
    </xf>
    <xf numFmtId="0" fontId="8" fillId="0" borderId="3" xfId="8" applyFont="1" applyFill="1" applyBorder="1" applyAlignment="1">
      <alignment horizontal="right"/>
    </xf>
    <xf numFmtId="0" fontId="8" fillId="0" borderId="4" xfId="8" applyFont="1" applyFill="1" applyBorder="1" applyAlignment="1">
      <alignment horizontal="right"/>
    </xf>
    <xf numFmtId="0" fontId="10" fillId="0" borderId="5" xfId="8" applyFont="1" applyFill="1" applyBorder="1" applyAlignment="1">
      <alignment horizontal="left" vertical="center" wrapText="1"/>
    </xf>
    <xf numFmtId="0" fontId="13" fillId="0" borderId="5" xfId="8" applyFont="1" applyFill="1" applyBorder="1" applyAlignment="1">
      <alignment horizontal="left" vertical="center" wrapText="1"/>
    </xf>
    <xf numFmtId="0" fontId="10" fillId="0" borderId="0" xfId="8" applyFont="1" applyFill="1" applyAlignment="1">
      <alignment horizontal="left" vertical="center" wrapText="1"/>
    </xf>
    <xf numFmtId="0" fontId="13" fillId="0" borderId="0" xfId="8" applyFont="1" applyFill="1" applyAlignment="1">
      <alignment horizontal="left" vertical="center" wrapText="1"/>
    </xf>
    <xf numFmtId="0" fontId="68" fillId="0" borderId="7" xfId="8" applyFont="1" applyFill="1" applyBorder="1" applyAlignment="1">
      <alignment horizontal="center" vertical="center" wrapText="1"/>
    </xf>
    <xf numFmtId="0" fontId="16" fillId="0" borderId="8" xfId="8" applyFont="1" applyFill="1" applyBorder="1" applyAlignment="1">
      <alignment horizontal="center" vertical="top"/>
    </xf>
    <xf numFmtId="0" fontId="18" fillId="0" borderId="8" xfId="8" applyFont="1" applyFill="1" applyBorder="1" applyAlignment="1">
      <alignment horizontal="center" vertical="top"/>
    </xf>
    <xf numFmtId="0" fontId="7" fillId="0" borderId="2" xfId="8" applyFont="1" applyFill="1" applyBorder="1" applyAlignment="1"/>
    <xf numFmtId="0" fontId="7" fillId="0" borderId="3" xfId="8" applyFont="1" applyFill="1" applyBorder="1" applyAlignment="1"/>
    <xf numFmtId="0" fontId="1" fillId="0" borderId="3" xfId="8" applyFill="1" applyBorder="1" applyAlignment="1"/>
    <xf numFmtId="0" fontId="1" fillId="0" borderId="4" xfId="8" applyFill="1" applyBorder="1" applyAlignment="1"/>
    <xf numFmtId="0" fontId="7" fillId="0" borderId="1" xfId="8" applyFont="1" applyFill="1" applyBorder="1" applyAlignment="1">
      <alignment wrapText="1"/>
    </xf>
    <xf numFmtId="0" fontId="1" fillId="0" borderId="1" xfId="8" applyFill="1" applyBorder="1" applyAlignment="1">
      <alignment wrapText="1"/>
    </xf>
    <xf numFmtId="0" fontId="7" fillId="2" borderId="2" xfId="3" applyFont="1" applyFill="1" applyBorder="1" applyAlignment="1"/>
    <xf numFmtId="0" fontId="7" fillId="2" borderId="3" xfId="3" applyFont="1" applyFill="1" applyBorder="1" applyAlignment="1"/>
    <xf numFmtId="0" fontId="26" fillId="0" borderId="3" xfId="3" applyBorder="1" applyAlignment="1"/>
    <xf numFmtId="0" fontId="26" fillId="0" borderId="4" xfId="3" applyBorder="1" applyAlignment="1"/>
    <xf numFmtId="0" fontId="7" fillId="2" borderId="1" xfId="3" applyFont="1" applyFill="1" applyBorder="1" applyAlignment="1">
      <alignment wrapText="1"/>
    </xf>
    <xf numFmtId="0" fontId="26" fillId="0" borderId="1" xfId="3" applyBorder="1" applyAlignment="1">
      <alignment wrapText="1"/>
    </xf>
    <xf numFmtId="0" fontId="6" fillId="0" borderId="0" xfId="3" applyFont="1" applyAlignment="1">
      <alignment horizontal="left" wrapText="1"/>
    </xf>
    <xf numFmtId="0" fontId="10" fillId="0" borderId="5" xfId="2" applyFont="1" applyBorder="1" applyAlignment="1">
      <alignment horizontal="left" vertical="center" wrapText="1"/>
    </xf>
    <xf numFmtId="0" fontId="13" fillId="0" borderId="5" xfId="2" applyFont="1" applyBorder="1" applyAlignment="1">
      <alignment horizontal="left" vertical="center" wrapText="1"/>
    </xf>
    <xf numFmtId="0" fontId="10" fillId="0" borderId="0" xfId="2" applyFont="1" applyAlignment="1">
      <alignment horizontal="left" vertical="center" wrapText="1"/>
    </xf>
    <xf numFmtId="0" fontId="13" fillId="0" borderId="0" xfId="2" applyFont="1" applyAlignment="1">
      <alignment horizontal="left" vertical="center" wrapText="1"/>
    </xf>
    <xf numFmtId="0" fontId="67" fillId="0" borderId="7" xfId="3" applyFont="1" applyFill="1" applyBorder="1" applyAlignment="1">
      <alignment horizontal="center" vertical="center"/>
    </xf>
    <xf numFmtId="0" fontId="59" fillId="0" borderId="8" xfId="3" applyFont="1" applyFill="1" applyBorder="1" applyAlignment="1">
      <alignment horizontal="center" vertical="top"/>
    </xf>
    <xf numFmtId="0" fontId="61" fillId="0" borderId="8" xfId="3" applyFont="1" applyFill="1" applyBorder="1" applyAlignment="1">
      <alignment horizontal="center" vertical="top"/>
    </xf>
    <xf numFmtId="0" fontId="24" fillId="3" borderId="6" xfId="3" applyFont="1" applyFill="1" applyBorder="1" applyAlignment="1">
      <alignment horizontal="left" vertical="top" wrapText="1"/>
    </xf>
    <xf numFmtId="0" fontId="6" fillId="0" borderId="0" xfId="7" applyFont="1" applyAlignment="1">
      <alignment horizontal="left" wrapText="1"/>
    </xf>
    <xf numFmtId="0" fontId="7" fillId="2" borderId="1" xfId="7" applyFont="1" applyFill="1" applyBorder="1" applyAlignment="1">
      <alignment wrapText="1"/>
    </xf>
    <xf numFmtId="0" fontId="66" fillId="0" borderId="1" xfId="7" applyBorder="1" applyAlignment="1">
      <alignment wrapText="1"/>
    </xf>
    <xf numFmtId="0" fontId="7" fillId="2" borderId="2" xfId="7" applyFont="1" applyFill="1" applyBorder="1" applyAlignment="1"/>
    <xf numFmtId="0" fontId="7" fillId="2" borderId="3" xfId="7" applyFont="1" applyFill="1" applyBorder="1" applyAlignment="1"/>
    <xf numFmtId="0" fontId="66" fillId="0" borderId="3" xfId="7" applyBorder="1" applyAlignment="1"/>
    <xf numFmtId="0" fontId="66" fillId="0" borderId="4" xfId="7" applyBorder="1" applyAlignment="1"/>
    <xf numFmtId="0" fontId="48" fillId="0" borderId="3" xfId="7" applyFont="1" applyBorder="1" applyAlignment="1">
      <alignment horizontal="right" vertical="center"/>
    </xf>
    <xf numFmtId="0" fontId="48" fillId="0" borderId="4" xfId="7" applyFont="1" applyBorder="1" applyAlignment="1">
      <alignment horizontal="right" vertical="center"/>
    </xf>
    <xf numFmtId="0" fontId="21" fillId="0" borderId="12" xfId="7" applyFont="1" applyFill="1" applyBorder="1" applyAlignment="1">
      <alignment horizontal="center" vertical="center"/>
    </xf>
    <xf numFmtId="0" fontId="21" fillId="0" borderId="13" xfId="7" applyFont="1" applyFill="1" applyBorder="1" applyAlignment="1">
      <alignment horizontal="center" vertical="center"/>
    </xf>
    <xf numFmtId="0" fontId="24" fillId="3" borderId="6" xfId="7" applyFont="1" applyFill="1" applyBorder="1" applyAlignment="1">
      <alignment vertical="top" wrapText="1"/>
    </xf>
  </cellXfs>
  <cellStyles count="9">
    <cellStyle name="Normalno" xfId="0" builtinId="0"/>
    <cellStyle name="Normalno 2" xfId="1" xr:uid="{00000000-0005-0000-0000-000001000000}"/>
    <cellStyle name="Normalno 2 2" xfId="8" xr:uid="{00000000-0005-0000-0000-000002000000}"/>
    <cellStyle name="Normalno 3" xfId="2" xr:uid="{00000000-0005-0000-0000-000003000000}"/>
    <cellStyle name="Normalno 4" xfId="3" xr:uid="{00000000-0005-0000-0000-000004000000}"/>
    <cellStyle name="Normalno 5" xfId="7" xr:uid="{00000000-0005-0000-0000-000005000000}"/>
    <cellStyle name="Obično 14" xfId="6" xr:uid="{00000000-0005-0000-0000-000006000000}"/>
    <cellStyle name="Obično 19" xfId="5" xr:uid="{00000000-0005-0000-0000-000007000000}"/>
    <cellStyle name="Zarez 2" xfId="4"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876300</xdr:colOff>
      <xdr:row>7</xdr:row>
      <xdr:rowOff>4441</xdr:rowOff>
    </xdr:to>
    <xdr:pic>
      <xdr:nvPicPr>
        <xdr:cNvPr id="2" name="Slika 105" descr="99 - LOGO - TESLA">
          <a:extLst>
            <a:ext uri="{FF2B5EF4-FFF2-40B4-BE49-F238E27FC236}">
              <a16:creationId xmlns:a16="http://schemas.microsoft.com/office/drawing/2014/main" id="{4A211282-B87F-44F0-9CCF-72828B8272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43025"/>
          <a:ext cx="1323975" cy="194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638175</xdr:colOff>
      <xdr:row>7</xdr:row>
      <xdr:rowOff>0</xdr:rowOff>
    </xdr:to>
    <xdr:pic>
      <xdr:nvPicPr>
        <xdr:cNvPr id="2" name="Slika 105" descr="99 - LOGO - TESLA">
          <a:extLst>
            <a:ext uri="{FF2B5EF4-FFF2-40B4-BE49-F238E27FC236}">
              <a16:creationId xmlns:a16="http://schemas.microsoft.com/office/drawing/2014/main" id="{702A2BB8-3EDD-44E7-A622-3AD43598D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43025"/>
          <a:ext cx="11334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638175</xdr:colOff>
      <xdr:row>7</xdr:row>
      <xdr:rowOff>0</xdr:rowOff>
    </xdr:to>
    <xdr:pic>
      <xdr:nvPicPr>
        <xdr:cNvPr id="2" name="Slika 105" descr="99 - LOGO - TESLA">
          <a:extLst>
            <a:ext uri="{FF2B5EF4-FFF2-40B4-BE49-F238E27FC236}">
              <a16:creationId xmlns:a16="http://schemas.microsoft.com/office/drawing/2014/main" id="{5EADFC29-7D85-47A1-8ED7-59EA10371C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43025"/>
          <a:ext cx="1085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6</xdr:row>
      <xdr:rowOff>38100</xdr:rowOff>
    </xdr:from>
    <xdr:to>
      <xdr:col>1</xdr:col>
      <xdr:colOff>1085850</xdr:colOff>
      <xdr:row>6</xdr:row>
      <xdr:rowOff>266700</xdr:rowOff>
    </xdr:to>
    <xdr:pic>
      <xdr:nvPicPr>
        <xdr:cNvPr id="2" name="Slika 3" descr="99 - LOGO - TESLA">
          <a:extLst>
            <a:ext uri="{FF2B5EF4-FFF2-40B4-BE49-F238E27FC236}">
              <a16:creationId xmlns:a16="http://schemas.microsoft.com/office/drawing/2014/main" id="{035E5C94-4814-41EE-BB9E-0E5B03958E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381125"/>
          <a:ext cx="15525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OS\podaci\1_Projekti\270_2016%20Samostan%20Ivanec\_Tro&#353;kovnik%20%20Samostan%20Ivanec_nije%20za%20va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1\t01-d\TESLA%20D.O.O\02.%20-%20PREDMETI%20-%20PROJEKTI%20-%20PONUDE\2011-01-02%20-%20JAVNA%20RASVJETA%20-%20Donja%20Vo&#263;a\PODLOGA%20-%2002\1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P"/>
      <sheetName val="N Plin"/>
      <sheetName val="M Plin"/>
      <sheetName val="Gr"/>
      <sheetName val="Hl"/>
      <sheetName val="Vent"/>
      <sheetName val="Kanalizacija"/>
      <sheetName val="Vodovod"/>
      <sheetName val="POMOĆNI"/>
      <sheetName val="REKAPIT."/>
      <sheetName val="Plin UNP"/>
      <sheetName val="Plin nemjereni"/>
      <sheetName val="Plin mjereni"/>
      <sheetName val="Instalacija grijanja"/>
      <sheetName val="Instalacija hlađenja"/>
      <sheetName val="Instalacija ventilacije"/>
      <sheetName val="Rekapitulacija"/>
    </sheetNames>
    <sheetDataSet>
      <sheetData sheetId="0"/>
      <sheetData sheetId="1"/>
      <sheetData sheetId="2"/>
      <sheetData sheetId="3"/>
      <sheetData sheetId="4"/>
      <sheetData sheetId="5"/>
      <sheetData sheetId="6"/>
      <sheetData sheetId="7"/>
      <sheetData sheetId="8">
        <row r="56">
          <cell r="B56" t="str">
            <v xml:space="preserve"> - horizontalna ugradnja kolektora na ravni krov </v>
          </cell>
          <cell r="L56" t="str">
            <v xml:space="preserve"> - ugradnja na ravni krov</v>
          </cell>
        </row>
        <row r="57">
          <cell r="B57" t="str">
            <v xml:space="preserve"> - vertikalna ugradnja kolektora na ravni krov </v>
          </cell>
          <cell r="L57" t="str">
            <v xml:space="preserve"> - 1. polje ugradnja na kosi krov (standardni crijep - Bramac, Tondach)</v>
          </cell>
        </row>
        <row r="58">
          <cell r="B58" t="str">
            <v xml:space="preserve"> - hor. ugradnja jedan do drugog na kosi krov (standardni crijep - Bramac, Tondach)</v>
          </cell>
          <cell r="L58" t="str">
            <v xml:space="preserve"> - 1. polje ugradnja na kosi krov (valoviti crijep, šindra)</v>
          </cell>
        </row>
        <row r="59">
          <cell r="B59" t="str">
            <v xml:space="preserve"> - hor. ugradnja jedan do drugog na kosi krov (valoviti crijep, šindra)</v>
          </cell>
          <cell r="L59" t="str">
            <v xml:space="preserve"> - 1. polje ugradnja na kosi krov (biber crijep, šindra)</v>
          </cell>
        </row>
        <row r="60">
          <cell r="B60" t="str">
            <v xml:space="preserve"> - hor. ugradnja jedan do drugog na kosi krov (ostali tipovi krova)</v>
          </cell>
        </row>
        <row r="61">
          <cell r="B61" t="str">
            <v xml:space="preserve"> - vert. ugradnja jedan do drugog na kosi krov (standardni crijep - Bramac, Tondach)</v>
          </cell>
        </row>
        <row r="62">
          <cell r="B62" t="str">
            <v xml:space="preserve"> - vert. ugradnja jedan do drugog na kosi krov (valoviti crijep, šindra)</v>
          </cell>
        </row>
        <row r="63">
          <cell r="B63" t="str">
            <v xml:space="preserve"> - vert. ugradnja jedan do drugog na kosi krov (ostali tipovi krova)</v>
          </cell>
        </row>
        <row r="64">
          <cell r="B64" t="str">
            <v xml:space="preserve"> - hor. ugradnja jedan iznad drugog na kosi krov (standardni crijep - Bramac, Tondach)</v>
          </cell>
        </row>
        <row r="65">
          <cell r="B65" t="str">
            <v xml:space="preserve"> - hor. ugradnja jedan iznad drugog na kosi krov (valoviti crijep, šindra)</v>
          </cell>
        </row>
        <row r="66">
          <cell r="B66" t="str">
            <v xml:space="preserve"> - hor. ugradnja jedan iznad drugog na kosi krov (ostali tipovi krova)</v>
          </cell>
        </row>
        <row r="67">
          <cell r="B67" t="str">
            <v xml:space="preserve"> - vert. ugradnja jedan iznad drugog na kosi krov (standardni crijep - Bramac, Tondach)</v>
          </cell>
        </row>
        <row r="68">
          <cell r="B68" t="str">
            <v xml:space="preserve"> - vert. ugradnja jedan iznad drugog na kosi krov (valoviti crijep, šindra)</v>
          </cell>
        </row>
        <row r="69">
          <cell r="B69" t="str">
            <v xml:space="preserve"> - vert. ugradnja jedan iznad drugog na kosi krov (ostali tipovi krova)</v>
          </cell>
        </row>
        <row r="76">
          <cell r="B76" t="str">
            <v xml:space="preserve"> - ugradnja na kosi krov</v>
          </cell>
        </row>
        <row r="77">
          <cell r="B77" t="str">
            <v xml:space="preserve"> - ugradnja na ravni krov</v>
          </cell>
        </row>
      </sheetData>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TS"/>
      <sheetName val="b) napojni vodovi"/>
      <sheetName val="c) TK"/>
      <sheetName val="d) promet "/>
      <sheetName val="e) voda"/>
      <sheetName val="f) rasvjeta "/>
      <sheetName val="g) promet - teretni dio"/>
      <sheetName val="rekapitulacija"/>
      <sheetName val="c) TK - teh dio"/>
      <sheetName val="d) promet - teh dio"/>
      <sheetName val="e) voda - teh dio"/>
      <sheetName val="f) rasvjeta - teh dio"/>
      <sheetName val="FAKTORI"/>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ow r="2">
          <cell r="B2">
            <v>1</v>
          </cell>
        </row>
      </sheetData>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157"/>
  <sheetViews>
    <sheetView view="pageBreakPreview" topLeftCell="A118" zoomScale="90" zoomScaleNormal="100" zoomScaleSheetLayoutView="90" workbookViewId="0">
      <selection activeCell="E144" sqref="E144"/>
    </sheetView>
  </sheetViews>
  <sheetFormatPr defaultRowHeight="15" x14ac:dyDescent="0.25"/>
  <cols>
    <col min="1" max="1" width="6.7109375" style="260" customWidth="1"/>
    <col min="2" max="2" width="75.7109375" style="261" customWidth="1"/>
    <col min="3" max="3" width="5.42578125" style="260" customWidth="1"/>
    <col min="4" max="4" width="5.85546875" style="262" customWidth="1"/>
    <col min="5" max="5" width="13.140625" style="263" customWidth="1"/>
    <col min="6" max="6" width="18.28515625" style="264" customWidth="1"/>
    <col min="7" max="256" width="9.140625" style="156"/>
    <col min="257" max="257" width="6.7109375" style="156" customWidth="1"/>
    <col min="258" max="258" width="75.7109375" style="156" customWidth="1"/>
    <col min="259" max="259" width="5.42578125" style="156" customWidth="1"/>
    <col min="260" max="260" width="5.85546875" style="156" customWidth="1"/>
    <col min="261" max="261" width="13.140625" style="156" customWidth="1"/>
    <col min="262" max="262" width="18.28515625" style="156" customWidth="1"/>
    <col min="263" max="512" width="9.140625" style="156"/>
    <col min="513" max="513" width="6.7109375" style="156" customWidth="1"/>
    <col min="514" max="514" width="75.7109375" style="156" customWidth="1"/>
    <col min="515" max="515" width="5.42578125" style="156" customWidth="1"/>
    <col min="516" max="516" width="5.85546875" style="156" customWidth="1"/>
    <col min="517" max="517" width="13.140625" style="156" customWidth="1"/>
    <col min="518" max="518" width="18.28515625" style="156" customWidth="1"/>
    <col min="519" max="768" width="9.140625" style="156"/>
    <col min="769" max="769" width="6.7109375" style="156" customWidth="1"/>
    <col min="770" max="770" width="75.7109375" style="156" customWidth="1"/>
    <col min="771" max="771" width="5.42578125" style="156" customWidth="1"/>
    <col min="772" max="772" width="5.85546875" style="156" customWidth="1"/>
    <col min="773" max="773" width="13.140625" style="156" customWidth="1"/>
    <col min="774" max="774" width="18.28515625" style="156" customWidth="1"/>
    <col min="775" max="1024" width="9.140625" style="156"/>
    <col min="1025" max="1025" width="6.7109375" style="156" customWidth="1"/>
    <col min="1026" max="1026" width="75.7109375" style="156" customWidth="1"/>
    <col min="1027" max="1027" width="5.42578125" style="156" customWidth="1"/>
    <col min="1028" max="1028" width="5.85546875" style="156" customWidth="1"/>
    <col min="1029" max="1029" width="13.140625" style="156" customWidth="1"/>
    <col min="1030" max="1030" width="18.28515625" style="156" customWidth="1"/>
    <col min="1031" max="1280" width="9.140625" style="156"/>
    <col min="1281" max="1281" width="6.7109375" style="156" customWidth="1"/>
    <col min="1282" max="1282" width="75.7109375" style="156" customWidth="1"/>
    <col min="1283" max="1283" width="5.42578125" style="156" customWidth="1"/>
    <col min="1284" max="1284" width="5.85546875" style="156" customWidth="1"/>
    <col min="1285" max="1285" width="13.140625" style="156" customWidth="1"/>
    <col min="1286" max="1286" width="18.28515625" style="156" customWidth="1"/>
    <col min="1287" max="1536" width="9.140625" style="156"/>
    <col min="1537" max="1537" width="6.7109375" style="156" customWidth="1"/>
    <col min="1538" max="1538" width="75.7109375" style="156" customWidth="1"/>
    <col min="1539" max="1539" width="5.42578125" style="156" customWidth="1"/>
    <col min="1540" max="1540" width="5.85546875" style="156" customWidth="1"/>
    <col min="1541" max="1541" width="13.140625" style="156" customWidth="1"/>
    <col min="1542" max="1542" width="18.28515625" style="156" customWidth="1"/>
    <col min="1543" max="1792" width="9.140625" style="156"/>
    <col min="1793" max="1793" width="6.7109375" style="156" customWidth="1"/>
    <col min="1794" max="1794" width="75.7109375" style="156" customWidth="1"/>
    <col min="1795" max="1795" width="5.42578125" style="156" customWidth="1"/>
    <col min="1796" max="1796" width="5.85546875" style="156" customWidth="1"/>
    <col min="1797" max="1797" width="13.140625" style="156" customWidth="1"/>
    <col min="1798" max="1798" width="18.28515625" style="156" customWidth="1"/>
    <col min="1799" max="2048" width="9.140625" style="156"/>
    <col min="2049" max="2049" width="6.7109375" style="156" customWidth="1"/>
    <col min="2050" max="2050" width="75.7109375" style="156" customWidth="1"/>
    <col min="2051" max="2051" width="5.42578125" style="156" customWidth="1"/>
    <col min="2052" max="2052" width="5.85546875" style="156" customWidth="1"/>
    <col min="2053" max="2053" width="13.140625" style="156" customWidth="1"/>
    <col min="2054" max="2054" width="18.28515625" style="156" customWidth="1"/>
    <col min="2055" max="2304" width="9.140625" style="156"/>
    <col min="2305" max="2305" width="6.7109375" style="156" customWidth="1"/>
    <col min="2306" max="2306" width="75.7109375" style="156" customWidth="1"/>
    <col min="2307" max="2307" width="5.42578125" style="156" customWidth="1"/>
    <col min="2308" max="2308" width="5.85546875" style="156" customWidth="1"/>
    <col min="2309" max="2309" width="13.140625" style="156" customWidth="1"/>
    <col min="2310" max="2310" width="18.28515625" style="156" customWidth="1"/>
    <col min="2311" max="2560" width="9.140625" style="156"/>
    <col min="2561" max="2561" width="6.7109375" style="156" customWidth="1"/>
    <col min="2562" max="2562" width="75.7109375" style="156" customWidth="1"/>
    <col min="2563" max="2563" width="5.42578125" style="156" customWidth="1"/>
    <col min="2564" max="2564" width="5.85546875" style="156" customWidth="1"/>
    <col min="2565" max="2565" width="13.140625" style="156" customWidth="1"/>
    <col min="2566" max="2566" width="18.28515625" style="156" customWidth="1"/>
    <col min="2567" max="2816" width="9.140625" style="156"/>
    <col min="2817" max="2817" width="6.7109375" style="156" customWidth="1"/>
    <col min="2818" max="2818" width="75.7109375" style="156" customWidth="1"/>
    <col min="2819" max="2819" width="5.42578125" style="156" customWidth="1"/>
    <col min="2820" max="2820" width="5.85546875" style="156" customWidth="1"/>
    <col min="2821" max="2821" width="13.140625" style="156" customWidth="1"/>
    <col min="2822" max="2822" width="18.28515625" style="156" customWidth="1"/>
    <col min="2823" max="3072" width="9.140625" style="156"/>
    <col min="3073" max="3073" width="6.7109375" style="156" customWidth="1"/>
    <col min="3074" max="3074" width="75.7109375" style="156" customWidth="1"/>
    <col min="3075" max="3075" width="5.42578125" style="156" customWidth="1"/>
    <col min="3076" max="3076" width="5.85546875" style="156" customWidth="1"/>
    <col min="3077" max="3077" width="13.140625" style="156" customWidth="1"/>
    <col min="3078" max="3078" width="18.28515625" style="156" customWidth="1"/>
    <col min="3079" max="3328" width="9.140625" style="156"/>
    <col min="3329" max="3329" width="6.7109375" style="156" customWidth="1"/>
    <col min="3330" max="3330" width="75.7109375" style="156" customWidth="1"/>
    <col min="3331" max="3331" width="5.42578125" style="156" customWidth="1"/>
    <col min="3332" max="3332" width="5.85546875" style="156" customWidth="1"/>
    <col min="3333" max="3333" width="13.140625" style="156" customWidth="1"/>
    <col min="3334" max="3334" width="18.28515625" style="156" customWidth="1"/>
    <col min="3335" max="3584" width="9.140625" style="156"/>
    <col min="3585" max="3585" width="6.7109375" style="156" customWidth="1"/>
    <col min="3586" max="3586" width="75.7109375" style="156" customWidth="1"/>
    <col min="3587" max="3587" width="5.42578125" style="156" customWidth="1"/>
    <col min="3588" max="3588" width="5.85546875" style="156" customWidth="1"/>
    <col min="3589" max="3589" width="13.140625" style="156" customWidth="1"/>
    <col min="3590" max="3590" width="18.28515625" style="156" customWidth="1"/>
    <col min="3591" max="3840" width="9.140625" style="156"/>
    <col min="3841" max="3841" width="6.7109375" style="156" customWidth="1"/>
    <col min="3842" max="3842" width="75.7109375" style="156" customWidth="1"/>
    <col min="3843" max="3843" width="5.42578125" style="156" customWidth="1"/>
    <col min="3844" max="3844" width="5.85546875" style="156" customWidth="1"/>
    <col min="3845" max="3845" width="13.140625" style="156" customWidth="1"/>
    <col min="3846" max="3846" width="18.28515625" style="156" customWidth="1"/>
    <col min="3847" max="4096" width="9.140625" style="156"/>
    <col min="4097" max="4097" width="6.7109375" style="156" customWidth="1"/>
    <col min="4098" max="4098" width="75.7109375" style="156" customWidth="1"/>
    <col min="4099" max="4099" width="5.42578125" style="156" customWidth="1"/>
    <col min="4100" max="4100" width="5.85546875" style="156" customWidth="1"/>
    <col min="4101" max="4101" width="13.140625" style="156" customWidth="1"/>
    <col min="4102" max="4102" width="18.28515625" style="156" customWidth="1"/>
    <col min="4103" max="4352" width="9.140625" style="156"/>
    <col min="4353" max="4353" width="6.7109375" style="156" customWidth="1"/>
    <col min="4354" max="4354" width="75.7109375" style="156" customWidth="1"/>
    <col min="4355" max="4355" width="5.42578125" style="156" customWidth="1"/>
    <col min="4356" max="4356" width="5.85546875" style="156" customWidth="1"/>
    <col min="4357" max="4357" width="13.140625" style="156" customWidth="1"/>
    <col min="4358" max="4358" width="18.28515625" style="156" customWidth="1"/>
    <col min="4359" max="4608" width="9.140625" style="156"/>
    <col min="4609" max="4609" width="6.7109375" style="156" customWidth="1"/>
    <col min="4610" max="4610" width="75.7109375" style="156" customWidth="1"/>
    <col min="4611" max="4611" width="5.42578125" style="156" customWidth="1"/>
    <col min="4612" max="4612" width="5.85546875" style="156" customWidth="1"/>
    <col min="4613" max="4613" width="13.140625" style="156" customWidth="1"/>
    <col min="4614" max="4614" width="18.28515625" style="156" customWidth="1"/>
    <col min="4615" max="4864" width="9.140625" style="156"/>
    <col min="4865" max="4865" width="6.7109375" style="156" customWidth="1"/>
    <col min="4866" max="4866" width="75.7109375" style="156" customWidth="1"/>
    <col min="4867" max="4867" width="5.42578125" style="156" customWidth="1"/>
    <col min="4868" max="4868" width="5.85546875" style="156" customWidth="1"/>
    <col min="4869" max="4869" width="13.140625" style="156" customWidth="1"/>
    <col min="4870" max="4870" width="18.28515625" style="156" customWidth="1"/>
    <col min="4871" max="5120" width="9.140625" style="156"/>
    <col min="5121" max="5121" width="6.7109375" style="156" customWidth="1"/>
    <col min="5122" max="5122" width="75.7109375" style="156" customWidth="1"/>
    <col min="5123" max="5123" width="5.42578125" style="156" customWidth="1"/>
    <col min="5124" max="5124" width="5.85546875" style="156" customWidth="1"/>
    <col min="5125" max="5125" width="13.140625" style="156" customWidth="1"/>
    <col min="5126" max="5126" width="18.28515625" style="156" customWidth="1"/>
    <col min="5127" max="5376" width="9.140625" style="156"/>
    <col min="5377" max="5377" width="6.7109375" style="156" customWidth="1"/>
    <col min="5378" max="5378" width="75.7109375" style="156" customWidth="1"/>
    <col min="5379" max="5379" width="5.42578125" style="156" customWidth="1"/>
    <col min="5380" max="5380" width="5.85546875" style="156" customWidth="1"/>
    <col min="5381" max="5381" width="13.140625" style="156" customWidth="1"/>
    <col min="5382" max="5382" width="18.28515625" style="156" customWidth="1"/>
    <col min="5383" max="5632" width="9.140625" style="156"/>
    <col min="5633" max="5633" width="6.7109375" style="156" customWidth="1"/>
    <col min="5634" max="5634" width="75.7109375" style="156" customWidth="1"/>
    <col min="5635" max="5635" width="5.42578125" style="156" customWidth="1"/>
    <col min="5636" max="5636" width="5.85546875" style="156" customWidth="1"/>
    <col min="5637" max="5637" width="13.140625" style="156" customWidth="1"/>
    <col min="5638" max="5638" width="18.28515625" style="156" customWidth="1"/>
    <col min="5639" max="5888" width="9.140625" style="156"/>
    <col min="5889" max="5889" width="6.7109375" style="156" customWidth="1"/>
    <col min="5890" max="5890" width="75.7109375" style="156" customWidth="1"/>
    <col min="5891" max="5891" width="5.42578125" style="156" customWidth="1"/>
    <col min="5892" max="5892" width="5.85546875" style="156" customWidth="1"/>
    <col min="5893" max="5893" width="13.140625" style="156" customWidth="1"/>
    <col min="5894" max="5894" width="18.28515625" style="156" customWidth="1"/>
    <col min="5895" max="6144" width="9.140625" style="156"/>
    <col min="6145" max="6145" width="6.7109375" style="156" customWidth="1"/>
    <col min="6146" max="6146" width="75.7109375" style="156" customWidth="1"/>
    <col min="6147" max="6147" width="5.42578125" style="156" customWidth="1"/>
    <col min="6148" max="6148" width="5.85546875" style="156" customWidth="1"/>
    <col min="6149" max="6149" width="13.140625" style="156" customWidth="1"/>
    <col min="6150" max="6150" width="18.28515625" style="156" customWidth="1"/>
    <col min="6151" max="6400" width="9.140625" style="156"/>
    <col min="6401" max="6401" width="6.7109375" style="156" customWidth="1"/>
    <col min="6402" max="6402" width="75.7109375" style="156" customWidth="1"/>
    <col min="6403" max="6403" width="5.42578125" style="156" customWidth="1"/>
    <col min="6404" max="6404" width="5.85546875" style="156" customWidth="1"/>
    <col min="6405" max="6405" width="13.140625" style="156" customWidth="1"/>
    <col min="6406" max="6406" width="18.28515625" style="156" customWidth="1"/>
    <col min="6407" max="6656" width="9.140625" style="156"/>
    <col min="6657" max="6657" width="6.7109375" style="156" customWidth="1"/>
    <col min="6658" max="6658" width="75.7109375" style="156" customWidth="1"/>
    <col min="6659" max="6659" width="5.42578125" style="156" customWidth="1"/>
    <col min="6660" max="6660" width="5.85546875" style="156" customWidth="1"/>
    <col min="6661" max="6661" width="13.140625" style="156" customWidth="1"/>
    <col min="6662" max="6662" width="18.28515625" style="156" customWidth="1"/>
    <col min="6663" max="6912" width="9.140625" style="156"/>
    <col min="6913" max="6913" width="6.7109375" style="156" customWidth="1"/>
    <col min="6914" max="6914" width="75.7109375" style="156" customWidth="1"/>
    <col min="6915" max="6915" width="5.42578125" style="156" customWidth="1"/>
    <col min="6916" max="6916" width="5.85546875" style="156" customWidth="1"/>
    <col min="6917" max="6917" width="13.140625" style="156" customWidth="1"/>
    <col min="6918" max="6918" width="18.28515625" style="156" customWidth="1"/>
    <col min="6919" max="7168" width="9.140625" style="156"/>
    <col min="7169" max="7169" width="6.7109375" style="156" customWidth="1"/>
    <col min="7170" max="7170" width="75.7109375" style="156" customWidth="1"/>
    <col min="7171" max="7171" width="5.42578125" style="156" customWidth="1"/>
    <col min="7172" max="7172" width="5.85546875" style="156" customWidth="1"/>
    <col min="7173" max="7173" width="13.140625" style="156" customWidth="1"/>
    <col min="7174" max="7174" width="18.28515625" style="156" customWidth="1"/>
    <col min="7175" max="7424" width="9.140625" style="156"/>
    <col min="7425" max="7425" width="6.7109375" style="156" customWidth="1"/>
    <col min="7426" max="7426" width="75.7109375" style="156" customWidth="1"/>
    <col min="7427" max="7427" width="5.42578125" style="156" customWidth="1"/>
    <col min="7428" max="7428" width="5.85546875" style="156" customWidth="1"/>
    <col min="7429" max="7429" width="13.140625" style="156" customWidth="1"/>
    <col min="7430" max="7430" width="18.28515625" style="156" customWidth="1"/>
    <col min="7431" max="7680" width="9.140625" style="156"/>
    <col min="7681" max="7681" width="6.7109375" style="156" customWidth="1"/>
    <col min="7682" max="7682" width="75.7109375" style="156" customWidth="1"/>
    <col min="7683" max="7683" width="5.42578125" style="156" customWidth="1"/>
    <col min="7684" max="7684" width="5.85546875" style="156" customWidth="1"/>
    <col min="7685" max="7685" width="13.140625" style="156" customWidth="1"/>
    <col min="7686" max="7686" width="18.28515625" style="156" customWidth="1"/>
    <col min="7687" max="7936" width="9.140625" style="156"/>
    <col min="7937" max="7937" width="6.7109375" style="156" customWidth="1"/>
    <col min="7938" max="7938" width="75.7109375" style="156" customWidth="1"/>
    <col min="7939" max="7939" width="5.42578125" style="156" customWidth="1"/>
    <col min="7940" max="7940" width="5.85546875" style="156" customWidth="1"/>
    <col min="7941" max="7941" width="13.140625" style="156" customWidth="1"/>
    <col min="7942" max="7942" width="18.28515625" style="156" customWidth="1"/>
    <col min="7943" max="8192" width="9.140625" style="156"/>
    <col min="8193" max="8193" width="6.7109375" style="156" customWidth="1"/>
    <col min="8194" max="8194" width="75.7109375" style="156" customWidth="1"/>
    <col min="8195" max="8195" width="5.42578125" style="156" customWidth="1"/>
    <col min="8196" max="8196" width="5.85546875" style="156" customWidth="1"/>
    <col min="8197" max="8197" width="13.140625" style="156" customWidth="1"/>
    <col min="8198" max="8198" width="18.28515625" style="156" customWidth="1"/>
    <col min="8199" max="8448" width="9.140625" style="156"/>
    <col min="8449" max="8449" width="6.7109375" style="156" customWidth="1"/>
    <col min="8450" max="8450" width="75.7109375" style="156" customWidth="1"/>
    <col min="8451" max="8451" width="5.42578125" style="156" customWidth="1"/>
    <col min="8452" max="8452" width="5.85546875" style="156" customWidth="1"/>
    <col min="8453" max="8453" width="13.140625" style="156" customWidth="1"/>
    <col min="8454" max="8454" width="18.28515625" style="156" customWidth="1"/>
    <col min="8455" max="8704" width="9.140625" style="156"/>
    <col min="8705" max="8705" width="6.7109375" style="156" customWidth="1"/>
    <col min="8706" max="8706" width="75.7109375" style="156" customWidth="1"/>
    <col min="8707" max="8707" width="5.42578125" style="156" customWidth="1"/>
    <col min="8708" max="8708" width="5.85546875" style="156" customWidth="1"/>
    <col min="8709" max="8709" width="13.140625" style="156" customWidth="1"/>
    <col min="8710" max="8710" width="18.28515625" style="156" customWidth="1"/>
    <col min="8711" max="8960" width="9.140625" style="156"/>
    <col min="8961" max="8961" width="6.7109375" style="156" customWidth="1"/>
    <col min="8962" max="8962" width="75.7109375" style="156" customWidth="1"/>
    <col min="8963" max="8963" width="5.42578125" style="156" customWidth="1"/>
    <col min="8964" max="8964" width="5.85546875" style="156" customWidth="1"/>
    <col min="8965" max="8965" width="13.140625" style="156" customWidth="1"/>
    <col min="8966" max="8966" width="18.28515625" style="156" customWidth="1"/>
    <col min="8967" max="9216" width="9.140625" style="156"/>
    <col min="9217" max="9217" width="6.7109375" style="156" customWidth="1"/>
    <col min="9218" max="9218" width="75.7109375" style="156" customWidth="1"/>
    <col min="9219" max="9219" width="5.42578125" style="156" customWidth="1"/>
    <col min="9220" max="9220" width="5.85546875" style="156" customWidth="1"/>
    <col min="9221" max="9221" width="13.140625" style="156" customWidth="1"/>
    <col min="9222" max="9222" width="18.28515625" style="156" customWidth="1"/>
    <col min="9223" max="9472" width="9.140625" style="156"/>
    <col min="9473" max="9473" width="6.7109375" style="156" customWidth="1"/>
    <col min="9474" max="9474" width="75.7109375" style="156" customWidth="1"/>
    <col min="9475" max="9475" width="5.42578125" style="156" customWidth="1"/>
    <col min="9476" max="9476" width="5.85546875" style="156" customWidth="1"/>
    <col min="9477" max="9477" width="13.140625" style="156" customWidth="1"/>
    <col min="9478" max="9478" width="18.28515625" style="156" customWidth="1"/>
    <col min="9479" max="9728" width="9.140625" style="156"/>
    <col min="9729" max="9729" width="6.7109375" style="156" customWidth="1"/>
    <col min="9730" max="9730" width="75.7109375" style="156" customWidth="1"/>
    <col min="9731" max="9731" width="5.42578125" style="156" customWidth="1"/>
    <col min="9732" max="9732" width="5.85546875" style="156" customWidth="1"/>
    <col min="9733" max="9733" width="13.140625" style="156" customWidth="1"/>
    <col min="9734" max="9734" width="18.28515625" style="156" customWidth="1"/>
    <col min="9735" max="9984" width="9.140625" style="156"/>
    <col min="9985" max="9985" width="6.7109375" style="156" customWidth="1"/>
    <col min="9986" max="9986" width="75.7109375" style="156" customWidth="1"/>
    <col min="9987" max="9987" width="5.42578125" style="156" customWidth="1"/>
    <col min="9988" max="9988" width="5.85546875" style="156" customWidth="1"/>
    <col min="9989" max="9989" width="13.140625" style="156" customWidth="1"/>
    <col min="9990" max="9990" width="18.28515625" style="156" customWidth="1"/>
    <col min="9991" max="10240" width="9.140625" style="156"/>
    <col min="10241" max="10241" width="6.7109375" style="156" customWidth="1"/>
    <col min="10242" max="10242" width="75.7109375" style="156" customWidth="1"/>
    <col min="10243" max="10243" width="5.42578125" style="156" customWidth="1"/>
    <col min="10244" max="10244" width="5.85546875" style="156" customWidth="1"/>
    <col min="10245" max="10245" width="13.140625" style="156" customWidth="1"/>
    <col min="10246" max="10246" width="18.28515625" style="156" customWidth="1"/>
    <col min="10247" max="10496" width="9.140625" style="156"/>
    <col min="10497" max="10497" width="6.7109375" style="156" customWidth="1"/>
    <col min="10498" max="10498" width="75.7109375" style="156" customWidth="1"/>
    <col min="10499" max="10499" width="5.42578125" style="156" customWidth="1"/>
    <col min="10500" max="10500" width="5.85546875" style="156" customWidth="1"/>
    <col min="10501" max="10501" width="13.140625" style="156" customWidth="1"/>
    <col min="10502" max="10502" width="18.28515625" style="156" customWidth="1"/>
    <col min="10503" max="10752" width="9.140625" style="156"/>
    <col min="10753" max="10753" width="6.7109375" style="156" customWidth="1"/>
    <col min="10754" max="10754" width="75.7109375" style="156" customWidth="1"/>
    <col min="10755" max="10755" width="5.42578125" style="156" customWidth="1"/>
    <col min="10756" max="10756" width="5.85546875" style="156" customWidth="1"/>
    <col min="10757" max="10757" width="13.140625" style="156" customWidth="1"/>
    <col min="10758" max="10758" width="18.28515625" style="156" customWidth="1"/>
    <col min="10759" max="11008" width="9.140625" style="156"/>
    <col min="11009" max="11009" width="6.7109375" style="156" customWidth="1"/>
    <col min="11010" max="11010" width="75.7109375" style="156" customWidth="1"/>
    <col min="11011" max="11011" width="5.42578125" style="156" customWidth="1"/>
    <col min="11012" max="11012" width="5.85546875" style="156" customWidth="1"/>
    <col min="11013" max="11013" width="13.140625" style="156" customWidth="1"/>
    <col min="11014" max="11014" width="18.28515625" style="156" customWidth="1"/>
    <col min="11015" max="11264" width="9.140625" style="156"/>
    <col min="11265" max="11265" width="6.7109375" style="156" customWidth="1"/>
    <col min="11266" max="11266" width="75.7109375" style="156" customWidth="1"/>
    <col min="11267" max="11267" width="5.42578125" style="156" customWidth="1"/>
    <col min="11268" max="11268" width="5.85546875" style="156" customWidth="1"/>
    <col min="11269" max="11269" width="13.140625" style="156" customWidth="1"/>
    <col min="11270" max="11270" width="18.28515625" style="156" customWidth="1"/>
    <col min="11271" max="11520" width="9.140625" style="156"/>
    <col min="11521" max="11521" width="6.7109375" style="156" customWidth="1"/>
    <col min="11522" max="11522" width="75.7109375" style="156" customWidth="1"/>
    <col min="11523" max="11523" width="5.42578125" style="156" customWidth="1"/>
    <col min="11524" max="11524" width="5.85546875" style="156" customWidth="1"/>
    <col min="11525" max="11525" width="13.140625" style="156" customWidth="1"/>
    <col min="11526" max="11526" width="18.28515625" style="156" customWidth="1"/>
    <col min="11527" max="11776" width="9.140625" style="156"/>
    <col min="11777" max="11777" width="6.7109375" style="156" customWidth="1"/>
    <col min="11778" max="11778" width="75.7109375" style="156" customWidth="1"/>
    <col min="11779" max="11779" width="5.42578125" style="156" customWidth="1"/>
    <col min="11780" max="11780" width="5.85546875" style="156" customWidth="1"/>
    <col min="11781" max="11781" width="13.140625" style="156" customWidth="1"/>
    <col min="11782" max="11782" width="18.28515625" style="156" customWidth="1"/>
    <col min="11783" max="12032" width="9.140625" style="156"/>
    <col min="12033" max="12033" width="6.7109375" style="156" customWidth="1"/>
    <col min="12034" max="12034" width="75.7109375" style="156" customWidth="1"/>
    <col min="12035" max="12035" width="5.42578125" style="156" customWidth="1"/>
    <col min="12036" max="12036" width="5.85546875" style="156" customWidth="1"/>
    <col min="12037" max="12037" width="13.140625" style="156" customWidth="1"/>
    <col min="12038" max="12038" width="18.28515625" style="156" customWidth="1"/>
    <col min="12039" max="12288" width="9.140625" style="156"/>
    <col min="12289" max="12289" width="6.7109375" style="156" customWidth="1"/>
    <col min="12290" max="12290" width="75.7109375" style="156" customWidth="1"/>
    <col min="12291" max="12291" width="5.42578125" style="156" customWidth="1"/>
    <col min="12292" max="12292" width="5.85546875" style="156" customWidth="1"/>
    <col min="12293" max="12293" width="13.140625" style="156" customWidth="1"/>
    <col min="12294" max="12294" width="18.28515625" style="156" customWidth="1"/>
    <col min="12295" max="12544" width="9.140625" style="156"/>
    <col min="12545" max="12545" width="6.7109375" style="156" customWidth="1"/>
    <col min="12546" max="12546" width="75.7109375" style="156" customWidth="1"/>
    <col min="12547" max="12547" width="5.42578125" style="156" customWidth="1"/>
    <col min="12548" max="12548" width="5.85546875" style="156" customWidth="1"/>
    <col min="12549" max="12549" width="13.140625" style="156" customWidth="1"/>
    <col min="12550" max="12550" width="18.28515625" style="156" customWidth="1"/>
    <col min="12551" max="12800" width="9.140625" style="156"/>
    <col min="12801" max="12801" width="6.7109375" style="156" customWidth="1"/>
    <col min="12802" max="12802" width="75.7109375" style="156" customWidth="1"/>
    <col min="12803" max="12803" width="5.42578125" style="156" customWidth="1"/>
    <col min="12804" max="12804" width="5.85546875" style="156" customWidth="1"/>
    <col min="12805" max="12805" width="13.140625" style="156" customWidth="1"/>
    <col min="12806" max="12806" width="18.28515625" style="156" customWidth="1"/>
    <col min="12807" max="13056" width="9.140625" style="156"/>
    <col min="13057" max="13057" width="6.7109375" style="156" customWidth="1"/>
    <col min="13058" max="13058" width="75.7109375" style="156" customWidth="1"/>
    <col min="13059" max="13059" width="5.42578125" style="156" customWidth="1"/>
    <col min="13060" max="13060" width="5.85546875" style="156" customWidth="1"/>
    <col min="13061" max="13061" width="13.140625" style="156" customWidth="1"/>
    <col min="13062" max="13062" width="18.28515625" style="156" customWidth="1"/>
    <col min="13063" max="13312" width="9.140625" style="156"/>
    <col min="13313" max="13313" width="6.7109375" style="156" customWidth="1"/>
    <col min="13314" max="13314" width="75.7109375" style="156" customWidth="1"/>
    <col min="13315" max="13315" width="5.42578125" style="156" customWidth="1"/>
    <col min="13316" max="13316" width="5.85546875" style="156" customWidth="1"/>
    <col min="13317" max="13317" width="13.140625" style="156" customWidth="1"/>
    <col min="13318" max="13318" width="18.28515625" style="156" customWidth="1"/>
    <col min="13319" max="13568" width="9.140625" style="156"/>
    <col min="13569" max="13569" width="6.7109375" style="156" customWidth="1"/>
    <col min="13570" max="13570" width="75.7109375" style="156" customWidth="1"/>
    <col min="13571" max="13571" width="5.42578125" style="156" customWidth="1"/>
    <col min="13572" max="13572" width="5.85546875" style="156" customWidth="1"/>
    <col min="13573" max="13573" width="13.140625" style="156" customWidth="1"/>
    <col min="13574" max="13574" width="18.28515625" style="156" customWidth="1"/>
    <col min="13575" max="13824" width="9.140625" style="156"/>
    <col min="13825" max="13825" width="6.7109375" style="156" customWidth="1"/>
    <col min="13826" max="13826" width="75.7109375" style="156" customWidth="1"/>
    <col min="13827" max="13827" width="5.42578125" style="156" customWidth="1"/>
    <col min="13828" max="13828" width="5.85546875" style="156" customWidth="1"/>
    <col min="13829" max="13829" width="13.140625" style="156" customWidth="1"/>
    <col min="13830" max="13830" width="18.28515625" style="156" customWidth="1"/>
    <col min="13831" max="14080" width="9.140625" style="156"/>
    <col min="14081" max="14081" width="6.7109375" style="156" customWidth="1"/>
    <col min="14082" max="14082" width="75.7109375" style="156" customWidth="1"/>
    <col min="14083" max="14083" width="5.42578125" style="156" customWidth="1"/>
    <col min="14084" max="14084" width="5.85546875" style="156" customWidth="1"/>
    <col min="14085" max="14085" width="13.140625" style="156" customWidth="1"/>
    <col min="14086" max="14086" width="18.28515625" style="156" customWidth="1"/>
    <col min="14087" max="14336" width="9.140625" style="156"/>
    <col min="14337" max="14337" width="6.7109375" style="156" customWidth="1"/>
    <col min="14338" max="14338" width="75.7109375" style="156" customWidth="1"/>
    <col min="14339" max="14339" width="5.42578125" style="156" customWidth="1"/>
    <col min="14340" max="14340" width="5.85546875" style="156" customWidth="1"/>
    <col min="14341" max="14341" width="13.140625" style="156" customWidth="1"/>
    <col min="14342" max="14342" width="18.28515625" style="156" customWidth="1"/>
    <col min="14343" max="14592" width="9.140625" style="156"/>
    <col min="14593" max="14593" width="6.7109375" style="156" customWidth="1"/>
    <col min="14594" max="14594" width="75.7109375" style="156" customWidth="1"/>
    <col min="14595" max="14595" width="5.42578125" style="156" customWidth="1"/>
    <col min="14596" max="14596" width="5.85546875" style="156" customWidth="1"/>
    <col min="14597" max="14597" width="13.140625" style="156" customWidth="1"/>
    <col min="14598" max="14598" width="18.28515625" style="156" customWidth="1"/>
    <col min="14599" max="14848" width="9.140625" style="156"/>
    <col min="14849" max="14849" width="6.7109375" style="156" customWidth="1"/>
    <col min="14850" max="14850" width="75.7109375" style="156" customWidth="1"/>
    <col min="14851" max="14851" width="5.42578125" style="156" customWidth="1"/>
    <col min="14852" max="14852" width="5.85546875" style="156" customWidth="1"/>
    <col min="14853" max="14853" width="13.140625" style="156" customWidth="1"/>
    <col min="14854" max="14854" width="18.28515625" style="156" customWidth="1"/>
    <col min="14855" max="15104" width="9.140625" style="156"/>
    <col min="15105" max="15105" width="6.7109375" style="156" customWidth="1"/>
    <col min="15106" max="15106" width="75.7109375" style="156" customWidth="1"/>
    <col min="15107" max="15107" width="5.42578125" style="156" customWidth="1"/>
    <col min="15108" max="15108" width="5.85546875" style="156" customWidth="1"/>
    <col min="15109" max="15109" width="13.140625" style="156" customWidth="1"/>
    <col min="15110" max="15110" width="18.28515625" style="156" customWidth="1"/>
    <col min="15111" max="15360" width="9.140625" style="156"/>
    <col min="15361" max="15361" width="6.7109375" style="156" customWidth="1"/>
    <col min="15362" max="15362" width="75.7109375" style="156" customWidth="1"/>
    <col min="15363" max="15363" width="5.42578125" style="156" customWidth="1"/>
    <col min="15364" max="15364" width="5.85546875" style="156" customWidth="1"/>
    <col min="15365" max="15365" width="13.140625" style="156" customWidth="1"/>
    <col min="15366" max="15366" width="18.28515625" style="156" customWidth="1"/>
    <col min="15367" max="15616" width="9.140625" style="156"/>
    <col min="15617" max="15617" width="6.7109375" style="156" customWidth="1"/>
    <col min="15618" max="15618" width="75.7109375" style="156" customWidth="1"/>
    <col min="15619" max="15619" width="5.42578125" style="156" customWidth="1"/>
    <col min="15620" max="15620" width="5.85546875" style="156" customWidth="1"/>
    <col min="15621" max="15621" width="13.140625" style="156" customWidth="1"/>
    <col min="15622" max="15622" width="18.28515625" style="156" customWidth="1"/>
    <col min="15623" max="15872" width="9.140625" style="156"/>
    <col min="15873" max="15873" width="6.7109375" style="156" customWidth="1"/>
    <col min="15874" max="15874" width="75.7109375" style="156" customWidth="1"/>
    <col min="15875" max="15875" width="5.42578125" style="156" customWidth="1"/>
    <col min="15876" max="15876" width="5.85546875" style="156" customWidth="1"/>
    <col min="15877" max="15877" width="13.140625" style="156" customWidth="1"/>
    <col min="15878" max="15878" width="18.28515625" style="156" customWidth="1"/>
    <col min="15879" max="16128" width="9.140625" style="156"/>
    <col min="16129" max="16129" width="6.7109375" style="156" customWidth="1"/>
    <col min="16130" max="16130" width="75.7109375" style="156" customWidth="1"/>
    <col min="16131" max="16131" width="5.42578125" style="156" customWidth="1"/>
    <col min="16132" max="16132" width="5.85546875" style="156" customWidth="1"/>
    <col min="16133" max="16133" width="13.140625" style="156" customWidth="1"/>
    <col min="16134" max="16134" width="18.28515625" style="156" customWidth="1"/>
    <col min="16135" max="16384" width="9.140625" style="156"/>
  </cols>
  <sheetData>
    <row r="1" spans="1:14" ht="24" customHeight="1" x14ac:dyDescent="0.25">
      <c r="A1" s="386" t="s">
        <v>0</v>
      </c>
      <c r="B1" s="386"/>
      <c r="C1" s="387"/>
      <c r="D1" s="387"/>
      <c r="E1" s="387"/>
      <c r="F1" s="387"/>
    </row>
    <row r="2" spans="1:14" ht="19.149999999999999" customHeight="1" x14ac:dyDescent="0.25">
      <c r="A2" s="382" t="s">
        <v>1</v>
      </c>
      <c r="B2" s="383"/>
      <c r="C2" s="384"/>
      <c r="D2" s="384"/>
      <c r="E2" s="384"/>
      <c r="F2" s="385"/>
    </row>
    <row r="3" spans="1:14" ht="15.75" x14ac:dyDescent="0.25">
      <c r="A3" s="382" t="s">
        <v>2</v>
      </c>
      <c r="B3" s="383"/>
      <c r="C3" s="384"/>
      <c r="D3" s="384"/>
      <c r="E3" s="384"/>
      <c r="F3" s="385"/>
    </row>
    <row r="4" spans="1:14" ht="15.75" x14ac:dyDescent="0.25">
      <c r="A4" s="382" t="s">
        <v>3</v>
      </c>
      <c r="B4" s="383"/>
      <c r="C4" s="384"/>
      <c r="D4" s="384"/>
      <c r="E4" s="384"/>
      <c r="F4" s="385"/>
    </row>
    <row r="5" spans="1:14" ht="15.75" x14ac:dyDescent="0.25">
      <c r="A5" s="382" t="s">
        <v>4</v>
      </c>
      <c r="B5" s="383"/>
      <c r="C5" s="384"/>
      <c r="D5" s="384"/>
      <c r="E5" s="384"/>
      <c r="F5" s="385"/>
    </row>
    <row r="6" spans="1:14" ht="15.75" x14ac:dyDescent="0.25">
      <c r="A6" s="382" t="s">
        <v>5</v>
      </c>
      <c r="B6" s="383"/>
      <c r="C6" s="384"/>
      <c r="D6" s="384"/>
      <c r="E6" s="384"/>
      <c r="F6" s="385"/>
    </row>
    <row r="7" spans="1:14" ht="15" customHeight="1" x14ac:dyDescent="0.25">
      <c r="A7" s="157"/>
      <c r="B7" s="373" t="s">
        <v>6</v>
      </c>
      <c r="C7" s="373"/>
      <c r="D7" s="373"/>
      <c r="E7" s="373"/>
      <c r="F7" s="374"/>
      <c r="G7" s="158"/>
      <c r="H7" s="159"/>
      <c r="I7" s="159"/>
      <c r="J7" s="159"/>
      <c r="K7" s="159"/>
      <c r="L7" s="159"/>
      <c r="M7" s="160"/>
      <c r="N7" s="161"/>
    </row>
    <row r="8" spans="1:14" s="162" customFormat="1" ht="17.25" customHeight="1" x14ac:dyDescent="0.2">
      <c r="A8" s="375" t="s">
        <v>63</v>
      </c>
      <c r="B8" s="376"/>
      <c r="C8" s="376"/>
      <c r="D8" s="376"/>
      <c r="E8" s="376"/>
      <c r="F8" s="376"/>
    </row>
    <row r="9" spans="1:14" s="162" customFormat="1" ht="17.25" customHeight="1" x14ac:dyDescent="0.2">
      <c r="A9" s="377" t="s">
        <v>62</v>
      </c>
      <c r="B9" s="378"/>
      <c r="C9" s="378"/>
      <c r="D9" s="378"/>
      <c r="E9" s="378"/>
      <c r="F9" s="378"/>
    </row>
    <row r="10" spans="1:14" ht="4.9000000000000004" customHeight="1" thickBot="1" x14ac:dyDescent="0.3">
      <c r="A10" s="163"/>
      <c r="B10" s="164"/>
      <c r="C10" s="163"/>
      <c r="D10" s="165"/>
      <c r="E10" s="166"/>
      <c r="F10" s="167"/>
    </row>
    <row r="11" spans="1:14" s="168" customFormat="1" ht="18.75" thickBot="1" x14ac:dyDescent="0.3">
      <c r="A11" s="379" t="s">
        <v>7</v>
      </c>
      <c r="B11" s="379"/>
      <c r="C11" s="379"/>
      <c r="D11" s="379"/>
      <c r="E11" s="379"/>
      <c r="F11" s="379"/>
    </row>
    <row r="12" spans="1:14" s="168" customFormat="1" ht="18" x14ac:dyDescent="0.25">
      <c r="A12" s="380" t="s">
        <v>64</v>
      </c>
      <c r="B12" s="381"/>
      <c r="C12" s="381"/>
      <c r="D12" s="381"/>
      <c r="E12" s="381"/>
      <c r="F12" s="381"/>
    </row>
    <row r="13" spans="1:14" s="173" customFormat="1" ht="15.75" x14ac:dyDescent="0.25">
      <c r="A13" s="169" t="s">
        <v>8</v>
      </c>
      <c r="B13" s="170" t="s">
        <v>9</v>
      </c>
      <c r="C13" s="171" t="s">
        <v>10</v>
      </c>
      <c r="D13" s="171" t="s">
        <v>11</v>
      </c>
      <c r="E13" s="172" t="s">
        <v>12</v>
      </c>
      <c r="F13" s="172" t="s">
        <v>13</v>
      </c>
    </row>
    <row r="14" spans="1:14" s="176" customFormat="1" ht="16.5" thickBot="1" x14ac:dyDescent="0.25">
      <c r="A14" s="174" t="s">
        <v>14</v>
      </c>
      <c r="B14" s="175" t="s">
        <v>15</v>
      </c>
      <c r="C14" s="174"/>
      <c r="D14" s="175"/>
      <c r="E14" s="175"/>
      <c r="F14" s="175"/>
    </row>
    <row r="15" spans="1:14" s="176" customFormat="1" ht="16.5" customHeight="1" thickBot="1" x14ac:dyDescent="0.25">
      <c r="A15" s="177" t="s">
        <v>16</v>
      </c>
      <c r="B15" s="178" t="s">
        <v>17</v>
      </c>
      <c r="C15" s="179"/>
      <c r="D15" s="178"/>
      <c r="E15" s="178"/>
      <c r="F15" s="180"/>
    </row>
    <row r="16" spans="1:14" s="182" customFormat="1" ht="92.25" customHeight="1" x14ac:dyDescent="0.2">
      <c r="A16" s="365" t="s">
        <v>18</v>
      </c>
      <c r="B16" s="181" t="s">
        <v>87</v>
      </c>
      <c r="C16" s="365"/>
      <c r="D16" s="367"/>
      <c r="E16" s="369"/>
      <c r="F16" s="371"/>
    </row>
    <row r="17" spans="1:6" s="184" customFormat="1" ht="70.5" customHeight="1" x14ac:dyDescent="0.25">
      <c r="A17" s="365"/>
      <c r="B17" s="183" t="s">
        <v>88</v>
      </c>
      <c r="C17" s="365"/>
      <c r="D17" s="367"/>
      <c r="E17" s="369"/>
      <c r="F17" s="371"/>
    </row>
    <row r="18" spans="1:6" s="1" customFormat="1" ht="107.25" customHeight="1" x14ac:dyDescent="0.25">
      <c r="A18" s="365"/>
      <c r="B18" s="18" t="s">
        <v>482</v>
      </c>
      <c r="C18" s="365"/>
      <c r="D18" s="367"/>
      <c r="E18" s="369"/>
      <c r="F18" s="371"/>
    </row>
    <row r="19" spans="1:6" s="1" customFormat="1" ht="120" customHeight="1" x14ac:dyDescent="0.25">
      <c r="A19" s="365"/>
      <c r="B19" s="19" t="s">
        <v>483</v>
      </c>
      <c r="C19" s="365"/>
      <c r="D19" s="367"/>
      <c r="E19" s="369"/>
      <c r="F19" s="371"/>
    </row>
    <row r="20" spans="1:6" s="1" customFormat="1" ht="81.75" customHeight="1" x14ac:dyDescent="0.25">
      <c r="A20" s="365"/>
      <c r="B20" s="18" t="s">
        <v>66</v>
      </c>
      <c r="C20" s="365"/>
      <c r="D20" s="367"/>
      <c r="E20" s="369"/>
      <c r="F20" s="371"/>
    </row>
    <row r="21" spans="1:6" s="182" customFormat="1" ht="30.75" thickBot="1" x14ac:dyDescent="0.25">
      <c r="A21" s="366"/>
      <c r="B21" s="185" t="s">
        <v>19</v>
      </c>
      <c r="C21" s="366"/>
      <c r="D21" s="368"/>
      <c r="E21" s="370"/>
      <c r="F21" s="372"/>
    </row>
    <row r="22" spans="1:6" s="182" customFormat="1" ht="160.5" customHeight="1" thickBot="1" x14ac:dyDescent="0.25">
      <c r="A22" s="186" t="s">
        <v>20</v>
      </c>
      <c r="B22" s="187" t="s">
        <v>484</v>
      </c>
      <c r="C22" s="186" t="s">
        <v>21</v>
      </c>
      <c r="D22" s="188">
        <v>70</v>
      </c>
      <c r="E22" s="341"/>
      <c r="F22" s="190">
        <f>D22*E22</f>
        <v>0</v>
      </c>
    </row>
    <row r="23" spans="1:6" s="184" customFormat="1" ht="59.45" customHeight="1" thickBot="1" x14ac:dyDescent="0.3">
      <c r="A23" s="191"/>
      <c r="B23" s="192" t="s">
        <v>396</v>
      </c>
      <c r="C23" s="191"/>
      <c r="D23" s="193"/>
      <c r="E23" s="194"/>
      <c r="F23" s="195"/>
    </row>
    <row r="24" spans="1:6" s="182" customFormat="1" ht="159.75" customHeight="1" thickBot="1" x14ac:dyDescent="0.25">
      <c r="A24" s="186" t="s">
        <v>65</v>
      </c>
      <c r="B24" s="187" t="s">
        <v>485</v>
      </c>
      <c r="C24" s="186" t="s">
        <v>21</v>
      </c>
      <c r="D24" s="188">
        <v>123</v>
      </c>
      <c r="E24" s="341"/>
      <c r="F24" s="190">
        <f>D24*E24</f>
        <v>0</v>
      </c>
    </row>
    <row r="25" spans="1:6" s="184" customFormat="1" ht="59.45" customHeight="1" thickBot="1" x14ac:dyDescent="0.3">
      <c r="A25" s="191"/>
      <c r="B25" s="192" t="s">
        <v>396</v>
      </c>
      <c r="C25" s="191"/>
      <c r="D25" s="193"/>
      <c r="E25" s="194"/>
      <c r="F25" s="195"/>
    </row>
    <row r="26" spans="1:6" s="184" customFormat="1" ht="159.75" customHeight="1" thickBot="1" x14ac:dyDescent="0.3">
      <c r="A26" s="186" t="s">
        <v>69</v>
      </c>
      <c r="B26" s="187" t="s">
        <v>486</v>
      </c>
      <c r="C26" s="186" t="s">
        <v>21</v>
      </c>
      <c r="D26" s="188">
        <v>7</v>
      </c>
      <c r="E26" s="341"/>
      <c r="F26" s="190">
        <f>D26*E26</f>
        <v>0</v>
      </c>
    </row>
    <row r="27" spans="1:6" s="184" customFormat="1" ht="57.75" thickBot="1" x14ac:dyDescent="0.3">
      <c r="A27" s="191"/>
      <c r="B27" s="192" t="s">
        <v>396</v>
      </c>
      <c r="C27" s="191"/>
      <c r="D27" s="193"/>
      <c r="E27" s="194"/>
      <c r="F27" s="195"/>
    </row>
    <row r="28" spans="1:6" s="184" customFormat="1" ht="160.5" customHeight="1" thickBot="1" x14ac:dyDescent="0.3">
      <c r="A28" s="186" t="s">
        <v>70</v>
      </c>
      <c r="B28" s="187" t="s">
        <v>487</v>
      </c>
      <c r="C28" s="186" t="s">
        <v>21</v>
      </c>
      <c r="D28" s="188">
        <v>9</v>
      </c>
      <c r="E28" s="341"/>
      <c r="F28" s="190">
        <f>D28*E28</f>
        <v>0</v>
      </c>
    </row>
    <row r="29" spans="1:6" s="184" customFormat="1" ht="57.75" thickBot="1" x14ac:dyDescent="0.3">
      <c r="A29" s="191"/>
      <c r="B29" s="192" t="s">
        <v>22</v>
      </c>
      <c r="C29" s="191"/>
      <c r="D29" s="193"/>
      <c r="E29" s="194"/>
      <c r="F29" s="195"/>
    </row>
    <row r="30" spans="1:6" s="184" customFormat="1" ht="159.75" customHeight="1" thickBot="1" x14ac:dyDescent="0.3">
      <c r="A30" s="186" t="s">
        <v>71</v>
      </c>
      <c r="B30" s="187" t="s">
        <v>397</v>
      </c>
      <c r="C30" s="186" t="s">
        <v>21</v>
      </c>
      <c r="D30" s="188">
        <v>208</v>
      </c>
      <c r="E30" s="341"/>
      <c r="F30" s="190">
        <f>D30*E30</f>
        <v>0</v>
      </c>
    </row>
    <row r="31" spans="1:6" s="184" customFormat="1" ht="57.75" thickBot="1" x14ac:dyDescent="0.3">
      <c r="A31" s="191"/>
      <c r="B31" s="192" t="s">
        <v>396</v>
      </c>
      <c r="C31" s="191"/>
      <c r="D31" s="193"/>
      <c r="E31" s="194"/>
      <c r="F31" s="195"/>
    </row>
    <row r="32" spans="1:6" s="184" customFormat="1" ht="107.25" customHeight="1" x14ac:dyDescent="0.25">
      <c r="A32" s="365" t="s">
        <v>23</v>
      </c>
      <c r="B32" s="20" t="s">
        <v>73</v>
      </c>
      <c r="C32" s="365"/>
      <c r="D32" s="367"/>
      <c r="E32" s="369"/>
      <c r="F32" s="371"/>
    </row>
    <row r="33" spans="1:6" s="1" customFormat="1" ht="108.75" customHeight="1" x14ac:dyDescent="0.25">
      <c r="A33" s="365"/>
      <c r="B33" s="18" t="s">
        <v>493</v>
      </c>
      <c r="C33" s="365"/>
      <c r="D33" s="367"/>
      <c r="E33" s="369"/>
      <c r="F33" s="371"/>
    </row>
    <row r="34" spans="1:6" s="1" customFormat="1" ht="126" customHeight="1" x14ac:dyDescent="0.25">
      <c r="A34" s="365"/>
      <c r="B34" s="19" t="s">
        <v>496</v>
      </c>
      <c r="C34" s="365"/>
      <c r="D34" s="367"/>
      <c r="E34" s="369"/>
      <c r="F34" s="371"/>
    </row>
    <row r="35" spans="1:6" s="1" customFormat="1" ht="87" customHeight="1" x14ac:dyDescent="0.25">
      <c r="A35" s="365"/>
      <c r="B35" s="18" t="s">
        <v>67</v>
      </c>
      <c r="C35" s="365"/>
      <c r="D35" s="367"/>
      <c r="E35" s="369"/>
      <c r="F35" s="371"/>
    </row>
    <row r="36" spans="1:6" s="182" customFormat="1" ht="30.75" thickBot="1" x14ac:dyDescent="0.25">
      <c r="A36" s="366"/>
      <c r="B36" s="185" t="s">
        <v>19</v>
      </c>
      <c r="C36" s="366"/>
      <c r="D36" s="368"/>
      <c r="E36" s="370"/>
      <c r="F36" s="372"/>
    </row>
    <row r="37" spans="1:6" s="182" customFormat="1" ht="161.25" customHeight="1" thickBot="1" x14ac:dyDescent="0.25">
      <c r="A37" s="186" t="s">
        <v>20</v>
      </c>
      <c r="B37" s="187" t="s">
        <v>398</v>
      </c>
      <c r="C37" s="186" t="s">
        <v>21</v>
      </c>
      <c r="D37" s="188">
        <v>7</v>
      </c>
      <c r="E37" s="341"/>
      <c r="F37" s="190">
        <f>D37*E37</f>
        <v>0</v>
      </c>
    </row>
    <row r="38" spans="1:6" s="184" customFormat="1" ht="59.45" customHeight="1" thickBot="1" x14ac:dyDescent="0.3">
      <c r="A38" s="191"/>
      <c r="B38" s="192" t="s">
        <v>396</v>
      </c>
      <c r="C38" s="191"/>
      <c r="D38" s="193"/>
      <c r="E38" s="194"/>
      <c r="F38" s="195"/>
    </row>
    <row r="39" spans="1:6" s="184" customFormat="1" ht="83.25" customHeight="1" x14ac:dyDescent="0.25">
      <c r="A39" s="365" t="s">
        <v>24</v>
      </c>
      <c r="B39" s="20" t="s">
        <v>89</v>
      </c>
      <c r="C39" s="365"/>
      <c r="D39" s="367"/>
      <c r="E39" s="369"/>
      <c r="F39" s="371"/>
    </row>
    <row r="40" spans="1:6" s="1" customFormat="1" ht="108.75" customHeight="1" x14ac:dyDescent="0.25">
      <c r="A40" s="365"/>
      <c r="B40" s="18" t="s">
        <v>494</v>
      </c>
      <c r="C40" s="365"/>
      <c r="D40" s="367"/>
      <c r="E40" s="369"/>
      <c r="F40" s="371"/>
    </row>
    <row r="41" spans="1:6" s="1" customFormat="1" ht="124.5" customHeight="1" x14ac:dyDescent="0.25">
      <c r="A41" s="365"/>
      <c r="B41" s="19" t="s">
        <v>495</v>
      </c>
      <c r="C41" s="365"/>
      <c r="D41" s="367"/>
      <c r="E41" s="369"/>
      <c r="F41" s="371"/>
    </row>
    <row r="42" spans="1:6" s="1" customFormat="1" ht="83.25" customHeight="1" x14ac:dyDescent="0.25">
      <c r="A42" s="365"/>
      <c r="B42" s="18" t="s">
        <v>72</v>
      </c>
      <c r="C42" s="365"/>
      <c r="D42" s="367"/>
      <c r="E42" s="369"/>
      <c r="F42" s="371"/>
    </row>
    <row r="43" spans="1:6" s="182" customFormat="1" ht="30.75" thickBot="1" x14ac:dyDescent="0.25">
      <c r="A43" s="366"/>
      <c r="B43" s="185" t="s">
        <v>19</v>
      </c>
      <c r="C43" s="366"/>
      <c r="D43" s="368"/>
      <c r="E43" s="370"/>
      <c r="F43" s="372"/>
    </row>
    <row r="44" spans="1:6" s="182" customFormat="1" ht="159" customHeight="1" thickBot="1" x14ac:dyDescent="0.25">
      <c r="A44" s="186" t="s">
        <v>20</v>
      </c>
      <c r="B44" s="187" t="s">
        <v>399</v>
      </c>
      <c r="C44" s="186" t="s">
        <v>21</v>
      </c>
      <c r="D44" s="188">
        <v>20</v>
      </c>
      <c r="E44" s="341"/>
      <c r="F44" s="190">
        <f>D44*E44</f>
        <v>0</v>
      </c>
    </row>
    <row r="45" spans="1:6" s="184" customFormat="1" ht="59.45" customHeight="1" thickBot="1" x14ac:dyDescent="0.3">
      <c r="A45" s="191"/>
      <c r="B45" s="192" t="s">
        <v>396</v>
      </c>
      <c r="C45" s="191"/>
      <c r="D45" s="193"/>
      <c r="E45" s="194"/>
      <c r="F45" s="195"/>
    </row>
    <row r="46" spans="1:6" s="184" customFormat="1" ht="95.25" customHeight="1" x14ac:dyDescent="0.25">
      <c r="A46" s="365" t="s">
        <v>25</v>
      </c>
      <c r="B46" s="20" t="s">
        <v>90</v>
      </c>
      <c r="C46" s="365"/>
      <c r="D46" s="367"/>
      <c r="E46" s="369"/>
      <c r="F46" s="371"/>
    </row>
    <row r="47" spans="1:6" s="1" customFormat="1" ht="122.25" customHeight="1" x14ac:dyDescent="0.25">
      <c r="A47" s="365"/>
      <c r="B47" s="18" t="s">
        <v>497</v>
      </c>
      <c r="C47" s="365"/>
      <c r="D47" s="367"/>
      <c r="E47" s="369"/>
      <c r="F47" s="371"/>
    </row>
    <row r="48" spans="1:6" s="1" customFormat="1" ht="123.75" customHeight="1" x14ac:dyDescent="0.25">
      <c r="A48" s="365"/>
      <c r="B48" s="19" t="s">
        <v>498</v>
      </c>
      <c r="C48" s="365"/>
      <c r="D48" s="367"/>
      <c r="E48" s="369"/>
      <c r="F48" s="371"/>
    </row>
    <row r="49" spans="1:6" s="1" customFormat="1" ht="76.5" x14ac:dyDescent="0.25">
      <c r="A49" s="365"/>
      <c r="B49" s="18" t="s">
        <v>67</v>
      </c>
      <c r="C49" s="365"/>
      <c r="D49" s="367"/>
      <c r="E49" s="369"/>
      <c r="F49" s="371"/>
    </row>
    <row r="50" spans="1:6" s="184" customFormat="1" ht="30.75" thickBot="1" x14ac:dyDescent="0.3">
      <c r="A50" s="366"/>
      <c r="B50" s="185" t="s">
        <v>19</v>
      </c>
      <c r="C50" s="366"/>
      <c r="D50" s="368"/>
      <c r="E50" s="370"/>
      <c r="F50" s="372"/>
    </row>
    <row r="51" spans="1:6" s="184" customFormat="1" ht="132.75" customHeight="1" thickBot="1" x14ac:dyDescent="0.3">
      <c r="A51" s="186" t="s">
        <v>20</v>
      </c>
      <c r="B51" s="187" t="s">
        <v>400</v>
      </c>
      <c r="C51" s="186" t="s">
        <v>21</v>
      </c>
      <c r="D51" s="188">
        <v>3</v>
      </c>
      <c r="E51" s="341"/>
      <c r="F51" s="190">
        <f>D51*E51</f>
        <v>0</v>
      </c>
    </row>
    <row r="52" spans="1:6" s="184" customFormat="1" ht="57.75" thickBot="1" x14ac:dyDescent="0.3">
      <c r="A52" s="191"/>
      <c r="B52" s="192" t="s">
        <v>396</v>
      </c>
      <c r="C52" s="191"/>
      <c r="D52" s="193"/>
      <c r="E52" s="194"/>
      <c r="F52" s="195"/>
    </row>
    <row r="53" spans="1:6" s="184" customFormat="1" ht="149.25" customHeight="1" x14ac:dyDescent="0.25">
      <c r="A53" s="365" t="s">
        <v>26</v>
      </c>
      <c r="B53" s="20" t="s">
        <v>91</v>
      </c>
      <c r="C53" s="365"/>
      <c r="D53" s="367"/>
      <c r="E53" s="369"/>
      <c r="F53" s="371"/>
    </row>
    <row r="54" spans="1:6" s="1" customFormat="1" ht="110.25" customHeight="1" x14ac:dyDescent="0.25">
      <c r="A54" s="365"/>
      <c r="B54" s="18" t="s">
        <v>499</v>
      </c>
      <c r="C54" s="365"/>
      <c r="D54" s="367"/>
      <c r="E54" s="369"/>
      <c r="F54" s="371"/>
    </row>
    <row r="55" spans="1:6" s="1" customFormat="1" ht="123" customHeight="1" x14ac:dyDescent="0.25">
      <c r="A55" s="365"/>
      <c r="B55" s="19" t="s">
        <v>500</v>
      </c>
      <c r="C55" s="365"/>
      <c r="D55" s="367"/>
      <c r="E55" s="369"/>
      <c r="F55" s="371"/>
    </row>
    <row r="56" spans="1:6" s="1" customFormat="1" ht="85.5" customHeight="1" x14ac:dyDescent="0.25">
      <c r="A56" s="365"/>
      <c r="B56" s="18" t="s">
        <v>67</v>
      </c>
      <c r="C56" s="365"/>
      <c r="D56" s="367"/>
      <c r="E56" s="369"/>
      <c r="F56" s="371"/>
    </row>
    <row r="57" spans="1:6" s="184" customFormat="1" ht="30.75" thickBot="1" x14ac:dyDescent="0.3">
      <c r="A57" s="366"/>
      <c r="B57" s="185" t="s">
        <v>19</v>
      </c>
      <c r="C57" s="366"/>
      <c r="D57" s="368"/>
      <c r="E57" s="370"/>
      <c r="F57" s="372"/>
    </row>
    <row r="58" spans="1:6" s="184" customFormat="1" ht="204" customHeight="1" thickBot="1" x14ac:dyDescent="0.3">
      <c r="A58" s="186" t="s">
        <v>20</v>
      </c>
      <c r="B58" s="187" t="s">
        <v>401</v>
      </c>
      <c r="C58" s="186" t="s">
        <v>21</v>
      </c>
      <c r="D58" s="188">
        <v>21</v>
      </c>
      <c r="E58" s="341"/>
      <c r="F58" s="190">
        <f>D58*E58</f>
        <v>0</v>
      </c>
    </row>
    <row r="59" spans="1:6" s="184" customFormat="1" ht="57.75" thickBot="1" x14ac:dyDescent="0.3">
      <c r="A59" s="191"/>
      <c r="B59" s="192" t="s">
        <v>396</v>
      </c>
      <c r="C59" s="191"/>
      <c r="D59" s="193"/>
      <c r="E59" s="194"/>
      <c r="F59" s="195"/>
    </row>
    <row r="60" spans="1:6" s="182" customFormat="1" ht="69.75" customHeight="1" x14ac:dyDescent="0.2">
      <c r="A60" s="365" t="s">
        <v>27</v>
      </c>
      <c r="B60" s="20" t="s">
        <v>74</v>
      </c>
      <c r="C60" s="365"/>
      <c r="D60" s="367"/>
      <c r="E60" s="369"/>
      <c r="F60" s="371"/>
    </row>
    <row r="61" spans="1:6" s="1" customFormat="1" ht="84.75" customHeight="1" x14ac:dyDescent="0.25">
      <c r="A61" s="365"/>
      <c r="B61" s="18" t="s">
        <v>68</v>
      </c>
      <c r="C61" s="365"/>
      <c r="D61" s="367"/>
      <c r="E61" s="369"/>
      <c r="F61" s="371"/>
    </row>
    <row r="62" spans="1:6" s="182" customFormat="1" ht="30.75" thickBot="1" x14ac:dyDescent="0.25">
      <c r="A62" s="366"/>
      <c r="B62" s="185" t="s">
        <v>19</v>
      </c>
      <c r="C62" s="366"/>
      <c r="D62" s="368"/>
      <c r="E62" s="370"/>
      <c r="F62" s="372"/>
    </row>
    <row r="63" spans="1:6" s="182" customFormat="1" ht="148.5" customHeight="1" thickBot="1" x14ac:dyDescent="0.25">
      <c r="A63" s="186" t="s">
        <v>20</v>
      </c>
      <c r="B63" s="187" t="s">
        <v>488</v>
      </c>
      <c r="C63" s="186" t="s">
        <v>21</v>
      </c>
      <c r="D63" s="188">
        <v>51</v>
      </c>
      <c r="E63" s="341"/>
      <c r="F63" s="190">
        <f>D63*E63</f>
        <v>0</v>
      </c>
    </row>
    <row r="64" spans="1:6" s="184" customFormat="1" ht="59.45" customHeight="1" thickBot="1" x14ac:dyDescent="0.3">
      <c r="A64" s="191"/>
      <c r="B64" s="192" t="s">
        <v>396</v>
      </c>
      <c r="C64" s="191"/>
      <c r="D64" s="193"/>
      <c r="E64" s="194"/>
      <c r="F64" s="195"/>
    </row>
    <row r="65" spans="1:6" s="8" customFormat="1" ht="39" customHeight="1" thickBot="1" x14ac:dyDescent="0.25">
      <c r="A65" s="4"/>
      <c r="B65" s="17" t="s">
        <v>98</v>
      </c>
      <c r="C65" s="4"/>
      <c r="D65" s="6"/>
      <c r="E65" s="155"/>
      <c r="F65" s="7"/>
    </row>
    <row r="66" spans="1:6" s="182" customFormat="1" ht="132.75" customHeight="1" thickBot="1" x14ac:dyDescent="0.25">
      <c r="A66" s="186" t="s">
        <v>65</v>
      </c>
      <c r="B66" s="187" t="s">
        <v>489</v>
      </c>
      <c r="C66" s="186" t="s">
        <v>21</v>
      </c>
      <c r="D66" s="188">
        <v>30</v>
      </c>
      <c r="E66" s="341"/>
      <c r="F66" s="190">
        <f>D66*E66</f>
        <v>0</v>
      </c>
    </row>
    <row r="67" spans="1:6" s="184" customFormat="1" ht="59.45" customHeight="1" thickBot="1" x14ac:dyDescent="0.3">
      <c r="A67" s="191"/>
      <c r="B67" s="192" t="s">
        <v>396</v>
      </c>
      <c r="C67" s="191"/>
      <c r="D67" s="193"/>
      <c r="E67" s="194"/>
      <c r="F67" s="195"/>
    </row>
    <row r="68" spans="1:6" s="182" customFormat="1" ht="146.25" customHeight="1" x14ac:dyDescent="0.2">
      <c r="A68" s="365" t="s">
        <v>75</v>
      </c>
      <c r="B68" s="20" t="s">
        <v>92</v>
      </c>
      <c r="C68" s="365"/>
      <c r="D68" s="367"/>
      <c r="E68" s="369"/>
      <c r="F68" s="371"/>
    </row>
    <row r="69" spans="1:6" s="1" customFormat="1" ht="127.5" x14ac:dyDescent="0.25">
      <c r="A69" s="365"/>
      <c r="B69" s="18" t="s">
        <v>501</v>
      </c>
      <c r="C69" s="365"/>
      <c r="D69" s="367"/>
      <c r="E69" s="369"/>
      <c r="F69" s="371"/>
    </row>
    <row r="70" spans="1:6" s="1" customFormat="1" ht="122.25" customHeight="1" x14ac:dyDescent="0.25">
      <c r="A70" s="365"/>
      <c r="B70" s="19" t="s">
        <v>502</v>
      </c>
      <c r="C70" s="365"/>
      <c r="D70" s="367"/>
      <c r="E70" s="369"/>
      <c r="F70" s="371"/>
    </row>
    <row r="71" spans="1:6" s="1" customFormat="1" ht="84" customHeight="1" x14ac:dyDescent="0.25">
      <c r="A71" s="365"/>
      <c r="B71" s="18" t="s">
        <v>67</v>
      </c>
      <c r="C71" s="365"/>
      <c r="D71" s="367"/>
      <c r="E71" s="369"/>
      <c r="F71" s="371"/>
    </row>
    <row r="72" spans="1:6" s="182" customFormat="1" ht="30" customHeight="1" thickBot="1" x14ac:dyDescent="0.25">
      <c r="A72" s="366"/>
      <c r="B72" s="185" t="s">
        <v>19</v>
      </c>
      <c r="C72" s="366"/>
      <c r="D72" s="368"/>
      <c r="E72" s="370"/>
      <c r="F72" s="372"/>
    </row>
    <row r="73" spans="1:6" s="182" customFormat="1" ht="143.25" thickBot="1" x14ac:dyDescent="0.25">
      <c r="A73" s="186" t="s">
        <v>20</v>
      </c>
      <c r="B73" s="187" t="s">
        <v>490</v>
      </c>
      <c r="C73" s="186" t="s">
        <v>21</v>
      </c>
      <c r="D73" s="188">
        <v>28</v>
      </c>
      <c r="E73" s="341"/>
      <c r="F73" s="190">
        <f>D73*E73</f>
        <v>0</v>
      </c>
    </row>
    <row r="74" spans="1:6" s="184" customFormat="1" ht="59.45" customHeight="1" thickBot="1" x14ac:dyDescent="0.3">
      <c r="A74" s="191"/>
      <c r="B74" s="192" t="s">
        <v>396</v>
      </c>
      <c r="C74" s="191"/>
      <c r="D74" s="193"/>
      <c r="E74" s="194"/>
      <c r="F74" s="195"/>
    </row>
    <row r="75" spans="1:6" s="182" customFormat="1" ht="143.25" thickBot="1" x14ac:dyDescent="0.25">
      <c r="A75" s="186" t="s">
        <v>65</v>
      </c>
      <c r="B75" s="187" t="s">
        <v>491</v>
      </c>
      <c r="C75" s="186" t="s">
        <v>21</v>
      </c>
      <c r="D75" s="188">
        <v>2</v>
      </c>
      <c r="E75" s="341"/>
      <c r="F75" s="190">
        <f>D75*E75</f>
        <v>0</v>
      </c>
    </row>
    <row r="76" spans="1:6" s="184" customFormat="1" ht="59.45" customHeight="1" thickBot="1" x14ac:dyDescent="0.3">
      <c r="A76" s="191"/>
      <c r="B76" s="192" t="s">
        <v>396</v>
      </c>
      <c r="C76" s="191"/>
      <c r="D76" s="193"/>
      <c r="E76" s="194"/>
      <c r="F76" s="195"/>
    </row>
    <row r="77" spans="1:6" s="182" customFormat="1" ht="105" customHeight="1" thickBot="1" x14ac:dyDescent="0.25">
      <c r="A77" s="186" t="s">
        <v>69</v>
      </c>
      <c r="B77" s="187" t="s">
        <v>402</v>
      </c>
      <c r="C77" s="186" t="s">
        <v>21</v>
      </c>
      <c r="D77" s="188">
        <v>54</v>
      </c>
      <c r="E77" s="341"/>
      <c r="F77" s="190">
        <f>D77*E77</f>
        <v>0</v>
      </c>
    </row>
    <row r="78" spans="1:6" s="184" customFormat="1" ht="59.45" customHeight="1" thickBot="1" x14ac:dyDescent="0.3">
      <c r="A78" s="191"/>
      <c r="B78" s="192" t="s">
        <v>396</v>
      </c>
      <c r="C78" s="191"/>
      <c r="D78" s="193"/>
      <c r="E78" s="194"/>
      <c r="F78" s="195"/>
    </row>
    <row r="79" spans="1:6" s="182" customFormat="1" ht="114.75" thickBot="1" x14ac:dyDescent="0.25">
      <c r="A79" s="186" t="s">
        <v>70</v>
      </c>
      <c r="B79" s="187" t="s">
        <v>492</v>
      </c>
      <c r="C79" s="186" t="s">
        <v>21</v>
      </c>
      <c r="D79" s="188">
        <v>32</v>
      </c>
      <c r="E79" s="341"/>
      <c r="F79" s="190">
        <f>D79*E79</f>
        <v>0</v>
      </c>
    </row>
    <row r="80" spans="1:6" s="184" customFormat="1" ht="59.45" customHeight="1" thickBot="1" x14ac:dyDescent="0.3">
      <c r="A80" s="191"/>
      <c r="B80" s="192" t="s">
        <v>396</v>
      </c>
      <c r="C80" s="191"/>
      <c r="D80" s="193"/>
      <c r="E80" s="194"/>
      <c r="F80" s="195"/>
    </row>
    <row r="81" spans="1:6" s="176" customFormat="1" ht="16.5" customHeight="1" thickBot="1" x14ac:dyDescent="0.25">
      <c r="A81" s="177" t="s">
        <v>43</v>
      </c>
      <c r="B81" s="178" t="s">
        <v>29</v>
      </c>
      <c r="C81" s="179"/>
      <c r="D81" s="178"/>
      <c r="E81" s="178"/>
      <c r="F81" s="180"/>
    </row>
    <row r="82" spans="1:6" s="182" customFormat="1" ht="30.6" customHeight="1" thickBot="1" x14ac:dyDescent="0.25">
      <c r="A82" s="186" t="s">
        <v>18</v>
      </c>
      <c r="B82" s="196" t="s">
        <v>30</v>
      </c>
      <c r="C82" s="186"/>
      <c r="D82" s="188"/>
      <c r="E82" s="189"/>
      <c r="F82" s="190"/>
    </row>
    <row r="83" spans="1:6" s="182" customFormat="1" ht="15.75" thickBot="1" x14ac:dyDescent="0.25">
      <c r="A83" s="186" t="s">
        <v>20</v>
      </c>
      <c r="B83" s="197" t="s">
        <v>31</v>
      </c>
      <c r="C83" s="186" t="s">
        <v>32</v>
      </c>
      <c r="D83" s="188">
        <v>800</v>
      </c>
      <c r="E83" s="341"/>
      <c r="F83" s="190">
        <f>D83*E83</f>
        <v>0</v>
      </c>
    </row>
    <row r="84" spans="1:6" s="182" customFormat="1" ht="15.75" thickBot="1" x14ac:dyDescent="0.25">
      <c r="A84" s="186" t="s">
        <v>65</v>
      </c>
      <c r="B84" s="197" t="s">
        <v>93</v>
      </c>
      <c r="C84" s="186" t="s">
        <v>32</v>
      </c>
      <c r="D84" s="188">
        <v>200</v>
      </c>
      <c r="E84" s="341"/>
      <c r="F84" s="190">
        <f>D84*E84</f>
        <v>0</v>
      </c>
    </row>
    <row r="85" spans="1:6" s="176" customFormat="1" ht="16.5" customHeight="1" thickBot="1" x14ac:dyDescent="0.25">
      <c r="A85" s="177" t="s">
        <v>28</v>
      </c>
      <c r="B85" s="178" t="s">
        <v>33</v>
      </c>
      <c r="C85" s="179"/>
      <c r="D85" s="178"/>
      <c r="E85" s="178"/>
      <c r="F85" s="180"/>
    </row>
    <row r="86" spans="1:6" s="182" customFormat="1" ht="29.25" thickBot="1" x14ac:dyDescent="0.25">
      <c r="A86" s="186" t="s">
        <v>18</v>
      </c>
      <c r="B86" s="3" t="s">
        <v>76</v>
      </c>
      <c r="C86" s="186"/>
      <c r="D86" s="188"/>
      <c r="E86" s="189"/>
      <c r="F86" s="190"/>
    </row>
    <row r="87" spans="1:6" s="182" customFormat="1" ht="15.75" thickBot="1" x14ac:dyDescent="0.25">
      <c r="A87" s="186" t="s">
        <v>20</v>
      </c>
      <c r="B87" s="197" t="s">
        <v>34</v>
      </c>
      <c r="C87" s="186" t="s">
        <v>32</v>
      </c>
      <c r="D87" s="198">
        <v>900</v>
      </c>
      <c r="E87" s="341"/>
      <c r="F87" s="190">
        <f>D87*E87</f>
        <v>0</v>
      </c>
    </row>
    <row r="88" spans="1:6" s="8" customFormat="1" ht="29.25" thickBot="1" x14ac:dyDescent="0.25">
      <c r="A88" s="4" t="s">
        <v>65</v>
      </c>
      <c r="B88" s="5" t="s">
        <v>77</v>
      </c>
      <c r="C88" s="4" t="s">
        <v>32</v>
      </c>
      <c r="D88" s="6">
        <v>100</v>
      </c>
      <c r="E88" s="342"/>
      <c r="F88" s="7">
        <f t="shared" ref="F88:F89" si="0">D88*E88</f>
        <v>0</v>
      </c>
    </row>
    <row r="89" spans="1:6" s="8" customFormat="1" ht="15.75" thickBot="1" x14ac:dyDescent="0.25">
      <c r="A89" s="4" t="s">
        <v>69</v>
      </c>
      <c r="B89" s="5" t="s">
        <v>78</v>
      </c>
      <c r="C89" s="4" t="s">
        <v>21</v>
      </c>
      <c r="D89" s="6">
        <v>40</v>
      </c>
      <c r="E89" s="342"/>
      <c r="F89" s="7">
        <f t="shared" si="0"/>
        <v>0</v>
      </c>
    </row>
    <row r="90" spans="1:6" s="182" customFormat="1" ht="42" customHeight="1" thickBot="1" x14ac:dyDescent="0.25">
      <c r="A90" s="186" t="s">
        <v>23</v>
      </c>
      <c r="B90" s="196" t="s">
        <v>35</v>
      </c>
      <c r="C90" s="199" t="s">
        <v>36</v>
      </c>
      <c r="D90" s="200">
        <v>1</v>
      </c>
      <c r="E90" s="341"/>
      <c r="F90" s="190">
        <f>D90*E90</f>
        <v>0</v>
      </c>
    </row>
    <row r="91" spans="1:6" s="207" customFormat="1" x14ac:dyDescent="0.25">
      <c r="A91" s="201"/>
      <c r="B91" s="202"/>
      <c r="C91" s="203"/>
      <c r="D91" s="204"/>
      <c r="E91" s="205"/>
      <c r="F91" s="206"/>
    </row>
    <row r="92" spans="1:6" s="182" customFormat="1" ht="43.5" x14ac:dyDescent="0.2">
      <c r="A92" s="208"/>
      <c r="B92" s="209" t="s">
        <v>37</v>
      </c>
      <c r="C92" s="208"/>
      <c r="D92" s="210"/>
      <c r="E92" s="211"/>
      <c r="F92" s="206"/>
    </row>
    <row r="93" spans="1:6" s="182" customFormat="1" ht="63" customHeight="1" x14ac:dyDescent="0.2">
      <c r="A93" s="208"/>
      <c r="B93" s="209" t="s">
        <v>101</v>
      </c>
      <c r="C93" s="208"/>
      <c r="D93" s="210"/>
      <c r="E93" s="211"/>
      <c r="F93" s="206"/>
    </row>
    <row r="94" spans="1:6" s="182" customFormat="1" ht="86.25" x14ac:dyDescent="0.2">
      <c r="A94" s="208"/>
      <c r="B94" s="209" t="s">
        <v>99</v>
      </c>
      <c r="C94" s="208"/>
      <c r="D94" s="210"/>
      <c r="E94" s="211"/>
      <c r="F94" s="206"/>
    </row>
    <row r="95" spans="1:6" s="182" customFormat="1" ht="57.75" x14ac:dyDescent="0.2">
      <c r="A95" s="208"/>
      <c r="B95" s="209" t="s">
        <v>100</v>
      </c>
      <c r="C95" s="208"/>
      <c r="D95" s="210"/>
      <c r="E95" s="211"/>
      <c r="F95" s="206"/>
    </row>
    <row r="96" spans="1:6" s="182" customFormat="1" ht="203.25" thickBot="1" x14ac:dyDescent="0.25">
      <c r="A96" s="208"/>
      <c r="B96" s="209" t="s">
        <v>403</v>
      </c>
      <c r="C96" s="208"/>
      <c r="D96" s="210"/>
      <c r="E96" s="211"/>
      <c r="F96" s="206"/>
    </row>
    <row r="97" spans="1:7" s="207" customFormat="1" ht="15.75" thickBot="1" x14ac:dyDescent="0.3">
      <c r="A97" s="201"/>
      <c r="B97" s="202" t="s">
        <v>15</v>
      </c>
      <c r="C97" s="203"/>
      <c r="D97" s="204"/>
      <c r="E97" s="205" t="s">
        <v>38</v>
      </c>
      <c r="F97" s="212">
        <f>SUM(F15:F95)</f>
        <v>0</v>
      </c>
    </row>
    <row r="98" spans="1:7" s="207" customFormat="1" x14ac:dyDescent="0.25">
      <c r="A98" s="201"/>
      <c r="B98" s="202"/>
      <c r="C98" s="203"/>
      <c r="D98" s="204"/>
      <c r="E98" s="205"/>
      <c r="F98" s="206"/>
    </row>
    <row r="99" spans="1:7" s="207" customFormat="1" x14ac:dyDescent="0.25">
      <c r="A99" s="201"/>
      <c r="B99" s="202"/>
      <c r="C99" s="203"/>
      <c r="D99" s="204"/>
      <c r="E99" s="205"/>
      <c r="F99" s="206"/>
    </row>
    <row r="100" spans="1:7" s="215" customFormat="1" ht="16.5" thickBot="1" x14ac:dyDescent="0.25">
      <c r="A100" s="213" t="s">
        <v>39</v>
      </c>
      <c r="B100" s="214" t="s">
        <v>40</v>
      </c>
      <c r="C100" s="213"/>
      <c r="D100" s="214"/>
      <c r="E100" s="214"/>
      <c r="F100" s="214"/>
    </row>
    <row r="101" spans="1:7" s="182" customFormat="1" ht="16.5" thickBot="1" x14ac:dyDescent="0.25">
      <c r="A101" s="177" t="s">
        <v>16</v>
      </c>
      <c r="B101" s="216" t="s">
        <v>41</v>
      </c>
      <c r="C101" s="179"/>
      <c r="D101" s="178"/>
      <c r="E101" s="178"/>
      <c r="F101" s="180"/>
    </row>
    <row r="102" spans="1:7" s="182" customFormat="1" ht="87" thickBot="1" x14ac:dyDescent="0.25">
      <c r="A102" s="186" t="s">
        <v>18</v>
      </c>
      <c r="B102" s="217" t="s">
        <v>96</v>
      </c>
      <c r="C102" s="186" t="s">
        <v>42</v>
      </c>
      <c r="D102" s="188">
        <v>562</v>
      </c>
      <c r="E102" s="341"/>
      <c r="F102" s="190">
        <f t="shared" ref="F102:F105" si="1">D102*E102</f>
        <v>0</v>
      </c>
      <c r="G102" s="218"/>
    </row>
    <row r="103" spans="1:7" s="182" customFormat="1" ht="158.25" thickBot="1" x14ac:dyDescent="0.25">
      <c r="A103" s="186" t="s">
        <v>23</v>
      </c>
      <c r="B103" s="217" t="s">
        <v>94</v>
      </c>
      <c r="C103" s="186" t="s">
        <v>42</v>
      </c>
      <c r="D103" s="188">
        <v>15</v>
      </c>
      <c r="E103" s="341"/>
      <c r="F103" s="190">
        <f t="shared" si="1"/>
        <v>0</v>
      </c>
      <c r="G103" s="218"/>
    </row>
    <row r="104" spans="1:7" s="182" customFormat="1" ht="77.25" customHeight="1" thickBot="1" x14ac:dyDescent="0.25">
      <c r="A104" s="186" t="s">
        <v>24</v>
      </c>
      <c r="B104" s="2" t="s">
        <v>97</v>
      </c>
      <c r="C104" s="186" t="s">
        <v>42</v>
      </c>
      <c r="D104" s="188">
        <v>584</v>
      </c>
      <c r="E104" s="341"/>
      <c r="F104" s="190">
        <f t="shared" si="1"/>
        <v>0</v>
      </c>
      <c r="G104" s="218"/>
    </row>
    <row r="105" spans="1:7" s="182" customFormat="1" ht="129.75" thickBot="1" x14ac:dyDescent="0.25">
      <c r="A105" s="186" t="s">
        <v>25</v>
      </c>
      <c r="B105" s="217" t="s">
        <v>95</v>
      </c>
      <c r="C105" s="186" t="s">
        <v>42</v>
      </c>
      <c r="D105" s="188">
        <v>51</v>
      </c>
      <c r="E105" s="341"/>
      <c r="F105" s="190">
        <f t="shared" si="1"/>
        <v>0</v>
      </c>
      <c r="G105" s="218"/>
    </row>
    <row r="106" spans="1:7" s="176" customFormat="1" ht="16.5" customHeight="1" thickBot="1" x14ac:dyDescent="0.25">
      <c r="A106" s="177" t="s">
        <v>43</v>
      </c>
      <c r="B106" s="216" t="s">
        <v>44</v>
      </c>
      <c r="C106" s="179"/>
      <c r="D106" s="178"/>
      <c r="E106" s="178"/>
      <c r="F106" s="180"/>
    </row>
    <row r="107" spans="1:7" s="182" customFormat="1" ht="15.75" thickBot="1" x14ac:dyDescent="0.25">
      <c r="A107" s="186" t="s">
        <v>18</v>
      </c>
      <c r="B107" s="196" t="s">
        <v>45</v>
      </c>
      <c r="C107" s="186" t="s">
        <v>32</v>
      </c>
      <c r="D107" s="188">
        <v>100</v>
      </c>
      <c r="E107" s="341"/>
      <c r="F107" s="190">
        <f>D107*E107</f>
        <v>0</v>
      </c>
    </row>
    <row r="108" spans="1:7" s="182" customFormat="1" ht="15.75" thickBot="1" x14ac:dyDescent="0.25">
      <c r="A108" s="186" t="s">
        <v>23</v>
      </c>
      <c r="B108" s="9" t="s">
        <v>79</v>
      </c>
      <c r="C108" s="186"/>
      <c r="D108" s="188"/>
      <c r="E108" s="189"/>
      <c r="F108" s="190"/>
    </row>
    <row r="109" spans="1:7" s="182" customFormat="1" ht="15.75" thickBot="1" x14ac:dyDescent="0.25">
      <c r="A109" s="186" t="s">
        <v>20</v>
      </c>
      <c r="B109" s="197" t="s">
        <v>34</v>
      </c>
      <c r="C109" s="186" t="s">
        <v>32</v>
      </c>
      <c r="D109" s="188">
        <v>900</v>
      </c>
      <c r="E109" s="341"/>
      <c r="F109" s="190">
        <f>D109*E109</f>
        <v>0</v>
      </c>
    </row>
    <row r="110" spans="1:7" s="8" customFormat="1" ht="29.25" thickBot="1" x14ac:dyDescent="0.25">
      <c r="A110" s="4" t="s">
        <v>65</v>
      </c>
      <c r="B110" s="5" t="s">
        <v>77</v>
      </c>
      <c r="C110" s="4" t="s">
        <v>32</v>
      </c>
      <c r="D110" s="6">
        <v>100</v>
      </c>
      <c r="E110" s="342"/>
      <c r="F110" s="7">
        <f>D110*E110</f>
        <v>0</v>
      </c>
    </row>
    <row r="111" spans="1:7" s="8" customFormat="1" ht="15.75" thickBot="1" x14ac:dyDescent="0.25">
      <c r="A111" s="4" t="s">
        <v>69</v>
      </c>
      <c r="B111" s="5" t="s">
        <v>78</v>
      </c>
      <c r="C111" s="4" t="s">
        <v>21</v>
      </c>
      <c r="D111" s="6">
        <v>40</v>
      </c>
      <c r="E111" s="342"/>
      <c r="F111" s="7">
        <f>D111*E111</f>
        <v>0</v>
      </c>
    </row>
    <row r="112" spans="1:7" s="182" customFormat="1" ht="48" customHeight="1" thickBot="1" x14ac:dyDescent="0.25">
      <c r="A112" s="186" t="s">
        <v>24</v>
      </c>
      <c r="B112" s="196" t="s">
        <v>46</v>
      </c>
      <c r="C112" s="186"/>
      <c r="D112" s="188"/>
      <c r="E112" s="189"/>
      <c r="F112" s="190"/>
    </row>
    <row r="113" spans="1:7" s="182" customFormat="1" ht="15.75" thickBot="1" x14ac:dyDescent="0.25">
      <c r="A113" s="186" t="s">
        <v>20</v>
      </c>
      <c r="B113" s="197" t="s">
        <v>31</v>
      </c>
      <c r="C113" s="186" t="s">
        <v>32</v>
      </c>
      <c r="D113" s="188">
        <v>800</v>
      </c>
      <c r="E113" s="341"/>
      <c r="F113" s="190">
        <f>D113*E113</f>
        <v>0</v>
      </c>
    </row>
    <row r="114" spans="1:7" s="182" customFormat="1" ht="15.75" thickBot="1" x14ac:dyDescent="0.25">
      <c r="A114" s="186" t="s">
        <v>65</v>
      </c>
      <c r="B114" s="197" t="s">
        <v>93</v>
      </c>
      <c r="C114" s="186" t="s">
        <v>32</v>
      </c>
      <c r="D114" s="188">
        <v>200</v>
      </c>
      <c r="E114" s="341"/>
      <c r="F114" s="190">
        <f>D114*E114</f>
        <v>0</v>
      </c>
    </row>
    <row r="115" spans="1:7" s="182" customFormat="1" ht="45.75" customHeight="1" thickBot="1" x14ac:dyDescent="0.25">
      <c r="A115" s="186" t="s">
        <v>25</v>
      </c>
      <c r="B115" s="2" t="s">
        <v>80</v>
      </c>
      <c r="C115" s="186" t="s">
        <v>32</v>
      </c>
      <c r="D115" s="188">
        <v>100</v>
      </c>
      <c r="E115" s="341"/>
      <c r="F115" s="190">
        <f>D115*E115</f>
        <v>0</v>
      </c>
    </row>
    <row r="116" spans="1:7" s="176" customFormat="1" ht="16.5" customHeight="1" thickBot="1" x14ac:dyDescent="0.25">
      <c r="A116" s="177" t="s">
        <v>28</v>
      </c>
      <c r="B116" s="178" t="s">
        <v>47</v>
      </c>
      <c r="C116" s="179"/>
      <c r="D116" s="178"/>
      <c r="E116" s="178"/>
      <c r="F116" s="180"/>
    </row>
    <row r="117" spans="1:7" s="182" customFormat="1" ht="29.25" thickBot="1" x14ac:dyDescent="0.25">
      <c r="A117" s="186" t="s">
        <v>18</v>
      </c>
      <c r="B117" s="9" t="s">
        <v>81</v>
      </c>
      <c r="C117" s="219" t="s">
        <v>48</v>
      </c>
      <c r="D117" s="198">
        <v>1</v>
      </c>
      <c r="E117" s="341"/>
      <c r="F117" s="190">
        <f>D117*E117</f>
        <v>0</v>
      </c>
    </row>
    <row r="118" spans="1:7" s="8" customFormat="1" ht="109.5" customHeight="1" thickBot="1" x14ac:dyDescent="0.25">
      <c r="A118" s="4" t="s">
        <v>23</v>
      </c>
      <c r="B118" s="9" t="s">
        <v>82</v>
      </c>
      <c r="C118" s="10" t="s">
        <v>48</v>
      </c>
      <c r="D118" s="11">
        <v>1</v>
      </c>
      <c r="E118" s="342"/>
      <c r="F118" s="7">
        <f>D118*E118</f>
        <v>0</v>
      </c>
    </row>
    <row r="119" spans="1:7" s="8" customFormat="1" ht="51" thickBot="1" x14ac:dyDescent="0.25">
      <c r="A119" s="4" t="s">
        <v>24</v>
      </c>
      <c r="B119" s="9" t="s">
        <v>84</v>
      </c>
      <c r="C119" s="10" t="s">
        <v>83</v>
      </c>
      <c r="D119" s="11">
        <v>15</v>
      </c>
      <c r="E119" s="342"/>
      <c r="F119" s="7">
        <f>D119*E119</f>
        <v>0</v>
      </c>
    </row>
    <row r="120" spans="1:7" s="182" customFormat="1" x14ac:dyDescent="0.25">
      <c r="A120" s="220"/>
      <c r="B120" s="221"/>
      <c r="C120" s="220"/>
      <c r="D120" s="222"/>
      <c r="E120" s="223"/>
      <c r="F120" s="224"/>
      <c r="G120" s="218"/>
    </row>
    <row r="121" spans="1:7" s="182" customFormat="1" ht="51" customHeight="1" x14ac:dyDescent="0.2">
      <c r="A121" s="208"/>
      <c r="B121" s="209" t="s">
        <v>86</v>
      </c>
      <c r="C121" s="208"/>
      <c r="D121" s="210"/>
      <c r="E121" s="211"/>
      <c r="F121" s="206"/>
    </row>
    <row r="122" spans="1:7" s="8" customFormat="1" ht="43.5" x14ac:dyDescent="0.2">
      <c r="A122" s="12"/>
      <c r="B122" s="13" t="s">
        <v>85</v>
      </c>
      <c r="C122" s="12"/>
      <c r="D122" s="14"/>
      <c r="E122" s="154"/>
      <c r="F122" s="15"/>
    </row>
    <row r="123" spans="1:7" s="207" customFormat="1" ht="15.75" thickBot="1" x14ac:dyDescent="0.3">
      <c r="A123" s="201"/>
      <c r="B123" s="225"/>
      <c r="C123" s="203"/>
      <c r="D123" s="226"/>
      <c r="E123" s="227"/>
      <c r="F123" s="228"/>
    </row>
    <row r="124" spans="1:7" s="207" customFormat="1" ht="15.75" thickBot="1" x14ac:dyDescent="0.3">
      <c r="A124" s="201"/>
      <c r="B124" s="202" t="s">
        <v>40</v>
      </c>
      <c r="C124" s="203"/>
      <c r="D124" s="204"/>
      <c r="E124" s="205" t="s">
        <v>38</v>
      </c>
      <c r="F124" s="212">
        <f>SUM(F101:F121)</f>
        <v>0</v>
      </c>
    </row>
    <row r="125" spans="1:7" s="207" customFormat="1" x14ac:dyDescent="0.25">
      <c r="A125" s="201"/>
      <c r="B125" s="202"/>
      <c r="C125" s="203"/>
      <c r="D125" s="204"/>
      <c r="E125" s="211"/>
      <c r="F125" s="206"/>
      <c r="G125" s="229"/>
    </row>
    <row r="126" spans="1:7" s="207" customFormat="1" x14ac:dyDescent="0.25">
      <c r="A126" s="201"/>
      <c r="B126" s="202"/>
      <c r="C126" s="203"/>
      <c r="D126" s="204"/>
      <c r="E126" s="211"/>
      <c r="F126" s="206"/>
      <c r="G126" s="229"/>
    </row>
    <row r="127" spans="1:7" s="215" customFormat="1" ht="16.5" thickBot="1" x14ac:dyDescent="0.25">
      <c r="A127" s="230" t="s">
        <v>49</v>
      </c>
      <c r="B127" s="231" t="s">
        <v>50</v>
      </c>
      <c r="C127" s="230"/>
      <c r="D127" s="232"/>
      <c r="E127" s="232"/>
      <c r="F127" s="232"/>
      <c r="G127" s="233"/>
    </row>
    <row r="128" spans="1:7" s="176" customFormat="1" ht="16.5" customHeight="1" thickBot="1" x14ac:dyDescent="0.25">
      <c r="A128" s="177" t="s">
        <v>16</v>
      </c>
      <c r="B128" s="178" t="s">
        <v>51</v>
      </c>
      <c r="C128" s="179"/>
      <c r="D128" s="178"/>
      <c r="E128" s="178"/>
      <c r="F128" s="180"/>
      <c r="G128" s="233"/>
    </row>
    <row r="129" spans="1:7" s="182" customFormat="1" ht="48.75" customHeight="1" thickBot="1" x14ac:dyDescent="0.25">
      <c r="A129" s="234" t="s">
        <v>18</v>
      </c>
      <c r="B129" s="16" t="s">
        <v>52</v>
      </c>
      <c r="C129" s="186" t="s">
        <v>48</v>
      </c>
      <c r="D129" s="235">
        <v>1</v>
      </c>
      <c r="E129" s="343"/>
      <c r="F129" s="190">
        <f>D129*E129</f>
        <v>0</v>
      </c>
      <c r="G129" s="218"/>
    </row>
    <row r="130" spans="1:7" s="207" customFormat="1" ht="15.75" thickBot="1" x14ac:dyDescent="0.3">
      <c r="A130" s="201"/>
      <c r="B130" s="225"/>
      <c r="C130" s="203"/>
      <c r="D130" s="237"/>
      <c r="E130" s="227"/>
      <c r="F130" s="228"/>
      <c r="G130" s="229"/>
    </row>
    <row r="131" spans="1:7" s="207" customFormat="1" ht="30.75" thickBot="1" x14ac:dyDescent="0.3">
      <c r="A131" s="201"/>
      <c r="B131" s="202" t="s">
        <v>50</v>
      </c>
      <c r="C131" s="203"/>
      <c r="D131" s="204"/>
      <c r="E131" s="211" t="s">
        <v>53</v>
      </c>
      <c r="F131" s="212">
        <f>SUM(F127:F130)</f>
        <v>0</v>
      </c>
      <c r="G131" s="229"/>
    </row>
    <row r="132" spans="1:7" s="207" customFormat="1" x14ac:dyDescent="0.25">
      <c r="A132" s="201"/>
      <c r="B132" s="202"/>
      <c r="C132" s="203"/>
      <c r="D132" s="204"/>
      <c r="E132" s="211"/>
      <c r="F132" s="206"/>
    </row>
    <row r="133" spans="1:7" s="207" customFormat="1" x14ac:dyDescent="0.25">
      <c r="A133" s="201"/>
      <c r="B133" s="202"/>
      <c r="C133" s="203"/>
      <c r="D133" s="204"/>
      <c r="E133" s="211"/>
      <c r="F133" s="206"/>
    </row>
    <row r="134" spans="1:7" s="182" customFormat="1" x14ac:dyDescent="0.25">
      <c r="A134" s="220"/>
      <c r="B134" s="221"/>
      <c r="C134" s="220"/>
      <c r="D134" s="238"/>
      <c r="E134" s="223"/>
      <c r="F134" s="224"/>
    </row>
    <row r="135" spans="1:7" s="241" customFormat="1" ht="16.5" thickBot="1" x14ac:dyDescent="0.25">
      <c r="A135" s="239" t="s">
        <v>49</v>
      </c>
      <c r="B135" s="240" t="s">
        <v>54</v>
      </c>
      <c r="C135" s="239"/>
      <c r="D135" s="240"/>
      <c r="E135" s="240"/>
      <c r="F135" s="240"/>
    </row>
    <row r="136" spans="1:7" s="182" customFormat="1" x14ac:dyDescent="0.25">
      <c r="A136" s="220"/>
      <c r="B136" s="221"/>
      <c r="C136" s="220"/>
      <c r="D136" s="238"/>
      <c r="E136" s="223"/>
      <c r="F136" s="224"/>
    </row>
    <row r="137" spans="1:7" s="182" customFormat="1" x14ac:dyDescent="0.25">
      <c r="A137" s="220"/>
      <c r="B137" s="221"/>
      <c r="C137" s="220"/>
      <c r="D137" s="238"/>
      <c r="E137" s="223"/>
      <c r="F137" s="224"/>
    </row>
    <row r="138" spans="1:7" s="182" customFormat="1" x14ac:dyDescent="0.25">
      <c r="A138" s="220"/>
      <c r="B138" s="221"/>
      <c r="C138" s="220"/>
      <c r="D138" s="238"/>
      <c r="E138" s="223"/>
      <c r="F138" s="224"/>
    </row>
    <row r="139" spans="1:7" s="182" customFormat="1" x14ac:dyDescent="0.25">
      <c r="A139" s="207" t="s">
        <v>14</v>
      </c>
      <c r="B139" s="242" t="s">
        <v>15</v>
      </c>
      <c r="C139" s="220"/>
      <c r="D139" s="238"/>
      <c r="E139" s="223"/>
      <c r="F139" s="224">
        <f>F97</f>
        <v>0</v>
      </c>
    </row>
    <row r="140" spans="1:7" s="182" customFormat="1" x14ac:dyDescent="0.25">
      <c r="A140" s="207"/>
      <c r="B140" s="243"/>
      <c r="C140" s="220"/>
      <c r="D140" s="238"/>
      <c r="E140" s="223"/>
      <c r="F140" s="224"/>
    </row>
    <row r="141" spans="1:7" s="182" customFormat="1" x14ac:dyDescent="0.25">
      <c r="A141" s="207" t="s">
        <v>39</v>
      </c>
      <c r="B141" s="242" t="s">
        <v>40</v>
      </c>
      <c r="C141" s="220"/>
      <c r="D141" s="238"/>
      <c r="E141" s="223"/>
      <c r="F141" s="206">
        <f>F124</f>
        <v>0</v>
      </c>
    </row>
    <row r="142" spans="1:7" s="182" customFormat="1" x14ac:dyDescent="0.25">
      <c r="A142" s="207"/>
      <c r="B142" s="243"/>
      <c r="C142" s="220"/>
      <c r="D142" s="238"/>
      <c r="E142" s="223"/>
      <c r="F142" s="224"/>
      <c r="G142" s="218"/>
    </row>
    <row r="143" spans="1:7" s="182" customFormat="1" x14ac:dyDescent="0.25">
      <c r="A143" s="207" t="s">
        <v>49</v>
      </c>
      <c r="B143" s="242" t="s">
        <v>50</v>
      </c>
      <c r="C143" s="220"/>
      <c r="D143" s="238"/>
      <c r="E143" s="223"/>
      <c r="F143" s="206">
        <f>F131</f>
        <v>0</v>
      </c>
      <c r="G143" s="218"/>
    </row>
    <row r="144" spans="1:7" s="182" customFormat="1" ht="15.75" thickBot="1" x14ac:dyDescent="0.3">
      <c r="A144" s="244"/>
      <c r="B144" s="245"/>
      <c r="C144" s="244"/>
      <c r="D144" s="246"/>
      <c r="E144" s="247"/>
      <c r="F144" s="248"/>
    </row>
    <row r="145" spans="1:6" s="182" customFormat="1" x14ac:dyDescent="0.25">
      <c r="A145" s="220"/>
      <c r="B145" s="249" t="s">
        <v>55</v>
      </c>
      <c r="C145" s="220"/>
      <c r="D145" s="238"/>
      <c r="E145" s="223"/>
      <c r="F145" s="224">
        <f>SUM(F139:F143)</f>
        <v>0</v>
      </c>
    </row>
    <row r="146" spans="1:6" s="182" customFormat="1" ht="15.75" thickBot="1" x14ac:dyDescent="0.3">
      <c r="A146" s="220"/>
      <c r="B146" s="249" t="s">
        <v>56</v>
      </c>
      <c r="C146" s="220"/>
      <c r="D146" s="238"/>
      <c r="E146" s="223"/>
      <c r="F146" s="224">
        <f>F145*0.25</f>
        <v>0</v>
      </c>
    </row>
    <row r="147" spans="1:6" s="182" customFormat="1" ht="15.75" thickBot="1" x14ac:dyDescent="0.3">
      <c r="A147" s="220"/>
      <c r="B147" s="249" t="s">
        <v>57</v>
      </c>
      <c r="C147" s="220"/>
      <c r="D147" s="238"/>
      <c r="E147" s="223"/>
      <c r="F147" s="250">
        <f>F145+F146</f>
        <v>0</v>
      </c>
    </row>
    <row r="148" spans="1:6" s="182" customFormat="1" x14ac:dyDescent="0.25">
      <c r="A148" s="220"/>
      <c r="B148" s="249"/>
      <c r="C148" s="220"/>
      <c r="D148" s="238"/>
      <c r="E148" s="223"/>
      <c r="F148" s="251"/>
    </row>
    <row r="149" spans="1:6" s="182" customFormat="1" x14ac:dyDescent="0.25">
      <c r="A149" s="220"/>
      <c r="B149" s="249"/>
      <c r="C149" s="220"/>
      <c r="D149" s="238"/>
      <c r="E149" s="223"/>
      <c r="F149" s="251"/>
    </row>
    <row r="150" spans="1:6" s="182" customFormat="1" ht="17.45" customHeight="1" x14ac:dyDescent="0.25">
      <c r="A150" s="220"/>
      <c r="B150" s="252" t="s">
        <v>58</v>
      </c>
      <c r="C150" s="220"/>
      <c r="D150" s="238"/>
      <c r="E150" s="223"/>
      <c r="F150" s="251"/>
    </row>
    <row r="151" spans="1:6" s="182" customFormat="1" x14ac:dyDescent="0.25">
      <c r="A151" s="220"/>
      <c r="B151" s="249"/>
      <c r="C151" s="220"/>
      <c r="D151" s="238"/>
      <c r="E151" s="223"/>
      <c r="F151" s="251"/>
    </row>
    <row r="152" spans="1:6" s="182" customFormat="1" x14ac:dyDescent="0.25">
      <c r="A152" s="220"/>
      <c r="B152" s="249"/>
      <c r="C152" s="220"/>
      <c r="D152" s="238"/>
      <c r="E152" s="223"/>
      <c r="F152" s="251"/>
    </row>
    <row r="153" spans="1:6" s="182" customFormat="1" x14ac:dyDescent="0.25">
      <c r="A153" s="220"/>
      <c r="B153" s="249"/>
      <c r="C153" s="220"/>
      <c r="D153" s="238"/>
      <c r="E153" s="223"/>
      <c r="F153" s="251"/>
    </row>
    <row r="154" spans="1:6" s="182" customFormat="1" x14ac:dyDescent="0.25">
      <c r="A154" s="220"/>
      <c r="B154" s="249"/>
      <c r="C154" s="220"/>
      <c r="D154" s="238"/>
      <c r="E154" s="223"/>
      <c r="F154" s="251"/>
    </row>
    <row r="155" spans="1:6" s="182" customFormat="1" x14ac:dyDescent="0.25">
      <c r="A155" s="220"/>
      <c r="B155" s="221"/>
      <c r="C155" s="220"/>
      <c r="D155" s="238"/>
      <c r="E155" s="223"/>
      <c r="F155" s="224"/>
    </row>
    <row r="156" spans="1:6" s="259" customFormat="1" x14ac:dyDescent="0.25">
      <c r="A156" s="253"/>
      <c r="B156" s="254" t="s">
        <v>59</v>
      </c>
      <c r="C156" s="255" t="s">
        <v>60</v>
      </c>
      <c r="D156" s="256"/>
      <c r="E156" s="257" t="s">
        <v>61</v>
      </c>
      <c r="F156" s="258"/>
    </row>
    <row r="157" spans="1:6" x14ac:dyDescent="0.25">
      <c r="B157" s="364"/>
      <c r="C157" s="364"/>
      <c r="D157" s="364"/>
      <c r="E157" s="364"/>
      <c r="F157" s="364"/>
    </row>
  </sheetData>
  <sheetProtection algorithmName="SHA-512" hashValue="HixoQPT1TaZ+ehWpn92TStCyrSM9HJSrf0OyP+6VstSC/MiRTWU0zOHWdD52tP2IeqrIfUXn1YvYaM49aZIpPg==" saltValue="6qzuEu/R2cUY+9UzeWBO+Q==" spinCount="100000" sheet="1" objects="1" scenarios="1"/>
  <protectedRanges>
    <protectedRange sqref="E1:E7" name="Raspon1_1_1"/>
  </protectedRanges>
  <mergeCells count="47">
    <mergeCell ref="A6:F6"/>
    <mergeCell ref="A1:F1"/>
    <mergeCell ref="A2:F2"/>
    <mergeCell ref="A3:F3"/>
    <mergeCell ref="A4:F4"/>
    <mergeCell ref="A5:F5"/>
    <mergeCell ref="A16:A21"/>
    <mergeCell ref="C16:C21"/>
    <mergeCell ref="D16:D21"/>
    <mergeCell ref="E16:E21"/>
    <mergeCell ref="F16:F21"/>
    <mergeCell ref="B7:F7"/>
    <mergeCell ref="A8:F8"/>
    <mergeCell ref="A9:F9"/>
    <mergeCell ref="A11:F11"/>
    <mergeCell ref="A12:F12"/>
    <mergeCell ref="A39:A43"/>
    <mergeCell ref="C39:C43"/>
    <mergeCell ref="D39:D43"/>
    <mergeCell ref="E39:E43"/>
    <mergeCell ref="F39:F43"/>
    <mergeCell ref="A32:A36"/>
    <mergeCell ref="C32:C36"/>
    <mergeCell ref="D32:D36"/>
    <mergeCell ref="E32:E36"/>
    <mergeCell ref="F32:F36"/>
    <mergeCell ref="A53:A57"/>
    <mergeCell ref="C53:C57"/>
    <mergeCell ref="D53:D57"/>
    <mergeCell ref="E53:E57"/>
    <mergeCell ref="F53:F57"/>
    <mergeCell ref="A46:A50"/>
    <mergeCell ref="C46:C50"/>
    <mergeCell ref="D46:D50"/>
    <mergeCell ref="E46:E50"/>
    <mergeCell ref="F46:F50"/>
    <mergeCell ref="B157:F157"/>
    <mergeCell ref="A60:A62"/>
    <mergeCell ref="C60:C62"/>
    <mergeCell ref="D60:D62"/>
    <mergeCell ref="E60:E62"/>
    <mergeCell ref="F60:F62"/>
    <mergeCell ref="A68:A72"/>
    <mergeCell ref="C68:C72"/>
    <mergeCell ref="D68:D72"/>
    <mergeCell ref="E68:E72"/>
    <mergeCell ref="F68:F72"/>
  </mergeCells>
  <pageMargins left="1.4173228346456694" right="0.23622047244094491" top="0.74803149606299213" bottom="0.74803149606299213" header="0.31496062992125984" footer="0.31496062992125984"/>
  <pageSetup paperSize="9" scale="6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186"/>
  <sheetViews>
    <sheetView view="pageBreakPreview" topLeftCell="A17" zoomScaleNormal="100" zoomScaleSheetLayoutView="100" workbookViewId="0">
      <selection activeCell="E21" sqref="E21:E23"/>
    </sheetView>
  </sheetViews>
  <sheetFormatPr defaultRowHeight="15" x14ac:dyDescent="0.25"/>
  <cols>
    <col min="1" max="1" width="7.42578125" style="260" customWidth="1"/>
    <col min="2" max="2" width="75.7109375" style="261" customWidth="1"/>
    <col min="3" max="3" width="5.42578125" style="260" customWidth="1"/>
    <col min="4" max="4" width="5.85546875" style="262" customWidth="1"/>
    <col min="5" max="5" width="13.140625" style="263" customWidth="1"/>
    <col min="6" max="6" width="18.28515625" style="264" customWidth="1"/>
    <col min="7" max="256" width="9.140625" style="156"/>
    <col min="257" max="257" width="7.42578125" style="156" customWidth="1"/>
    <col min="258" max="258" width="75.7109375" style="156" customWidth="1"/>
    <col min="259" max="259" width="5.42578125" style="156" customWidth="1"/>
    <col min="260" max="260" width="5.85546875" style="156" customWidth="1"/>
    <col min="261" max="261" width="13.140625" style="156" customWidth="1"/>
    <col min="262" max="262" width="18.28515625" style="156" customWidth="1"/>
    <col min="263" max="512" width="9.140625" style="156"/>
    <col min="513" max="513" width="7.42578125" style="156" customWidth="1"/>
    <col min="514" max="514" width="75.7109375" style="156" customWidth="1"/>
    <col min="515" max="515" width="5.42578125" style="156" customWidth="1"/>
    <col min="516" max="516" width="5.85546875" style="156" customWidth="1"/>
    <col min="517" max="517" width="13.140625" style="156" customWidth="1"/>
    <col min="518" max="518" width="18.28515625" style="156" customWidth="1"/>
    <col min="519" max="768" width="9.140625" style="156"/>
    <col min="769" max="769" width="7.42578125" style="156" customWidth="1"/>
    <col min="770" max="770" width="75.7109375" style="156" customWidth="1"/>
    <col min="771" max="771" width="5.42578125" style="156" customWidth="1"/>
    <col min="772" max="772" width="5.85546875" style="156" customWidth="1"/>
    <col min="773" max="773" width="13.140625" style="156" customWidth="1"/>
    <col min="774" max="774" width="18.28515625" style="156" customWidth="1"/>
    <col min="775" max="1024" width="9.140625" style="156"/>
    <col min="1025" max="1025" width="7.42578125" style="156" customWidth="1"/>
    <col min="1026" max="1026" width="75.7109375" style="156" customWidth="1"/>
    <col min="1027" max="1027" width="5.42578125" style="156" customWidth="1"/>
    <col min="1028" max="1028" width="5.85546875" style="156" customWidth="1"/>
    <col min="1029" max="1029" width="13.140625" style="156" customWidth="1"/>
    <col min="1030" max="1030" width="18.28515625" style="156" customWidth="1"/>
    <col min="1031" max="1280" width="9.140625" style="156"/>
    <col min="1281" max="1281" width="7.42578125" style="156" customWidth="1"/>
    <col min="1282" max="1282" width="75.7109375" style="156" customWidth="1"/>
    <col min="1283" max="1283" width="5.42578125" style="156" customWidth="1"/>
    <col min="1284" max="1284" width="5.85546875" style="156" customWidth="1"/>
    <col min="1285" max="1285" width="13.140625" style="156" customWidth="1"/>
    <col min="1286" max="1286" width="18.28515625" style="156" customWidth="1"/>
    <col min="1287" max="1536" width="9.140625" style="156"/>
    <col min="1537" max="1537" width="7.42578125" style="156" customWidth="1"/>
    <col min="1538" max="1538" width="75.7109375" style="156" customWidth="1"/>
    <col min="1539" max="1539" width="5.42578125" style="156" customWidth="1"/>
    <col min="1540" max="1540" width="5.85546875" style="156" customWidth="1"/>
    <col min="1541" max="1541" width="13.140625" style="156" customWidth="1"/>
    <col min="1542" max="1542" width="18.28515625" style="156" customWidth="1"/>
    <col min="1543" max="1792" width="9.140625" style="156"/>
    <col min="1793" max="1793" width="7.42578125" style="156" customWidth="1"/>
    <col min="1794" max="1794" width="75.7109375" style="156" customWidth="1"/>
    <col min="1795" max="1795" width="5.42578125" style="156" customWidth="1"/>
    <col min="1796" max="1796" width="5.85546875" style="156" customWidth="1"/>
    <col min="1797" max="1797" width="13.140625" style="156" customWidth="1"/>
    <col min="1798" max="1798" width="18.28515625" style="156" customWidth="1"/>
    <col min="1799" max="2048" width="9.140625" style="156"/>
    <col min="2049" max="2049" width="7.42578125" style="156" customWidth="1"/>
    <col min="2050" max="2050" width="75.7109375" style="156" customWidth="1"/>
    <col min="2051" max="2051" width="5.42578125" style="156" customWidth="1"/>
    <col min="2052" max="2052" width="5.85546875" style="156" customWidth="1"/>
    <col min="2053" max="2053" width="13.140625" style="156" customWidth="1"/>
    <col min="2054" max="2054" width="18.28515625" style="156" customWidth="1"/>
    <col min="2055" max="2304" width="9.140625" style="156"/>
    <col min="2305" max="2305" width="7.42578125" style="156" customWidth="1"/>
    <col min="2306" max="2306" width="75.7109375" style="156" customWidth="1"/>
    <col min="2307" max="2307" width="5.42578125" style="156" customWidth="1"/>
    <col min="2308" max="2308" width="5.85546875" style="156" customWidth="1"/>
    <col min="2309" max="2309" width="13.140625" style="156" customWidth="1"/>
    <col min="2310" max="2310" width="18.28515625" style="156" customWidth="1"/>
    <col min="2311" max="2560" width="9.140625" style="156"/>
    <col min="2561" max="2561" width="7.42578125" style="156" customWidth="1"/>
    <col min="2562" max="2562" width="75.7109375" style="156" customWidth="1"/>
    <col min="2563" max="2563" width="5.42578125" style="156" customWidth="1"/>
    <col min="2564" max="2564" width="5.85546875" style="156" customWidth="1"/>
    <col min="2565" max="2565" width="13.140625" style="156" customWidth="1"/>
    <col min="2566" max="2566" width="18.28515625" style="156" customWidth="1"/>
    <col min="2567" max="2816" width="9.140625" style="156"/>
    <col min="2817" max="2817" width="7.42578125" style="156" customWidth="1"/>
    <col min="2818" max="2818" width="75.7109375" style="156" customWidth="1"/>
    <col min="2819" max="2819" width="5.42578125" style="156" customWidth="1"/>
    <col min="2820" max="2820" width="5.85546875" style="156" customWidth="1"/>
    <col min="2821" max="2821" width="13.140625" style="156" customWidth="1"/>
    <col min="2822" max="2822" width="18.28515625" style="156" customWidth="1"/>
    <col min="2823" max="3072" width="9.140625" style="156"/>
    <col min="3073" max="3073" width="7.42578125" style="156" customWidth="1"/>
    <col min="3074" max="3074" width="75.7109375" style="156" customWidth="1"/>
    <col min="3075" max="3075" width="5.42578125" style="156" customWidth="1"/>
    <col min="3076" max="3076" width="5.85546875" style="156" customWidth="1"/>
    <col min="3077" max="3077" width="13.140625" style="156" customWidth="1"/>
    <col min="3078" max="3078" width="18.28515625" style="156" customWidth="1"/>
    <col min="3079" max="3328" width="9.140625" style="156"/>
    <col min="3329" max="3329" width="7.42578125" style="156" customWidth="1"/>
    <col min="3330" max="3330" width="75.7109375" style="156" customWidth="1"/>
    <col min="3331" max="3331" width="5.42578125" style="156" customWidth="1"/>
    <col min="3332" max="3332" width="5.85546875" style="156" customWidth="1"/>
    <col min="3333" max="3333" width="13.140625" style="156" customWidth="1"/>
    <col min="3334" max="3334" width="18.28515625" style="156" customWidth="1"/>
    <col min="3335" max="3584" width="9.140625" style="156"/>
    <col min="3585" max="3585" width="7.42578125" style="156" customWidth="1"/>
    <col min="3586" max="3586" width="75.7109375" style="156" customWidth="1"/>
    <col min="3587" max="3587" width="5.42578125" style="156" customWidth="1"/>
    <col min="3588" max="3588" width="5.85546875" style="156" customWidth="1"/>
    <col min="3589" max="3589" width="13.140625" style="156" customWidth="1"/>
    <col min="3590" max="3590" width="18.28515625" style="156" customWidth="1"/>
    <col min="3591" max="3840" width="9.140625" style="156"/>
    <col min="3841" max="3841" width="7.42578125" style="156" customWidth="1"/>
    <col min="3842" max="3842" width="75.7109375" style="156" customWidth="1"/>
    <col min="3843" max="3843" width="5.42578125" style="156" customWidth="1"/>
    <col min="3844" max="3844" width="5.85546875" style="156" customWidth="1"/>
    <col min="3845" max="3845" width="13.140625" style="156" customWidth="1"/>
    <col min="3846" max="3846" width="18.28515625" style="156" customWidth="1"/>
    <col min="3847" max="4096" width="9.140625" style="156"/>
    <col min="4097" max="4097" width="7.42578125" style="156" customWidth="1"/>
    <col min="4098" max="4098" width="75.7109375" style="156" customWidth="1"/>
    <col min="4099" max="4099" width="5.42578125" style="156" customWidth="1"/>
    <col min="4100" max="4100" width="5.85546875" style="156" customWidth="1"/>
    <col min="4101" max="4101" width="13.140625" style="156" customWidth="1"/>
    <col min="4102" max="4102" width="18.28515625" style="156" customWidth="1"/>
    <col min="4103" max="4352" width="9.140625" style="156"/>
    <col min="4353" max="4353" width="7.42578125" style="156" customWidth="1"/>
    <col min="4354" max="4354" width="75.7109375" style="156" customWidth="1"/>
    <col min="4355" max="4355" width="5.42578125" style="156" customWidth="1"/>
    <col min="4356" max="4356" width="5.85546875" style="156" customWidth="1"/>
    <col min="4357" max="4357" width="13.140625" style="156" customWidth="1"/>
    <col min="4358" max="4358" width="18.28515625" style="156" customWidth="1"/>
    <col min="4359" max="4608" width="9.140625" style="156"/>
    <col min="4609" max="4609" width="7.42578125" style="156" customWidth="1"/>
    <col min="4610" max="4610" width="75.7109375" style="156" customWidth="1"/>
    <col min="4611" max="4611" width="5.42578125" style="156" customWidth="1"/>
    <col min="4612" max="4612" width="5.85546875" style="156" customWidth="1"/>
    <col min="4613" max="4613" width="13.140625" style="156" customWidth="1"/>
    <col min="4614" max="4614" width="18.28515625" style="156" customWidth="1"/>
    <col min="4615" max="4864" width="9.140625" style="156"/>
    <col min="4865" max="4865" width="7.42578125" style="156" customWidth="1"/>
    <col min="4866" max="4866" width="75.7109375" style="156" customWidth="1"/>
    <col min="4867" max="4867" width="5.42578125" style="156" customWidth="1"/>
    <col min="4868" max="4868" width="5.85546875" style="156" customWidth="1"/>
    <col min="4869" max="4869" width="13.140625" style="156" customWidth="1"/>
    <col min="4870" max="4870" width="18.28515625" style="156" customWidth="1"/>
    <col min="4871" max="5120" width="9.140625" style="156"/>
    <col min="5121" max="5121" width="7.42578125" style="156" customWidth="1"/>
    <col min="5122" max="5122" width="75.7109375" style="156" customWidth="1"/>
    <col min="5123" max="5123" width="5.42578125" style="156" customWidth="1"/>
    <col min="5124" max="5124" width="5.85546875" style="156" customWidth="1"/>
    <col min="5125" max="5125" width="13.140625" style="156" customWidth="1"/>
    <col min="5126" max="5126" width="18.28515625" style="156" customWidth="1"/>
    <col min="5127" max="5376" width="9.140625" style="156"/>
    <col min="5377" max="5377" width="7.42578125" style="156" customWidth="1"/>
    <col min="5378" max="5378" width="75.7109375" style="156" customWidth="1"/>
    <col min="5379" max="5379" width="5.42578125" style="156" customWidth="1"/>
    <col min="5380" max="5380" width="5.85546875" style="156" customWidth="1"/>
    <col min="5381" max="5381" width="13.140625" style="156" customWidth="1"/>
    <col min="5382" max="5382" width="18.28515625" style="156" customWidth="1"/>
    <col min="5383" max="5632" width="9.140625" style="156"/>
    <col min="5633" max="5633" width="7.42578125" style="156" customWidth="1"/>
    <col min="5634" max="5634" width="75.7109375" style="156" customWidth="1"/>
    <col min="5635" max="5635" width="5.42578125" style="156" customWidth="1"/>
    <col min="5636" max="5636" width="5.85546875" style="156" customWidth="1"/>
    <col min="5637" max="5637" width="13.140625" style="156" customWidth="1"/>
    <col min="5638" max="5638" width="18.28515625" style="156" customWidth="1"/>
    <col min="5639" max="5888" width="9.140625" style="156"/>
    <col min="5889" max="5889" width="7.42578125" style="156" customWidth="1"/>
    <col min="5890" max="5890" width="75.7109375" style="156" customWidth="1"/>
    <col min="5891" max="5891" width="5.42578125" style="156" customWidth="1"/>
    <col min="5892" max="5892" width="5.85546875" style="156" customWidth="1"/>
    <col min="5893" max="5893" width="13.140625" style="156" customWidth="1"/>
    <col min="5894" max="5894" width="18.28515625" style="156" customWidth="1"/>
    <col min="5895" max="6144" width="9.140625" style="156"/>
    <col min="6145" max="6145" width="7.42578125" style="156" customWidth="1"/>
    <col min="6146" max="6146" width="75.7109375" style="156" customWidth="1"/>
    <col min="6147" max="6147" width="5.42578125" style="156" customWidth="1"/>
    <col min="6148" max="6148" width="5.85546875" style="156" customWidth="1"/>
    <col min="6149" max="6149" width="13.140625" style="156" customWidth="1"/>
    <col min="6150" max="6150" width="18.28515625" style="156" customWidth="1"/>
    <col min="6151" max="6400" width="9.140625" style="156"/>
    <col min="6401" max="6401" width="7.42578125" style="156" customWidth="1"/>
    <col min="6402" max="6402" width="75.7109375" style="156" customWidth="1"/>
    <col min="6403" max="6403" width="5.42578125" style="156" customWidth="1"/>
    <col min="6404" max="6404" width="5.85546875" style="156" customWidth="1"/>
    <col min="6405" max="6405" width="13.140625" style="156" customWidth="1"/>
    <col min="6406" max="6406" width="18.28515625" style="156" customWidth="1"/>
    <col min="6407" max="6656" width="9.140625" style="156"/>
    <col min="6657" max="6657" width="7.42578125" style="156" customWidth="1"/>
    <col min="6658" max="6658" width="75.7109375" style="156" customWidth="1"/>
    <col min="6659" max="6659" width="5.42578125" style="156" customWidth="1"/>
    <col min="6660" max="6660" width="5.85546875" style="156" customWidth="1"/>
    <col min="6661" max="6661" width="13.140625" style="156" customWidth="1"/>
    <col min="6662" max="6662" width="18.28515625" style="156" customWidth="1"/>
    <col min="6663" max="6912" width="9.140625" style="156"/>
    <col min="6913" max="6913" width="7.42578125" style="156" customWidth="1"/>
    <col min="6914" max="6914" width="75.7109375" style="156" customWidth="1"/>
    <col min="6915" max="6915" width="5.42578125" style="156" customWidth="1"/>
    <col min="6916" max="6916" width="5.85546875" style="156" customWidth="1"/>
    <col min="6917" max="6917" width="13.140625" style="156" customWidth="1"/>
    <col min="6918" max="6918" width="18.28515625" style="156" customWidth="1"/>
    <col min="6919" max="7168" width="9.140625" style="156"/>
    <col min="7169" max="7169" width="7.42578125" style="156" customWidth="1"/>
    <col min="7170" max="7170" width="75.7109375" style="156" customWidth="1"/>
    <col min="7171" max="7171" width="5.42578125" style="156" customWidth="1"/>
    <col min="7172" max="7172" width="5.85546875" style="156" customWidth="1"/>
    <col min="7173" max="7173" width="13.140625" style="156" customWidth="1"/>
    <col min="7174" max="7174" width="18.28515625" style="156" customWidth="1"/>
    <col min="7175" max="7424" width="9.140625" style="156"/>
    <col min="7425" max="7425" width="7.42578125" style="156" customWidth="1"/>
    <col min="7426" max="7426" width="75.7109375" style="156" customWidth="1"/>
    <col min="7427" max="7427" width="5.42578125" style="156" customWidth="1"/>
    <col min="7428" max="7428" width="5.85546875" style="156" customWidth="1"/>
    <col min="7429" max="7429" width="13.140625" style="156" customWidth="1"/>
    <col min="7430" max="7430" width="18.28515625" style="156" customWidth="1"/>
    <col min="7431" max="7680" width="9.140625" style="156"/>
    <col min="7681" max="7681" width="7.42578125" style="156" customWidth="1"/>
    <col min="7682" max="7682" width="75.7109375" style="156" customWidth="1"/>
    <col min="7683" max="7683" width="5.42578125" style="156" customWidth="1"/>
    <col min="7684" max="7684" width="5.85546875" style="156" customWidth="1"/>
    <col min="7685" max="7685" width="13.140625" style="156" customWidth="1"/>
    <col min="7686" max="7686" width="18.28515625" style="156" customWidth="1"/>
    <col min="7687" max="7936" width="9.140625" style="156"/>
    <col min="7937" max="7937" width="7.42578125" style="156" customWidth="1"/>
    <col min="7938" max="7938" width="75.7109375" style="156" customWidth="1"/>
    <col min="7939" max="7939" width="5.42578125" style="156" customWidth="1"/>
    <col min="7940" max="7940" width="5.85546875" style="156" customWidth="1"/>
    <col min="7941" max="7941" width="13.140625" style="156" customWidth="1"/>
    <col min="7942" max="7942" width="18.28515625" style="156" customWidth="1"/>
    <col min="7943" max="8192" width="9.140625" style="156"/>
    <col min="8193" max="8193" width="7.42578125" style="156" customWidth="1"/>
    <col min="8194" max="8194" width="75.7109375" style="156" customWidth="1"/>
    <col min="8195" max="8195" width="5.42578125" style="156" customWidth="1"/>
    <col min="8196" max="8196" width="5.85546875" style="156" customWidth="1"/>
    <col min="8197" max="8197" width="13.140625" style="156" customWidth="1"/>
    <col min="8198" max="8198" width="18.28515625" style="156" customWidth="1"/>
    <col min="8199" max="8448" width="9.140625" style="156"/>
    <col min="8449" max="8449" width="7.42578125" style="156" customWidth="1"/>
    <col min="8450" max="8450" width="75.7109375" style="156" customWidth="1"/>
    <col min="8451" max="8451" width="5.42578125" style="156" customWidth="1"/>
    <col min="8452" max="8452" width="5.85546875" style="156" customWidth="1"/>
    <col min="8453" max="8453" width="13.140625" style="156" customWidth="1"/>
    <col min="8454" max="8454" width="18.28515625" style="156" customWidth="1"/>
    <col min="8455" max="8704" width="9.140625" style="156"/>
    <col min="8705" max="8705" width="7.42578125" style="156" customWidth="1"/>
    <col min="8706" max="8706" width="75.7109375" style="156" customWidth="1"/>
    <col min="8707" max="8707" width="5.42578125" style="156" customWidth="1"/>
    <col min="8708" max="8708" width="5.85546875" style="156" customWidth="1"/>
    <col min="8709" max="8709" width="13.140625" style="156" customWidth="1"/>
    <col min="8710" max="8710" width="18.28515625" style="156" customWidth="1"/>
    <col min="8711" max="8960" width="9.140625" style="156"/>
    <col min="8961" max="8961" width="7.42578125" style="156" customWidth="1"/>
    <col min="8962" max="8962" width="75.7109375" style="156" customWidth="1"/>
    <col min="8963" max="8963" width="5.42578125" style="156" customWidth="1"/>
    <col min="8964" max="8964" width="5.85546875" style="156" customWidth="1"/>
    <col min="8965" max="8965" width="13.140625" style="156" customWidth="1"/>
    <col min="8966" max="8966" width="18.28515625" style="156" customWidth="1"/>
    <col min="8967" max="9216" width="9.140625" style="156"/>
    <col min="9217" max="9217" width="7.42578125" style="156" customWidth="1"/>
    <col min="9218" max="9218" width="75.7109375" style="156" customWidth="1"/>
    <col min="9219" max="9219" width="5.42578125" style="156" customWidth="1"/>
    <col min="9220" max="9220" width="5.85546875" style="156" customWidth="1"/>
    <col min="9221" max="9221" width="13.140625" style="156" customWidth="1"/>
    <col min="9222" max="9222" width="18.28515625" style="156" customWidth="1"/>
    <col min="9223" max="9472" width="9.140625" style="156"/>
    <col min="9473" max="9473" width="7.42578125" style="156" customWidth="1"/>
    <col min="9474" max="9474" width="75.7109375" style="156" customWidth="1"/>
    <col min="9475" max="9475" width="5.42578125" style="156" customWidth="1"/>
    <col min="9476" max="9476" width="5.85546875" style="156" customWidth="1"/>
    <col min="9477" max="9477" width="13.140625" style="156" customWidth="1"/>
    <col min="9478" max="9478" width="18.28515625" style="156" customWidth="1"/>
    <col min="9479" max="9728" width="9.140625" style="156"/>
    <col min="9729" max="9729" width="7.42578125" style="156" customWidth="1"/>
    <col min="9730" max="9730" width="75.7109375" style="156" customWidth="1"/>
    <col min="9731" max="9731" width="5.42578125" style="156" customWidth="1"/>
    <col min="9732" max="9732" width="5.85546875" style="156" customWidth="1"/>
    <col min="9733" max="9733" width="13.140625" style="156" customWidth="1"/>
    <col min="9734" max="9734" width="18.28515625" style="156" customWidth="1"/>
    <col min="9735" max="9984" width="9.140625" style="156"/>
    <col min="9985" max="9985" width="7.42578125" style="156" customWidth="1"/>
    <col min="9986" max="9986" width="75.7109375" style="156" customWidth="1"/>
    <col min="9987" max="9987" width="5.42578125" style="156" customWidth="1"/>
    <col min="9988" max="9988" width="5.85546875" style="156" customWidth="1"/>
    <col min="9989" max="9989" width="13.140625" style="156" customWidth="1"/>
    <col min="9990" max="9990" width="18.28515625" style="156" customWidth="1"/>
    <col min="9991" max="10240" width="9.140625" style="156"/>
    <col min="10241" max="10241" width="7.42578125" style="156" customWidth="1"/>
    <col min="10242" max="10242" width="75.7109375" style="156" customWidth="1"/>
    <col min="10243" max="10243" width="5.42578125" style="156" customWidth="1"/>
    <col min="10244" max="10244" width="5.85546875" style="156" customWidth="1"/>
    <col min="10245" max="10245" width="13.140625" style="156" customWidth="1"/>
    <col min="10246" max="10246" width="18.28515625" style="156" customWidth="1"/>
    <col min="10247" max="10496" width="9.140625" style="156"/>
    <col min="10497" max="10497" width="7.42578125" style="156" customWidth="1"/>
    <col min="10498" max="10498" width="75.7109375" style="156" customWidth="1"/>
    <col min="10499" max="10499" width="5.42578125" style="156" customWidth="1"/>
    <col min="10500" max="10500" width="5.85546875" style="156" customWidth="1"/>
    <col min="10501" max="10501" width="13.140625" style="156" customWidth="1"/>
    <col min="10502" max="10502" width="18.28515625" style="156" customWidth="1"/>
    <col min="10503" max="10752" width="9.140625" style="156"/>
    <col min="10753" max="10753" width="7.42578125" style="156" customWidth="1"/>
    <col min="10754" max="10754" width="75.7109375" style="156" customWidth="1"/>
    <col min="10755" max="10755" width="5.42578125" style="156" customWidth="1"/>
    <col min="10756" max="10756" width="5.85546875" style="156" customWidth="1"/>
    <col min="10757" max="10757" width="13.140625" style="156" customWidth="1"/>
    <col min="10758" max="10758" width="18.28515625" style="156" customWidth="1"/>
    <col min="10759" max="11008" width="9.140625" style="156"/>
    <col min="11009" max="11009" width="7.42578125" style="156" customWidth="1"/>
    <col min="11010" max="11010" width="75.7109375" style="156" customWidth="1"/>
    <col min="11011" max="11011" width="5.42578125" style="156" customWidth="1"/>
    <col min="11012" max="11012" width="5.85546875" style="156" customWidth="1"/>
    <col min="11013" max="11013" width="13.140625" style="156" customWidth="1"/>
    <col min="11014" max="11014" width="18.28515625" style="156" customWidth="1"/>
    <col min="11015" max="11264" width="9.140625" style="156"/>
    <col min="11265" max="11265" width="7.42578125" style="156" customWidth="1"/>
    <col min="11266" max="11266" width="75.7109375" style="156" customWidth="1"/>
    <col min="11267" max="11267" width="5.42578125" style="156" customWidth="1"/>
    <col min="11268" max="11268" width="5.85546875" style="156" customWidth="1"/>
    <col min="11269" max="11269" width="13.140625" style="156" customWidth="1"/>
    <col min="11270" max="11270" width="18.28515625" style="156" customWidth="1"/>
    <col min="11271" max="11520" width="9.140625" style="156"/>
    <col min="11521" max="11521" width="7.42578125" style="156" customWidth="1"/>
    <col min="11522" max="11522" width="75.7109375" style="156" customWidth="1"/>
    <col min="11523" max="11523" width="5.42578125" style="156" customWidth="1"/>
    <col min="11524" max="11524" width="5.85546875" style="156" customWidth="1"/>
    <col min="11525" max="11525" width="13.140625" style="156" customWidth="1"/>
    <col min="11526" max="11526" width="18.28515625" style="156" customWidth="1"/>
    <col min="11527" max="11776" width="9.140625" style="156"/>
    <col min="11777" max="11777" width="7.42578125" style="156" customWidth="1"/>
    <col min="11778" max="11778" width="75.7109375" style="156" customWidth="1"/>
    <col min="11779" max="11779" width="5.42578125" style="156" customWidth="1"/>
    <col min="11780" max="11780" width="5.85546875" style="156" customWidth="1"/>
    <col min="11781" max="11781" width="13.140625" style="156" customWidth="1"/>
    <col min="11782" max="11782" width="18.28515625" style="156" customWidth="1"/>
    <col min="11783" max="12032" width="9.140625" style="156"/>
    <col min="12033" max="12033" width="7.42578125" style="156" customWidth="1"/>
    <col min="12034" max="12034" width="75.7109375" style="156" customWidth="1"/>
    <col min="12035" max="12035" width="5.42578125" style="156" customWidth="1"/>
    <col min="12036" max="12036" width="5.85546875" style="156" customWidth="1"/>
    <col min="12037" max="12037" width="13.140625" style="156" customWidth="1"/>
    <col min="12038" max="12038" width="18.28515625" style="156" customWidth="1"/>
    <col min="12039" max="12288" width="9.140625" style="156"/>
    <col min="12289" max="12289" width="7.42578125" style="156" customWidth="1"/>
    <col min="12290" max="12290" width="75.7109375" style="156" customWidth="1"/>
    <col min="12291" max="12291" width="5.42578125" style="156" customWidth="1"/>
    <col min="12292" max="12292" width="5.85546875" style="156" customWidth="1"/>
    <col min="12293" max="12293" width="13.140625" style="156" customWidth="1"/>
    <col min="12294" max="12294" width="18.28515625" style="156" customWidth="1"/>
    <col min="12295" max="12544" width="9.140625" style="156"/>
    <col min="12545" max="12545" width="7.42578125" style="156" customWidth="1"/>
    <col min="12546" max="12546" width="75.7109375" style="156" customWidth="1"/>
    <col min="12547" max="12547" width="5.42578125" style="156" customWidth="1"/>
    <col min="12548" max="12548" width="5.85546875" style="156" customWidth="1"/>
    <col min="12549" max="12549" width="13.140625" style="156" customWidth="1"/>
    <col min="12550" max="12550" width="18.28515625" style="156" customWidth="1"/>
    <col min="12551" max="12800" width="9.140625" style="156"/>
    <col min="12801" max="12801" width="7.42578125" style="156" customWidth="1"/>
    <col min="12802" max="12802" width="75.7109375" style="156" customWidth="1"/>
    <col min="12803" max="12803" width="5.42578125" style="156" customWidth="1"/>
    <col min="12804" max="12804" width="5.85546875" style="156" customWidth="1"/>
    <col min="12805" max="12805" width="13.140625" style="156" customWidth="1"/>
    <col min="12806" max="12806" width="18.28515625" style="156" customWidth="1"/>
    <col min="12807" max="13056" width="9.140625" style="156"/>
    <col min="13057" max="13057" width="7.42578125" style="156" customWidth="1"/>
    <col min="13058" max="13058" width="75.7109375" style="156" customWidth="1"/>
    <col min="13059" max="13059" width="5.42578125" style="156" customWidth="1"/>
    <col min="13060" max="13060" width="5.85546875" style="156" customWidth="1"/>
    <col min="13061" max="13061" width="13.140625" style="156" customWidth="1"/>
    <col min="13062" max="13062" width="18.28515625" style="156" customWidth="1"/>
    <col min="13063" max="13312" width="9.140625" style="156"/>
    <col min="13313" max="13313" width="7.42578125" style="156" customWidth="1"/>
    <col min="13314" max="13314" width="75.7109375" style="156" customWidth="1"/>
    <col min="13315" max="13315" width="5.42578125" style="156" customWidth="1"/>
    <col min="13316" max="13316" width="5.85546875" style="156" customWidth="1"/>
    <col min="13317" max="13317" width="13.140625" style="156" customWidth="1"/>
    <col min="13318" max="13318" width="18.28515625" style="156" customWidth="1"/>
    <col min="13319" max="13568" width="9.140625" style="156"/>
    <col min="13569" max="13569" width="7.42578125" style="156" customWidth="1"/>
    <col min="13570" max="13570" width="75.7109375" style="156" customWidth="1"/>
    <col min="13571" max="13571" width="5.42578125" style="156" customWidth="1"/>
    <col min="13572" max="13572" width="5.85546875" style="156" customWidth="1"/>
    <col min="13573" max="13573" width="13.140625" style="156" customWidth="1"/>
    <col min="13574" max="13574" width="18.28515625" style="156" customWidth="1"/>
    <col min="13575" max="13824" width="9.140625" style="156"/>
    <col min="13825" max="13825" width="7.42578125" style="156" customWidth="1"/>
    <col min="13826" max="13826" width="75.7109375" style="156" customWidth="1"/>
    <col min="13827" max="13827" width="5.42578125" style="156" customWidth="1"/>
    <col min="13828" max="13828" width="5.85546875" style="156" customWidth="1"/>
    <col min="13829" max="13829" width="13.140625" style="156" customWidth="1"/>
    <col min="13830" max="13830" width="18.28515625" style="156" customWidth="1"/>
    <col min="13831" max="14080" width="9.140625" style="156"/>
    <col min="14081" max="14081" width="7.42578125" style="156" customWidth="1"/>
    <col min="14082" max="14082" width="75.7109375" style="156" customWidth="1"/>
    <col min="14083" max="14083" width="5.42578125" style="156" customWidth="1"/>
    <col min="14084" max="14084" width="5.85546875" style="156" customWidth="1"/>
    <col min="14085" max="14085" width="13.140625" style="156" customWidth="1"/>
    <col min="14086" max="14086" width="18.28515625" style="156" customWidth="1"/>
    <col min="14087" max="14336" width="9.140625" style="156"/>
    <col min="14337" max="14337" width="7.42578125" style="156" customWidth="1"/>
    <col min="14338" max="14338" width="75.7109375" style="156" customWidth="1"/>
    <col min="14339" max="14339" width="5.42578125" style="156" customWidth="1"/>
    <col min="14340" max="14340" width="5.85546875" style="156" customWidth="1"/>
    <col min="14341" max="14341" width="13.140625" style="156" customWidth="1"/>
    <col min="14342" max="14342" width="18.28515625" style="156" customWidth="1"/>
    <col min="14343" max="14592" width="9.140625" style="156"/>
    <col min="14593" max="14593" width="7.42578125" style="156" customWidth="1"/>
    <col min="14594" max="14594" width="75.7109375" style="156" customWidth="1"/>
    <col min="14595" max="14595" width="5.42578125" style="156" customWidth="1"/>
    <col min="14596" max="14596" width="5.85546875" style="156" customWidth="1"/>
    <col min="14597" max="14597" width="13.140625" style="156" customWidth="1"/>
    <col min="14598" max="14598" width="18.28515625" style="156" customWidth="1"/>
    <col min="14599" max="14848" width="9.140625" style="156"/>
    <col min="14849" max="14849" width="7.42578125" style="156" customWidth="1"/>
    <col min="14850" max="14850" width="75.7109375" style="156" customWidth="1"/>
    <col min="14851" max="14851" width="5.42578125" style="156" customWidth="1"/>
    <col min="14852" max="14852" width="5.85546875" style="156" customWidth="1"/>
    <col min="14853" max="14853" width="13.140625" style="156" customWidth="1"/>
    <col min="14854" max="14854" width="18.28515625" style="156" customWidth="1"/>
    <col min="14855" max="15104" width="9.140625" style="156"/>
    <col min="15105" max="15105" width="7.42578125" style="156" customWidth="1"/>
    <col min="15106" max="15106" width="75.7109375" style="156" customWidth="1"/>
    <col min="15107" max="15107" width="5.42578125" style="156" customWidth="1"/>
    <col min="15108" max="15108" width="5.85546875" style="156" customWidth="1"/>
    <col min="15109" max="15109" width="13.140625" style="156" customWidth="1"/>
    <col min="15110" max="15110" width="18.28515625" style="156" customWidth="1"/>
    <col min="15111" max="15360" width="9.140625" style="156"/>
    <col min="15361" max="15361" width="7.42578125" style="156" customWidth="1"/>
    <col min="15362" max="15362" width="75.7109375" style="156" customWidth="1"/>
    <col min="15363" max="15363" width="5.42578125" style="156" customWidth="1"/>
    <col min="15364" max="15364" width="5.85546875" style="156" customWidth="1"/>
    <col min="15365" max="15365" width="13.140625" style="156" customWidth="1"/>
    <col min="15366" max="15366" width="18.28515625" style="156" customWidth="1"/>
    <col min="15367" max="15616" width="9.140625" style="156"/>
    <col min="15617" max="15617" width="7.42578125" style="156" customWidth="1"/>
    <col min="15618" max="15618" width="75.7109375" style="156" customWidth="1"/>
    <col min="15619" max="15619" width="5.42578125" style="156" customWidth="1"/>
    <col min="15620" max="15620" width="5.85546875" style="156" customWidth="1"/>
    <col min="15621" max="15621" width="13.140625" style="156" customWidth="1"/>
    <col min="15622" max="15622" width="18.28515625" style="156" customWidth="1"/>
    <col min="15623" max="15872" width="9.140625" style="156"/>
    <col min="15873" max="15873" width="7.42578125" style="156" customWidth="1"/>
    <col min="15874" max="15874" width="75.7109375" style="156" customWidth="1"/>
    <col min="15875" max="15875" width="5.42578125" style="156" customWidth="1"/>
    <col min="15876" max="15876" width="5.85546875" style="156" customWidth="1"/>
    <col min="15877" max="15877" width="13.140625" style="156" customWidth="1"/>
    <col min="15878" max="15878" width="18.28515625" style="156" customWidth="1"/>
    <col min="15879" max="16128" width="9.140625" style="156"/>
    <col min="16129" max="16129" width="7.42578125" style="156" customWidth="1"/>
    <col min="16130" max="16130" width="75.7109375" style="156" customWidth="1"/>
    <col min="16131" max="16131" width="5.42578125" style="156" customWidth="1"/>
    <col min="16132" max="16132" width="5.85546875" style="156" customWidth="1"/>
    <col min="16133" max="16133" width="13.140625" style="156" customWidth="1"/>
    <col min="16134" max="16134" width="18.28515625" style="156" customWidth="1"/>
    <col min="16135" max="16384" width="9.140625" style="156"/>
  </cols>
  <sheetData>
    <row r="1" spans="1:14" s="276" customFormat="1" ht="24" customHeight="1" x14ac:dyDescent="0.25">
      <c r="A1" s="422" t="s">
        <v>0</v>
      </c>
      <c r="B1" s="422"/>
      <c r="C1" s="423"/>
      <c r="D1" s="423"/>
      <c r="E1" s="423"/>
      <c r="F1" s="423"/>
    </row>
    <row r="2" spans="1:14" s="276" customFormat="1" ht="19.149999999999999" customHeight="1" x14ac:dyDescent="0.25">
      <c r="A2" s="418" t="s">
        <v>1</v>
      </c>
      <c r="B2" s="419"/>
      <c r="C2" s="420"/>
      <c r="D2" s="420"/>
      <c r="E2" s="420"/>
      <c r="F2" s="421"/>
    </row>
    <row r="3" spans="1:14" s="276" customFormat="1" ht="15.75" x14ac:dyDescent="0.25">
      <c r="A3" s="418" t="s">
        <v>2</v>
      </c>
      <c r="B3" s="419"/>
      <c r="C3" s="420"/>
      <c r="D3" s="420"/>
      <c r="E3" s="420"/>
      <c r="F3" s="421"/>
    </row>
    <row r="4" spans="1:14" s="276" customFormat="1" ht="15.75" x14ac:dyDescent="0.25">
      <c r="A4" s="418" t="s">
        <v>3</v>
      </c>
      <c r="B4" s="419"/>
      <c r="C4" s="420"/>
      <c r="D4" s="420"/>
      <c r="E4" s="420"/>
      <c r="F4" s="421"/>
    </row>
    <row r="5" spans="1:14" s="276" customFormat="1" ht="15.75" x14ac:dyDescent="0.25">
      <c r="A5" s="418" t="s">
        <v>4</v>
      </c>
      <c r="B5" s="419"/>
      <c r="C5" s="420"/>
      <c r="D5" s="420"/>
      <c r="E5" s="420"/>
      <c r="F5" s="421"/>
    </row>
    <row r="6" spans="1:14" s="276" customFormat="1" ht="15.75" x14ac:dyDescent="0.25">
      <c r="A6" s="418" t="s">
        <v>5</v>
      </c>
      <c r="B6" s="419"/>
      <c r="C6" s="420"/>
      <c r="D6" s="420"/>
      <c r="E6" s="420"/>
      <c r="F6" s="421"/>
    </row>
    <row r="7" spans="1:14" s="276" customFormat="1" ht="15" customHeight="1" x14ac:dyDescent="0.25">
      <c r="A7" s="282"/>
      <c r="B7" s="409" t="s">
        <v>6</v>
      </c>
      <c r="C7" s="409"/>
      <c r="D7" s="409"/>
      <c r="E7" s="409"/>
      <c r="F7" s="410"/>
      <c r="H7" s="283"/>
      <c r="I7" s="283"/>
      <c r="J7" s="283"/>
      <c r="K7" s="283"/>
      <c r="L7" s="283"/>
      <c r="M7" s="284"/>
      <c r="N7" s="285"/>
    </row>
    <row r="8" spans="1:14" s="286" customFormat="1" ht="17.25" customHeight="1" x14ac:dyDescent="0.2">
      <c r="A8" s="411" t="s">
        <v>102</v>
      </c>
      <c r="B8" s="412"/>
      <c r="C8" s="412"/>
      <c r="D8" s="412"/>
      <c r="E8" s="412"/>
      <c r="F8" s="412"/>
    </row>
    <row r="9" spans="1:14" s="286" customFormat="1" ht="17.25" customHeight="1" x14ac:dyDescent="0.2">
      <c r="A9" s="413" t="s">
        <v>103</v>
      </c>
      <c r="B9" s="414"/>
      <c r="C9" s="414"/>
      <c r="D9" s="414"/>
      <c r="E9" s="414"/>
      <c r="F9" s="414"/>
    </row>
    <row r="10" spans="1:14" s="276" customFormat="1" ht="4.9000000000000004" customHeight="1" thickBot="1" x14ac:dyDescent="0.3">
      <c r="A10" s="287"/>
      <c r="B10" s="288"/>
      <c r="C10" s="287"/>
      <c r="D10" s="289"/>
      <c r="E10" s="290"/>
      <c r="F10" s="291"/>
    </row>
    <row r="11" spans="1:14" s="292" customFormat="1" ht="37.5" customHeight="1" thickBot="1" x14ac:dyDescent="0.3">
      <c r="A11" s="415" t="s">
        <v>104</v>
      </c>
      <c r="B11" s="415"/>
      <c r="C11" s="415"/>
      <c r="D11" s="415"/>
      <c r="E11" s="415"/>
      <c r="F11" s="415"/>
    </row>
    <row r="12" spans="1:14" s="292" customFormat="1" ht="18" x14ac:dyDescent="0.25">
      <c r="A12" s="416" t="s">
        <v>105</v>
      </c>
      <c r="B12" s="417"/>
      <c r="C12" s="417"/>
      <c r="D12" s="417"/>
      <c r="E12" s="417"/>
      <c r="F12" s="417"/>
    </row>
    <row r="13" spans="1:14" s="297" customFormat="1" ht="15.75" x14ac:dyDescent="0.25">
      <c r="A13" s="293" t="s">
        <v>8</v>
      </c>
      <c r="B13" s="294" t="s">
        <v>9</v>
      </c>
      <c r="C13" s="295" t="s">
        <v>10</v>
      </c>
      <c r="D13" s="295" t="s">
        <v>11</v>
      </c>
      <c r="E13" s="296" t="s">
        <v>12</v>
      </c>
      <c r="F13" s="296" t="s">
        <v>13</v>
      </c>
    </row>
    <row r="14" spans="1:14" s="298" customFormat="1" ht="16.5" thickBot="1" x14ac:dyDescent="0.25">
      <c r="A14" s="174" t="s">
        <v>14</v>
      </c>
      <c r="B14" s="175" t="s">
        <v>15</v>
      </c>
      <c r="C14" s="174"/>
      <c r="D14" s="175"/>
      <c r="E14" s="175"/>
      <c r="F14" s="175"/>
    </row>
    <row r="15" spans="1:14" s="298" customFormat="1" ht="16.5" customHeight="1" thickBot="1" x14ac:dyDescent="0.25">
      <c r="A15" s="299" t="s">
        <v>16</v>
      </c>
      <c r="B15" s="300" t="s">
        <v>106</v>
      </c>
      <c r="C15" s="301"/>
      <c r="D15" s="300"/>
      <c r="E15" s="300"/>
      <c r="F15" s="302"/>
    </row>
    <row r="16" spans="1:14" s="182" customFormat="1" ht="105.75" customHeight="1" x14ac:dyDescent="0.2">
      <c r="A16" s="393" t="s">
        <v>18</v>
      </c>
      <c r="B16" s="407" t="s">
        <v>107</v>
      </c>
      <c r="C16" s="398" t="s">
        <v>108</v>
      </c>
      <c r="D16" s="401" t="s">
        <v>109</v>
      </c>
      <c r="E16" s="390"/>
      <c r="F16" s="405"/>
    </row>
    <row r="17" spans="1:6" s="184" customFormat="1" ht="156.75" customHeight="1" x14ac:dyDescent="0.25">
      <c r="A17" s="393"/>
      <c r="B17" s="408"/>
      <c r="C17" s="398"/>
      <c r="D17" s="401"/>
      <c r="E17" s="390"/>
      <c r="F17" s="405"/>
    </row>
    <row r="18" spans="1:6" s="182" customFormat="1" ht="30.75" thickBot="1" x14ac:dyDescent="0.25">
      <c r="A18" s="394"/>
      <c r="B18" s="303" t="s">
        <v>19</v>
      </c>
      <c r="C18" s="399"/>
      <c r="D18" s="402"/>
      <c r="E18" s="391"/>
      <c r="F18" s="406"/>
    </row>
    <row r="19" spans="1:6" s="182" customFormat="1" ht="29.25" thickBot="1" x14ac:dyDescent="0.25">
      <c r="A19" s="186" t="s">
        <v>20</v>
      </c>
      <c r="B19" s="187" t="s">
        <v>417</v>
      </c>
      <c r="C19" s="186" t="s">
        <v>48</v>
      </c>
      <c r="D19" s="188">
        <v>1</v>
      </c>
      <c r="E19" s="341"/>
      <c r="F19" s="190">
        <f>D19*E19</f>
        <v>0</v>
      </c>
    </row>
    <row r="20" spans="1:6" s="184" customFormat="1" ht="59.45" customHeight="1" thickBot="1" x14ac:dyDescent="0.3">
      <c r="A20" s="191"/>
      <c r="B20" s="192" t="s">
        <v>22</v>
      </c>
      <c r="C20" s="191"/>
      <c r="D20" s="193"/>
      <c r="E20" s="194"/>
      <c r="F20" s="195"/>
    </row>
    <row r="21" spans="1:6" s="182" customFormat="1" ht="105.75" customHeight="1" x14ac:dyDescent="0.2">
      <c r="A21" s="393" t="s">
        <v>23</v>
      </c>
      <c r="B21" s="407" t="s">
        <v>110</v>
      </c>
      <c r="C21" s="398" t="s">
        <v>111</v>
      </c>
      <c r="D21" s="401" t="s">
        <v>112</v>
      </c>
      <c r="E21" s="390"/>
      <c r="F21" s="405"/>
    </row>
    <row r="22" spans="1:6" s="184" customFormat="1" ht="242.25" customHeight="1" x14ac:dyDescent="0.25">
      <c r="A22" s="393"/>
      <c r="B22" s="408"/>
      <c r="C22" s="398"/>
      <c r="D22" s="401"/>
      <c r="E22" s="390"/>
      <c r="F22" s="405"/>
    </row>
    <row r="23" spans="1:6" s="182" customFormat="1" ht="30.75" thickBot="1" x14ac:dyDescent="0.25">
      <c r="A23" s="394"/>
      <c r="B23" s="303" t="s">
        <v>19</v>
      </c>
      <c r="C23" s="399"/>
      <c r="D23" s="402"/>
      <c r="E23" s="391"/>
      <c r="F23" s="406"/>
    </row>
    <row r="24" spans="1:6" s="182" customFormat="1" ht="29.25" thickBot="1" x14ac:dyDescent="0.25">
      <c r="A24" s="186" t="s">
        <v>20</v>
      </c>
      <c r="B24" s="187" t="s">
        <v>417</v>
      </c>
      <c r="C24" s="186" t="s">
        <v>48</v>
      </c>
      <c r="D24" s="188">
        <v>1</v>
      </c>
      <c r="E24" s="341"/>
      <c r="F24" s="190">
        <f>D24*E24</f>
        <v>0</v>
      </c>
    </row>
    <row r="25" spans="1:6" s="184" customFormat="1" ht="59.45" customHeight="1" thickBot="1" x14ac:dyDescent="0.3">
      <c r="A25" s="191"/>
      <c r="B25" s="192" t="s">
        <v>22</v>
      </c>
      <c r="C25" s="191"/>
      <c r="D25" s="193"/>
      <c r="E25" s="194"/>
      <c r="F25" s="195"/>
    </row>
    <row r="26" spans="1:6" s="182" customFormat="1" ht="14.25" x14ac:dyDescent="0.2">
      <c r="A26" s="393" t="s">
        <v>24</v>
      </c>
      <c r="B26" s="395" t="s">
        <v>113</v>
      </c>
      <c r="C26" s="393"/>
      <c r="D26" s="388"/>
      <c r="E26" s="390"/>
      <c r="F26" s="405"/>
    </row>
    <row r="27" spans="1:6" s="184" customFormat="1" ht="89.25" customHeight="1" x14ac:dyDescent="0.25">
      <c r="A27" s="393"/>
      <c r="B27" s="396"/>
      <c r="C27" s="393"/>
      <c r="D27" s="388"/>
      <c r="E27" s="390"/>
      <c r="F27" s="405"/>
    </row>
    <row r="28" spans="1:6" s="182" customFormat="1" ht="30.75" thickBot="1" x14ac:dyDescent="0.25">
      <c r="A28" s="394"/>
      <c r="B28" s="303" t="s">
        <v>19</v>
      </c>
      <c r="C28" s="394"/>
      <c r="D28" s="389"/>
      <c r="E28" s="391"/>
      <c r="F28" s="406"/>
    </row>
    <row r="29" spans="1:6" s="269" customFormat="1" ht="15.75" thickBot="1" x14ac:dyDescent="0.25">
      <c r="A29" s="186" t="s">
        <v>20</v>
      </c>
      <c r="B29" s="187" t="s">
        <v>418</v>
      </c>
      <c r="C29" s="186" t="s">
        <v>48</v>
      </c>
      <c r="D29" s="188">
        <v>1</v>
      </c>
      <c r="E29" s="341"/>
      <c r="F29" s="190">
        <f>D29*E29</f>
        <v>0</v>
      </c>
    </row>
    <row r="30" spans="1:6" s="304" customFormat="1" ht="59.45" customHeight="1" thickBot="1" x14ac:dyDescent="0.3">
      <c r="A30" s="191"/>
      <c r="B30" s="192" t="s">
        <v>22</v>
      </c>
      <c r="C30" s="191"/>
      <c r="D30" s="193"/>
      <c r="E30" s="194"/>
      <c r="F30" s="195"/>
    </row>
    <row r="31" spans="1:6" s="269" customFormat="1" ht="15.75" thickBot="1" x14ac:dyDescent="0.25">
      <c r="A31" s="186" t="s">
        <v>65</v>
      </c>
      <c r="B31" s="187" t="s">
        <v>419</v>
      </c>
      <c r="C31" s="186" t="s">
        <v>48</v>
      </c>
      <c r="D31" s="188">
        <v>1</v>
      </c>
      <c r="E31" s="341"/>
      <c r="F31" s="190">
        <f>D31*E31</f>
        <v>0</v>
      </c>
    </row>
    <row r="32" spans="1:6" s="304" customFormat="1" ht="59.45" customHeight="1" thickBot="1" x14ac:dyDescent="0.3">
      <c r="A32" s="191"/>
      <c r="B32" s="192" t="s">
        <v>22</v>
      </c>
      <c r="C32" s="191"/>
      <c r="D32" s="193"/>
      <c r="E32" s="194"/>
      <c r="F32" s="195"/>
    </row>
    <row r="33" spans="1:6" s="269" customFormat="1" ht="15.75" thickBot="1" x14ac:dyDescent="0.25">
      <c r="A33" s="186" t="s">
        <v>69</v>
      </c>
      <c r="B33" s="187" t="s">
        <v>420</v>
      </c>
      <c r="C33" s="186" t="s">
        <v>48</v>
      </c>
      <c r="D33" s="188">
        <v>1</v>
      </c>
      <c r="E33" s="341"/>
      <c r="F33" s="190">
        <f>D33*E33</f>
        <v>0</v>
      </c>
    </row>
    <row r="34" spans="1:6" s="304" customFormat="1" ht="59.45" customHeight="1" thickBot="1" x14ac:dyDescent="0.3">
      <c r="A34" s="191"/>
      <c r="B34" s="192" t="s">
        <v>22</v>
      </c>
      <c r="C34" s="191"/>
      <c r="D34" s="193"/>
      <c r="E34" s="194"/>
      <c r="F34" s="195"/>
    </row>
    <row r="35" spans="1:6" s="269" customFormat="1" ht="15.75" customHeight="1" thickBot="1" x14ac:dyDescent="0.25">
      <c r="A35" s="186" t="s">
        <v>70</v>
      </c>
      <c r="B35" s="187" t="s">
        <v>114</v>
      </c>
      <c r="C35" s="186" t="s">
        <v>48</v>
      </c>
      <c r="D35" s="188">
        <v>1</v>
      </c>
      <c r="E35" s="341"/>
      <c r="F35" s="190">
        <f>D35*E35</f>
        <v>0</v>
      </c>
    </row>
    <row r="36" spans="1:6" s="304" customFormat="1" ht="59.45" customHeight="1" thickBot="1" x14ac:dyDescent="0.3">
      <c r="A36" s="191"/>
      <c r="B36" s="192" t="s">
        <v>22</v>
      </c>
      <c r="C36" s="191"/>
      <c r="D36" s="193"/>
      <c r="E36" s="194"/>
      <c r="F36" s="195"/>
    </row>
    <row r="37" spans="1:6" s="269" customFormat="1" ht="15.75" customHeight="1" thickBot="1" x14ac:dyDescent="0.25">
      <c r="A37" s="186" t="s">
        <v>71</v>
      </c>
      <c r="B37" s="187" t="s">
        <v>115</v>
      </c>
      <c r="C37" s="186" t="s">
        <v>32</v>
      </c>
      <c r="D37" s="188">
        <v>15</v>
      </c>
      <c r="E37" s="341"/>
      <c r="F37" s="190">
        <f>D37*E37</f>
        <v>0</v>
      </c>
    </row>
    <row r="38" spans="1:6" s="269" customFormat="1" ht="15.75" thickBot="1" x14ac:dyDescent="0.25">
      <c r="A38" s="186" t="s">
        <v>116</v>
      </c>
      <c r="B38" s="187" t="s">
        <v>117</v>
      </c>
      <c r="C38" s="186" t="s">
        <v>32</v>
      </c>
      <c r="D38" s="188">
        <v>30</v>
      </c>
      <c r="E38" s="341"/>
      <c r="F38" s="190">
        <f>D38*E38</f>
        <v>0</v>
      </c>
    </row>
    <row r="39" spans="1:6" s="269" customFormat="1" ht="15.75" thickBot="1" x14ac:dyDescent="0.25">
      <c r="A39" s="186" t="s">
        <v>118</v>
      </c>
      <c r="B39" s="187" t="s">
        <v>421</v>
      </c>
      <c r="C39" s="186" t="s">
        <v>42</v>
      </c>
      <c r="D39" s="188">
        <v>1</v>
      </c>
      <c r="E39" s="341"/>
      <c r="F39" s="190">
        <f>D39*E39</f>
        <v>0</v>
      </c>
    </row>
    <row r="40" spans="1:6" s="304" customFormat="1" ht="59.45" customHeight="1" thickBot="1" x14ac:dyDescent="0.3">
      <c r="A40" s="191"/>
      <c r="B40" s="192" t="s">
        <v>22</v>
      </c>
      <c r="C40" s="191"/>
      <c r="D40" s="193"/>
      <c r="E40" s="194"/>
      <c r="F40" s="195"/>
    </row>
    <row r="41" spans="1:6" s="182" customFormat="1" ht="14.25" customHeight="1" x14ac:dyDescent="0.2">
      <c r="A41" s="393" t="s">
        <v>25</v>
      </c>
      <c r="B41" s="395" t="s">
        <v>119</v>
      </c>
      <c r="C41" s="397"/>
      <c r="D41" s="400"/>
      <c r="E41" s="403"/>
      <c r="F41" s="404"/>
    </row>
    <row r="42" spans="1:6" s="184" customFormat="1" ht="116.25" customHeight="1" x14ac:dyDescent="0.25">
      <c r="A42" s="393"/>
      <c r="B42" s="396"/>
      <c r="C42" s="398"/>
      <c r="D42" s="401"/>
      <c r="E42" s="390"/>
      <c r="F42" s="405"/>
    </row>
    <row r="43" spans="1:6" s="182" customFormat="1" ht="30.75" thickBot="1" x14ac:dyDescent="0.25">
      <c r="A43" s="394"/>
      <c r="B43" s="303" t="s">
        <v>19</v>
      </c>
      <c r="C43" s="399"/>
      <c r="D43" s="402"/>
      <c r="E43" s="391"/>
      <c r="F43" s="406"/>
    </row>
    <row r="44" spans="1:6" s="269" customFormat="1" ht="15.75" thickBot="1" x14ac:dyDescent="0.25">
      <c r="A44" s="186" t="s">
        <v>20</v>
      </c>
      <c r="B44" s="187" t="s">
        <v>422</v>
      </c>
      <c r="C44" s="186" t="s">
        <v>48</v>
      </c>
      <c r="D44" s="188">
        <v>1</v>
      </c>
      <c r="E44" s="341"/>
      <c r="F44" s="190">
        <f>D44*E44</f>
        <v>0</v>
      </c>
    </row>
    <row r="45" spans="1:6" s="304" customFormat="1" ht="59.45" customHeight="1" thickBot="1" x14ac:dyDescent="0.3">
      <c r="A45" s="191"/>
      <c r="B45" s="192" t="s">
        <v>22</v>
      </c>
      <c r="C45" s="191"/>
      <c r="D45" s="193"/>
      <c r="E45" s="194"/>
      <c r="F45" s="195"/>
    </row>
    <row r="46" spans="1:6" s="298" customFormat="1" ht="16.5" customHeight="1" thickBot="1" x14ac:dyDescent="0.25">
      <c r="A46" s="177" t="s">
        <v>43</v>
      </c>
      <c r="B46" s="178" t="s">
        <v>29</v>
      </c>
      <c r="C46" s="179"/>
      <c r="D46" s="178"/>
      <c r="E46" s="178"/>
      <c r="F46" s="180"/>
    </row>
    <row r="47" spans="1:6" s="269" customFormat="1" ht="30.6" customHeight="1" thickBot="1" x14ac:dyDescent="0.25">
      <c r="A47" s="186" t="s">
        <v>18</v>
      </c>
      <c r="B47" s="196" t="s">
        <v>120</v>
      </c>
      <c r="C47" s="186"/>
      <c r="D47" s="188"/>
      <c r="E47" s="189"/>
      <c r="F47" s="190"/>
    </row>
    <row r="48" spans="1:6" s="269" customFormat="1" ht="15.75" thickBot="1" x14ac:dyDescent="0.25">
      <c r="A48" s="186" t="s">
        <v>20</v>
      </c>
      <c r="B48" s="197" t="s">
        <v>121</v>
      </c>
      <c r="C48" s="186" t="s">
        <v>42</v>
      </c>
      <c r="D48" s="188">
        <v>2</v>
      </c>
      <c r="E48" s="341"/>
      <c r="F48" s="190">
        <f>D48*E48</f>
        <v>0</v>
      </c>
    </row>
    <row r="49" spans="1:6" s="269" customFormat="1" ht="30.6" customHeight="1" thickBot="1" x14ac:dyDescent="0.25">
      <c r="A49" s="186" t="s">
        <v>23</v>
      </c>
      <c r="B49" s="196" t="s">
        <v>122</v>
      </c>
      <c r="C49" s="186"/>
      <c r="D49" s="188"/>
      <c r="E49" s="189"/>
      <c r="F49" s="190"/>
    </row>
    <row r="50" spans="1:6" s="269" customFormat="1" ht="15.75" thickBot="1" x14ac:dyDescent="0.25">
      <c r="A50" s="186" t="s">
        <v>20</v>
      </c>
      <c r="B50" s="197" t="s">
        <v>123</v>
      </c>
      <c r="C50" s="186" t="s">
        <v>42</v>
      </c>
      <c r="D50" s="188">
        <v>1</v>
      </c>
      <c r="E50" s="341"/>
      <c r="F50" s="190">
        <f>D50*E50</f>
        <v>0</v>
      </c>
    </row>
    <row r="51" spans="1:6" s="269" customFormat="1" ht="15.75" thickBot="1" x14ac:dyDescent="0.25">
      <c r="A51" s="186" t="s">
        <v>65</v>
      </c>
      <c r="B51" s="197" t="s">
        <v>124</v>
      </c>
      <c r="C51" s="186" t="s">
        <v>42</v>
      </c>
      <c r="D51" s="188">
        <v>1</v>
      </c>
      <c r="E51" s="341"/>
      <c r="F51" s="190">
        <f>D51*E51</f>
        <v>0</v>
      </c>
    </row>
    <row r="52" spans="1:6" s="269" customFormat="1" ht="15.75" thickBot="1" x14ac:dyDescent="0.25">
      <c r="A52" s="186" t="s">
        <v>69</v>
      </c>
      <c r="B52" s="197" t="s">
        <v>125</v>
      </c>
      <c r="C52" s="186" t="s">
        <v>42</v>
      </c>
      <c r="D52" s="188">
        <v>1</v>
      </c>
      <c r="E52" s="341"/>
      <c r="F52" s="190">
        <f>D52*E52</f>
        <v>0</v>
      </c>
    </row>
    <row r="53" spans="1:6" s="269" customFormat="1" ht="30.6" customHeight="1" thickBot="1" x14ac:dyDescent="0.25">
      <c r="A53" s="186" t="s">
        <v>24</v>
      </c>
      <c r="B53" s="196" t="s">
        <v>126</v>
      </c>
      <c r="C53" s="186"/>
      <c r="D53" s="188"/>
      <c r="E53" s="189"/>
      <c r="F53" s="190"/>
    </row>
    <row r="54" spans="1:6" s="269" customFormat="1" ht="15.75" thickBot="1" x14ac:dyDescent="0.25">
      <c r="A54" s="186" t="s">
        <v>20</v>
      </c>
      <c r="B54" s="197" t="s">
        <v>127</v>
      </c>
      <c r="C54" s="186" t="s">
        <v>32</v>
      </c>
      <c r="D54" s="188">
        <v>50</v>
      </c>
      <c r="E54" s="341"/>
      <c r="F54" s="190">
        <f t="shared" ref="F54:F62" si="0">D54*E54</f>
        <v>0</v>
      </c>
    </row>
    <row r="55" spans="1:6" s="269" customFormat="1" ht="15.75" thickBot="1" x14ac:dyDescent="0.25">
      <c r="A55" s="186" t="s">
        <v>65</v>
      </c>
      <c r="B55" s="197" t="s">
        <v>128</v>
      </c>
      <c r="C55" s="186" t="s">
        <v>32</v>
      </c>
      <c r="D55" s="188">
        <v>10</v>
      </c>
      <c r="E55" s="341"/>
      <c r="F55" s="190">
        <f>D55*E55</f>
        <v>0</v>
      </c>
    </row>
    <row r="56" spans="1:6" s="269" customFormat="1" ht="15.75" thickBot="1" x14ac:dyDescent="0.25">
      <c r="A56" s="186" t="s">
        <v>69</v>
      </c>
      <c r="B56" s="197" t="s">
        <v>129</v>
      </c>
      <c r="C56" s="186" t="s">
        <v>32</v>
      </c>
      <c r="D56" s="188">
        <v>30</v>
      </c>
      <c r="E56" s="341"/>
      <c r="F56" s="190">
        <f t="shared" si="0"/>
        <v>0</v>
      </c>
    </row>
    <row r="57" spans="1:6" s="269" customFormat="1" ht="15.75" thickBot="1" x14ac:dyDescent="0.25">
      <c r="A57" s="186" t="s">
        <v>70</v>
      </c>
      <c r="B57" s="197" t="s">
        <v>130</v>
      </c>
      <c r="C57" s="186" t="s">
        <v>32</v>
      </c>
      <c r="D57" s="188">
        <v>145</v>
      </c>
      <c r="E57" s="341"/>
      <c r="F57" s="190">
        <f>D57*E57</f>
        <v>0</v>
      </c>
    </row>
    <row r="58" spans="1:6" s="269" customFormat="1" ht="15.75" thickBot="1" x14ac:dyDescent="0.25">
      <c r="A58" s="186" t="s">
        <v>71</v>
      </c>
      <c r="B58" s="197" t="s">
        <v>131</v>
      </c>
      <c r="C58" s="186" t="s">
        <v>32</v>
      </c>
      <c r="D58" s="188">
        <v>60</v>
      </c>
      <c r="E58" s="341"/>
      <c r="F58" s="190">
        <f t="shared" si="0"/>
        <v>0</v>
      </c>
    </row>
    <row r="59" spans="1:6" s="269" customFormat="1" ht="15.75" thickBot="1" x14ac:dyDescent="0.25">
      <c r="A59" s="186" t="s">
        <v>116</v>
      </c>
      <c r="B59" s="197" t="s">
        <v>132</v>
      </c>
      <c r="C59" s="186" t="s">
        <v>32</v>
      </c>
      <c r="D59" s="188">
        <v>25</v>
      </c>
      <c r="E59" s="341"/>
      <c r="F59" s="190">
        <f t="shared" si="0"/>
        <v>0</v>
      </c>
    </row>
    <row r="60" spans="1:6" s="269" customFormat="1" ht="15.75" thickBot="1" x14ac:dyDescent="0.25">
      <c r="A60" s="186" t="s">
        <v>118</v>
      </c>
      <c r="B60" s="197" t="s">
        <v>133</v>
      </c>
      <c r="C60" s="186" t="s">
        <v>32</v>
      </c>
      <c r="D60" s="188">
        <v>15</v>
      </c>
      <c r="E60" s="341"/>
      <c r="F60" s="190">
        <f>D60*E60</f>
        <v>0</v>
      </c>
    </row>
    <row r="61" spans="1:6" s="269" customFormat="1" ht="15.75" thickBot="1" x14ac:dyDescent="0.25">
      <c r="A61" s="186" t="s">
        <v>134</v>
      </c>
      <c r="B61" s="197" t="s">
        <v>135</v>
      </c>
      <c r="C61" s="186" t="s">
        <v>32</v>
      </c>
      <c r="D61" s="188">
        <v>20</v>
      </c>
      <c r="E61" s="341"/>
      <c r="F61" s="190">
        <f>D61*E61</f>
        <v>0</v>
      </c>
    </row>
    <row r="62" spans="1:6" s="269" customFormat="1" ht="15.75" thickBot="1" x14ac:dyDescent="0.25">
      <c r="A62" s="186" t="s">
        <v>136</v>
      </c>
      <c r="B62" s="197" t="s">
        <v>137</v>
      </c>
      <c r="C62" s="186" t="s">
        <v>32</v>
      </c>
      <c r="D62" s="188">
        <v>20</v>
      </c>
      <c r="E62" s="341"/>
      <c r="F62" s="190">
        <f t="shared" si="0"/>
        <v>0</v>
      </c>
    </row>
    <row r="63" spans="1:6" s="269" customFormat="1" ht="15.75" thickBot="1" x14ac:dyDescent="0.25">
      <c r="A63" s="186" t="s">
        <v>138</v>
      </c>
      <c r="B63" s="197" t="s">
        <v>139</v>
      </c>
      <c r="C63" s="186" t="s">
        <v>32</v>
      </c>
      <c r="D63" s="188">
        <v>140</v>
      </c>
      <c r="E63" s="341"/>
      <c r="F63" s="190">
        <f>D63*E63</f>
        <v>0</v>
      </c>
    </row>
    <row r="64" spans="1:6" s="269" customFormat="1" ht="15.75" thickBot="1" x14ac:dyDescent="0.25">
      <c r="A64" s="186" t="s">
        <v>140</v>
      </c>
      <c r="B64" s="197" t="s">
        <v>141</v>
      </c>
      <c r="C64" s="186" t="s">
        <v>32</v>
      </c>
      <c r="D64" s="188">
        <v>95</v>
      </c>
      <c r="E64" s="341"/>
      <c r="F64" s="190">
        <f>D64*E64</f>
        <v>0</v>
      </c>
    </row>
    <row r="65" spans="1:6" s="269" customFormat="1" ht="15.75" thickBot="1" x14ac:dyDescent="0.25">
      <c r="A65" s="186" t="s">
        <v>142</v>
      </c>
      <c r="B65" s="197" t="s">
        <v>143</v>
      </c>
      <c r="C65" s="186" t="s">
        <v>32</v>
      </c>
      <c r="D65" s="188">
        <v>10</v>
      </c>
      <c r="E65" s="341"/>
      <c r="F65" s="190">
        <f>D65*E65</f>
        <v>0</v>
      </c>
    </row>
    <row r="66" spans="1:6" s="269" customFormat="1" ht="30.6" customHeight="1" thickBot="1" x14ac:dyDescent="0.25">
      <c r="A66" s="186" t="s">
        <v>25</v>
      </c>
      <c r="B66" s="196" t="s">
        <v>144</v>
      </c>
      <c r="C66" s="186"/>
      <c r="D66" s="188"/>
      <c r="E66" s="189"/>
      <c r="F66" s="190"/>
    </row>
    <row r="67" spans="1:6" s="269" customFormat="1" ht="15.75" thickBot="1" x14ac:dyDescent="0.25">
      <c r="A67" s="186" t="s">
        <v>20</v>
      </c>
      <c r="B67" s="197" t="s">
        <v>145</v>
      </c>
      <c r="C67" s="186" t="s">
        <v>42</v>
      </c>
      <c r="D67" s="188">
        <v>10</v>
      </c>
      <c r="E67" s="341"/>
      <c r="F67" s="190">
        <f>D67*E67</f>
        <v>0</v>
      </c>
    </row>
    <row r="68" spans="1:6" s="269" customFormat="1" ht="30.6" customHeight="1" thickBot="1" x14ac:dyDescent="0.25">
      <c r="A68" s="186" t="s">
        <v>26</v>
      </c>
      <c r="B68" s="196" t="s">
        <v>146</v>
      </c>
      <c r="C68" s="186"/>
      <c r="D68" s="188"/>
      <c r="E68" s="189"/>
      <c r="F68" s="190"/>
    </row>
    <row r="69" spans="1:6" s="269" customFormat="1" ht="15.75" thickBot="1" x14ac:dyDescent="0.25">
      <c r="A69" s="186" t="s">
        <v>20</v>
      </c>
      <c r="B69" s="197" t="s">
        <v>147</v>
      </c>
      <c r="C69" s="186" t="s">
        <v>42</v>
      </c>
      <c r="D69" s="188">
        <v>2</v>
      </c>
      <c r="E69" s="341"/>
      <c r="F69" s="190">
        <f>D69*E69</f>
        <v>0</v>
      </c>
    </row>
    <row r="70" spans="1:6" s="269" customFormat="1" ht="30.6" customHeight="1" thickBot="1" x14ac:dyDescent="0.25">
      <c r="A70" s="186" t="s">
        <v>27</v>
      </c>
      <c r="B70" s="196" t="s">
        <v>148</v>
      </c>
      <c r="C70" s="186"/>
      <c r="D70" s="188"/>
      <c r="E70" s="189"/>
      <c r="F70" s="190"/>
    </row>
    <row r="71" spans="1:6" s="269" customFormat="1" ht="15.75" thickBot="1" x14ac:dyDescent="0.25">
      <c r="A71" s="186" t="s">
        <v>20</v>
      </c>
      <c r="B71" s="197" t="s">
        <v>149</v>
      </c>
      <c r="C71" s="186" t="s">
        <v>32</v>
      </c>
      <c r="D71" s="188">
        <v>30</v>
      </c>
      <c r="E71" s="341"/>
      <c r="F71" s="190">
        <f>D71*E71</f>
        <v>0</v>
      </c>
    </row>
    <row r="72" spans="1:6" s="269" customFormat="1" ht="15.75" thickBot="1" x14ac:dyDescent="0.25">
      <c r="A72" s="186" t="s">
        <v>65</v>
      </c>
      <c r="B72" s="197" t="s">
        <v>150</v>
      </c>
      <c r="C72" s="186" t="s">
        <v>42</v>
      </c>
      <c r="D72" s="188">
        <v>20</v>
      </c>
      <c r="E72" s="341"/>
      <c r="F72" s="190">
        <f>D72*E72</f>
        <v>0</v>
      </c>
    </row>
    <row r="73" spans="1:6" s="269" customFormat="1" ht="15.75" thickBot="1" x14ac:dyDescent="0.25">
      <c r="A73" s="186" t="s">
        <v>69</v>
      </c>
      <c r="B73" s="197" t="s">
        <v>127</v>
      </c>
      <c r="C73" s="186" t="s">
        <v>32</v>
      </c>
      <c r="D73" s="188">
        <v>60</v>
      </c>
      <c r="E73" s="341"/>
      <c r="F73" s="190">
        <f>D73*E73</f>
        <v>0</v>
      </c>
    </row>
    <row r="74" spans="1:6" s="176" customFormat="1" ht="16.5" customHeight="1" thickBot="1" x14ac:dyDescent="0.25">
      <c r="A74" s="177" t="s">
        <v>28</v>
      </c>
      <c r="B74" s="178" t="s">
        <v>33</v>
      </c>
      <c r="C74" s="179"/>
      <c r="D74" s="178"/>
      <c r="E74" s="178"/>
      <c r="F74" s="180"/>
    </row>
    <row r="75" spans="1:6" s="269" customFormat="1" ht="29.25" thickBot="1" x14ac:dyDescent="0.25">
      <c r="A75" s="186" t="s">
        <v>18</v>
      </c>
      <c r="B75" s="187" t="s">
        <v>151</v>
      </c>
      <c r="C75" s="186"/>
      <c r="D75" s="188"/>
      <c r="E75" s="189"/>
      <c r="F75" s="190"/>
    </row>
    <row r="76" spans="1:6" s="269" customFormat="1" ht="15.75" thickBot="1" x14ac:dyDescent="0.25">
      <c r="A76" s="186" t="s">
        <v>20</v>
      </c>
      <c r="B76" s="197" t="s">
        <v>152</v>
      </c>
      <c r="C76" s="186" t="s">
        <v>32</v>
      </c>
      <c r="D76" s="188">
        <v>30</v>
      </c>
      <c r="E76" s="341"/>
      <c r="F76" s="190">
        <f>D76*E76</f>
        <v>0</v>
      </c>
    </row>
    <row r="77" spans="1:6" s="269" customFormat="1" ht="29.25" thickBot="1" x14ac:dyDescent="0.25">
      <c r="A77" s="186" t="s">
        <v>23</v>
      </c>
      <c r="B77" s="187" t="s">
        <v>153</v>
      </c>
      <c r="C77" s="186"/>
      <c r="D77" s="188"/>
      <c r="E77" s="189"/>
      <c r="F77" s="190"/>
    </row>
    <row r="78" spans="1:6" s="269" customFormat="1" ht="15.75" thickBot="1" x14ac:dyDescent="0.25">
      <c r="A78" s="186" t="s">
        <v>20</v>
      </c>
      <c r="B78" s="197" t="s">
        <v>154</v>
      </c>
      <c r="C78" s="186" t="s">
        <v>32</v>
      </c>
      <c r="D78" s="188">
        <v>30</v>
      </c>
      <c r="E78" s="341"/>
      <c r="F78" s="190">
        <f>D78*E78</f>
        <v>0</v>
      </c>
    </row>
    <row r="79" spans="1:6" s="269" customFormat="1" ht="15.75" thickBot="1" x14ac:dyDescent="0.25">
      <c r="A79" s="186" t="s">
        <v>24</v>
      </c>
      <c r="B79" s="187" t="s">
        <v>155</v>
      </c>
      <c r="C79" s="186"/>
      <c r="D79" s="188"/>
      <c r="E79" s="189"/>
      <c r="F79" s="190"/>
    </row>
    <row r="80" spans="1:6" s="269" customFormat="1" ht="15.75" thickBot="1" x14ac:dyDescent="0.25">
      <c r="A80" s="186" t="s">
        <v>20</v>
      </c>
      <c r="B80" s="197" t="s">
        <v>423</v>
      </c>
      <c r="C80" s="186" t="s">
        <v>42</v>
      </c>
      <c r="D80" s="188">
        <v>15</v>
      </c>
      <c r="E80" s="341"/>
      <c r="F80" s="190">
        <f t="shared" ref="F80:F90" si="1">D80*E80</f>
        <v>0</v>
      </c>
    </row>
    <row r="81" spans="1:6" s="269" customFormat="1" ht="15.75" thickBot="1" x14ac:dyDescent="0.25">
      <c r="A81" s="186" t="s">
        <v>65</v>
      </c>
      <c r="B81" s="197" t="s">
        <v>424</v>
      </c>
      <c r="C81" s="186" t="s">
        <v>42</v>
      </c>
      <c r="D81" s="188">
        <v>15</v>
      </c>
      <c r="E81" s="341"/>
      <c r="F81" s="190">
        <f t="shared" si="1"/>
        <v>0</v>
      </c>
    </row>
    <row r="82" spans="1:6" s="269" customFormat="1" ht="15.75" thickBot="1" x14ac:dyDescent="0.25">
      <c r="A82" s="186" t="s">
        <v>69</v>
      </c>
      <c r="B82" s="197" t="s">
        <v>425</v>
      </c>
      <c r="C82" s="186" t="s">
        <v>42</v>
      </c>
      <c r="D82" s="188">
        <v>3</v>
      </c>
      <c r="E82" s="341"/>
      <c r="F82" s="190">
        <f t="shared" si="1"/>
        <v>0</v>
      </c>
    </row>
    <row r="83" spans="1:6" s="269" customFormat="1" ht="15.75" thickBot="1" x14ac:dyDescent="0.25">
      <c r="A83" s="186" t="s">
        <v>70</v>
      </c>
      <c r="B83" s="197" t="s">
        <v>426</v>
      </c>
      <c r="C83" s="186" t="s">
        <v>42</v>
      </c>
      <c r="D83" s="188">
        <v>3</v>
      </c>
      <c r="E83" s="341"/>
      <c r="F83" s="190">
        <f t="shared" si="1"/>
        <v>0</v>
      </c>
    </row>
    <row r="84" spans="1:6" s="269" customFormat="1" ht="15.75" thickBot="1" x14ac:dyDescent="0.25">
      <c r="A84" s="186" t="s">
        <v>71</v>
      </c>
      <c r="B84" s="197" t="s">
        <v>427</v>
      </c>
      <c r="C84" s="186" t="s">
        <v>42</v>
      </c>
      <c r="D84" s="188">
        <v>22</v>
      </c>
      <c r="E84" s="341"/>
      <c r="F84" s="190">
        <f t="shared" si="1"/>
        <v>0</v>
      </c>
    </row>
    <row r="85" spans="1:6" s="269" customFormat="1" ht="29.25" thickBot="1" x14ac:dyDescent="0.25">
      <c r="A85" s="186" t="s">
        <v>116</v>
      </c>
      <c r="B85" s="197" t="s">
        <v>428</v>
      </c>
      <c r="C85" s="186" t="s">
        <v>42</v>
      </c>
      <c r="D85" s="188">
        <v>8</v>
      </c>
      <c r="E85" s="341"/>
      <c r="F85" s="190">
        <f>D85*E85</f>
        <v>0</v>
      </c>
    </row>
    <row r="86" spans="1:6" s="269" customFormat="1" ht="29.25" thickBot="1" x14ac:dyDescent="0.25">
      <c r="A86" s="186" t="s">
        <v>118</v>
      </c>
      <c r="B86" s="197" t="s">
        <v>429</v>
      </c>
      <c r="C86" s="186" t="s">
        <v>42</v>
      </c>
      <c r="D86" s="188">
        <v>164</v>
      </c>
      <c r="E86" s="341"/>
      <c r="F86" s="190">
        <f t="shared" si="1"/>
        <v>0</v>
      </c>
    </row>
    <row r="87" spans="1:6" s="269" customFormat="1" ht="29.25" thickBot="1" x14ac:dyDescent="0.25">
      <c r="A87" s="186" t="s">
        <v>134</v>
      </c>
      <c r="B87" s="197" t="s">
        <v>430</v>
      </c>
      <c r="C87" s="186" t="s">
        <v>42</v>
      </c>
      <c r="D87" s="188">
        <v>164</v>
      </c>
      <c r="E87" s="341"/>
      <c r="F87" s="190">
        <f t="shared" si="1"/>
        <v>0</v>
      </c>
    </row>
    <row r="88" spans="1:6" s="269" customFormat="1" ht="29.25" thickBot="1" x14ac:dyDescent="0.25">
      <c r="A88" s="186" t="s">
        <v>136</v>
      </c>
      <c r="B88" s="197" t="s">
        <v>431</v>
      </c>
      <c r="C88" s="186" t="s">
        <v>42</v>
      </c>
      <c r="D88" s="188">
        <v>60</v>
      </c>
      <c r="E88" s="341"/>
      <c r="F88" s="190">
        <f t="shared" si="1"/>
        <v>0</v>
      </c>
    </row>
    <row r="89" spans="1:6" s="269" customFormat="1" ht="15.75" thickBot="1" x14ac:dyDescent="0.25">
      <c r="A89" s="186" t="s">
        <v>138</v>
      </c>
      <c r="B89" s="197" t="s">
        <v>432</v>
      </c>
      <c r="C89" s="186" t="s">
        <v>42</v>
      </c>
      <c r="D89" s="188">
        <v>60</v>
      </c>
      <c r="E89" s="341"/>
      <c r="F89" s="190">
        <f t="shared" si="1"/>
        <v>0</v>
      </c>
    </row>
    <row r="90" spans="1:6" s="269" customFormat="1" ht="15.75" thickBot="1" x14ac:dyDescent="0.25">
      <c r="A90" s="186" t="s">
        <v>140</v>
      </c>
      <c r="B90" s="197" t="s">
        <v>433</v>
      </c>
      <c r="C90" s="186" t="s">
        <v>42</v>
      </c>
      <c r="D90" s="188">
        <v>60</v>
      </c>
      <c r="E90" s="341"/>
      <c r="F90" s="190">
        <f t="shared" si="1"/>
        <v>0</v>
      </c>
    </row>
    <row r="91" spans="1:6" s="269" customFormat="1" ht="29.25" thickBot="1" x14ac:dyDescent="0.25">
      <c r="A91" s="186" t="s">
        <v>24</v>
      </c>
      <c r="B91" s="187" t="s">
        <v>156</v>
      </c>
      <c r="C91" s="186"/>
      <c r="D91" s="188"/>
      <c r="E91" s="189"/>
      <c r="F91" s="190"/>
    </row>
    <row r="92" spans="1:6" s="269" customFormat="1" ht="29.25" thickBot="1" x14ac:dyDescent="0.25">
      <c r="A92" s="186" t="s">
        <v>20</v>
      </c>
      <c r="B92" s="197" t="s">
        <v>434</v>
      </c>
      <c r="C92" s="186" t="s">
        <v>42</v>
      </c>
      <c r="D92" s="188">
        <v>1</v>
      </c>
      <c r="E92" s="341"/>
      <c r="F92" s="190">
        <f>D92*E92</f>
        <v>0</v>
      </c>
    </row>
    <row r="93" spans="1:6" s="304" customFormat="1" ht="59.45" customHeight="1" thickBot="1" x14ac:dyDescent="0.3">
      <c r="A93" s="191"/>
      <c r="B93" s="192" t="s">
        <v>22</v>
      </c>
      <c r="C93" s="191"/>
      <c r="D93" s="193"/>
      <c r="E93" s="194"/>
      <c r="F93" s="195"/>
    </row>
    <row r="94" spans="1:6" s="269" customFormat="1" ht="15.75" thickBot="1" x14ac:dyDescent="0.25">
      <c r="A94" s="186" t="s">
        <v>65</v>
      </c>
      <c r="B94" s="197" t="s">
        <v>435</v>
      </c>
      <c r="C94" s="186" t="s">
        <v>42</v>
      </c>
      <c r="D94" s="188">
        <v>1</v>
      </c>
      <c r="E94" s="341"/>
      <c r="F94" s="190">
        <f>D94*E94</f>
        <v>0</v>
      </c>
    </row>
    <row r="95" spans="1:6" s="304" customFormat="1" ht="59.45" customHeight="1" thickBot="1" x14ac:dyDescent="0.3">
      <c r="A95" s="191"/>
      <c r="B95" s="192" t="s">
        <v>22</v>
      </c>
      <c r="C95" s="191"/>
      <c r="D95" s="193"/>
      <c r="E95" s="194"/>
      <c r="F95" s="195"/>
    </row>
    <row r="96" spans="1:6" s="269" customFormat="1" ht="30.6" customHeight="1" thickBot="1" x14ac:dyDescent="0.25">
      <c r="A96" s="186" t="s">
        <v>26</v>
      </c>
      <c r="B96" s="196" t="s">
        <v>157</v>
      </c>
      <c r="C96" s="199" t="s">
        <v>36</v>
      </c>
      <c r="D96" s="200">
        <v>1</v>
      </c>
      <c r="E96" s="341"/>
      <c r="F96" s="190">
        <f>D96*E96</f>
        <v>0</v>
      </c>
    </row>
    <row r="97" spans="1:6" s="307" customFormat="1" x14ac:dyDescent="0.25">
      <c r="A97" s="305"/>
      <c r="B97" s="210"/>
      <c r="C97" s="306"/>
      <c r="D97" s="204"/>
      <c r="E97" s="205"/>
      <c r="F97" s="206"/>
    </row>
    <row r="98" spans="1:6" s="269" customFormat="1" ht="57" customHeight="1" x14ac:dyDescent="0.2">
      <c r="A98" s="208"/>
      <c r="B98" s="209" t="s">
        <v>37</v>
      </c>
      <c r="C98" s="208"/>
      <c r="D98" s="210"/>
      <c r="E98" s="211"/>
      <c r="F98" s="206"/>
    </row>
    <row r="99" spans="1:6" s="269" customFormat="1" ht="113.25" customHeight="1" x14ac:dyDescent="0.2">
      <c r="A99" s="208"/>
      <c r="B99" s="209" t="s">
        <v>158</v>
      </c>
      <c r="C99" s="208"/>
      <c r="D99" s="210"/>
      <c r="E99" s="211"/>
      <c r="F99" s="206"/>
    </row>
    <row r="100" spans="1:6" s="269" customFormat="1" ht="72.75" customHeight="1" thickBot="1" x14ac:dyDescent="0.25">
      <c r="A100" s="208"/>
      <c r="B100" s="209" t="s">
        <v>159</v>
      </c>
      <c r="C100" s="208"/>
      <c r="D100" s="210"/>
      <c r="E100" s="211"/>
      <c r="F100" s="206"/>
    </row>
    <row r="101" spans="1:6" s="307" customFormat="1" ht="15.75" thickBot="1" x14ac:dyDescent="0.3">
      <c r="A101" s="305"/>
      <c r="B101" s="210" t="s">
        <v>15</v>
      </c>
      <c r="C101" s="306"/>
      <c r="D101" s="204"/>
      <c r="E101" s="205" t="s">
        <v>38</v>
      </c>
      <c r="F101" s="212">
        <f>SUM(F15:F100)</f>
        <v>0</v>
      </c>
    </row>
    <row r="102" spans="1:6" s="307" customFormat="1" x14ac:dyDescent="0.25">
      <c r="A102" s="305"/>
      <c r="B102" s="210"/>
      <c r="C102" s="306"/>
      <c r="D102" s="204"/>
      <c r="E102" s="205"/>
      <c r="F102" s="206"/>
    </row>
    <row r="103" spans="1:6" s="307" customFormat="1" x14ac:dyDescent="0.25">
      <c r="A103" s="305"/>
      <c r="B103" s="210"/>
      <c r="C103" s="306"/>
      <c r="D103" s="204"/>
      <c r="E103" s="205"/>
      <c r="F103" s="206"/>
    </row>
    <row r="104" spans="1:6" s="298" customFormat="1" ht="16.5" thickBot="1" x14ac:dyDescent="0.25">
      <c r="A104" s="213" t="s">
        <v>39</v>
      </c>
      <c r="B104" s="214" t="s">
        <v>40</v>
      </c>
      <c r="C104" s="213"/>
      <c r="D104" s="214"/>
      <c r="E104" s="214"/>
      <c r="F104" s="214"/>
    </row>
    <row r="105" spans="1:6" s="269" customFormat="1" ht="16.5" thickBot="1" x14ac:dyDescent="0.25">
      <c r="A105" s="177" t="s">
        <v>16</v>
      </c>
      <c r="B105" s="216" t="s">
        <v>160</v>
      </c>
      <c r="C105" s="179"/>
      <c r="D105" s="178"/>
      <c r="E105" s="178"/>
      <c r="F105" s="180"/>
    </row>
    <row r="106" spans="1:6" s="269" customFormat="1" ht="29.25" thickBot="1" x14ac:dyDescent="0.25">
      <c r="A106" s="186" t="s">
        <v>18</v>
      </c>
      <c r="B106" s="217" t="s">
        <v>161</v>
      </c>
      <c r="C106" s="186" t="s">
        <v>48</v>
      </c>
      <c r="D106" s="188">
        <v>1</v>
      </c>
      <c r="E106" s="341"/>
      <c r="F106" s="190">
        <f>D106*E106</f>
        <v>0</v>
      </c>
    </row>
    <row r="107" spans="1:6" s="269" customFormat="1" ht="29.25" thickBot="1" x14ac:dyDescent="0.25">
      <c r="A107" s="186" t="s">
        <v>23</v>
      </c>
      <c r="B107" s="217" t="s">
        <v>162</v>
      </c>
      <c r="C107" s="186" t="s">
        <v>48</v>
      </c>
      <c r="D107" s="188">
        <v>2</v>
      </c>
      <c r="E107" s="341"/>
      <c r="F107" s="190">
        <f>D107*E107</f>
        <v>0</v>
      </c>
    </row>
    <row r="108" spans="1:6" s="269" customFormat="1" ht="15.75" thickBot="1" x14ac:dyDescent="0.25">
      <c r="A108" s="186" t="s">
        <v>24</v>
      </c>
      <c r="B108" s="217" t="s">
        <v>163</v>
      </c>
      <c r="C108" s="186" t="s">
        <v>48</v>
      </c>
      <c r="D108" s="188">
        <v>1</v>
      </c>
      <c r="E108" s="341"/>
      <c r="F108" s="190">
        <f>D108*E108</f>
        <v>0</v>
      </c>
    </row>
    <row r="109" spans="1:6" s="269" customFormat="1" ht="29.25" thickBot="1" x14ac:dyDescent="0.25">
      <c r="A109" s="186" t="s">
        <v>25</v>
      </c>
      <c r="B109" s="217" t="s">
        <v>164</v>
      </c>
      <c r="C109" s="186" t="s">
        <v>48</v>
      </c>
      <c r="D109" s="188">
        <v>1</v>
      </c>
      <c r="E109" s="341"/>
      <c r="F109" s="190">
        <f>D109*E109</f>
        <v>0</v>
      </c>
    </row>
    <row r="110" spans="1:6" s="298" customFormat="1" ht="16.5" customHeight="1" thickBot="1" x14ac:dyDescent="0.25">
      <c r="A110" s="177" t="s">
        <v>43</v>
      </c>
      <c r="B110" s="216" t="s">
        <v>165</v>
      </c>
      <c r="C110" s="179"/>
      <c r="D110" s="178"/>
      <c r="E110" s="178"/>
      <c r="F110" s="180"/>
    </row>
    <row r="111" spans="1:6" s="269" customFormat="1" ht="46.5" customHeight="1" thickBot="1" x14ac:dyDescent="0.25">
      <c r="A111" s="186" t="s">
        <v>18</v>
      </c>
      <c r="B111" s="196" t="s">
        <v>166</v>
      </c>
      <c r="C111" s="186" t="s">
        <v>42</v>
      </c>
      <c r="D111" s="188">
        <v>2</v>
      </c>
      <c r="E111" s="341"/>
      <c r="F111" s="190">
        <f>D111*E111</f>
        <v>0</v>
      </c>
    </row>
    <row r="112" spans="1:6" s="269" customFormat="1" ht="46.5" customHeight="1" thickBot="1" x14ac:dyDescent="0.25">
      <c r="A112" s="186" t="s">
        <v>23</v>
      </c>
      <c r="B112" s="196" t="s">
        <v>167</v>
      </c>
      <c r="C112" s="186" t="s">
        <v>42</v>
      </c>
      <c r="D112" s="188">
        <v>1</v>
      </c>
      <c r="E112" s="341"/>
      <c r="F112" s="190">
        <f>D112*E112</f>
        <v>0</v>
      </c>
    </row>
    <row r="113" spans="1:6" s="269" customFormat="1" ht="46.5" customHeight="1" thickBot="1" x14ac:dyDescent="0.25">
      <c r="A113" s="186" t="s">
        <v>24</v>
      </c>
      <c r="B113" s="196" t="s">
        <v>168</v>
      </c>
      <c r="C113" s="186" t="s">
        <v>42</v>
      </c>
      <c r="D113" s="188">
        <v>1</v>
      </c>
      <c r="E113" s="341"/>
      <c r="F113" s="190">
        <f>E113*D113</f>
        <v>0</v>
      </c>
    </row>
    <row r="114" spans="1:6" s="269" customFormat="1" ht="62.25" customHeight="1" thickBot="1" x14ac:dyDescent="0.25">
      <c r="A114" s="186" t="s">
        <v>25</v>
      </c>
      <c r="B114" s="196" t="s">
        <v>169</v>
      </c>
      <c r="C114" s="186"/>
      <c r="D114" s="188"/>
      <c r="E114" s="189"/>
      <c r="F114" s="190"/>
    </row>
    <row r="115" spans="1:6" s="269" customFormat="1" ht="15.75" thickBot="1" x14ac:dyDescent="0.25">
      <c r="A115" s="186" t="s">
        <v>20</v>
      </c>
      <c r="B115" s="197" t="s">
        <v>152</v>
      </c>
      <c r="C115" s="186" t="s">
        <v>32</v>
      </c>
      <c r="D115" s="188">
        <v>30</v>
      </c>
      <c r="E115" s="341"/>
      <c r="F115" s="190">
        <f>D115*E115</f>
        <v>0</v>
      </c>
    </row>
    <row r="116" spans="1:6" s="269" customFormat="1" ht="15.75" thickBot="1" x14ac:dyDescent="0.25">
      <c r="A116" s="186" t="s">
        <v>65</v>
      </c>
      <c r="B116" s="197" t="s">
        <v>154</v>
      </c>
      <c r="C116" s="186" t="s">
        <v>32</v>
      </c>
      <c r="D116" s="188">
        <v>30</v>
      </c>
      <c r="E116" s="341"/>
      <c r="F116" s="190">
        <f>D116*E116</f>
        <v>0</v>
      </c>
    </row>
    <row r="117" spans="1:6" s="269" customFormat="1" ht="61.5" customHeight="1" thickBot="1" x14ac:dyDescent="0.25">
      <c r="A117" s="186" t="s">
        <v>26</v>
      </c>
      <c r="B117" s="196" t="s">
        <v>170</v>
      </c>
      <c r="C117" s="186"/>
      <c r="D117" s="188"/>
      <c r="E117" s="189"/>
      <c r="F117" s="190"/>
    </row>
    <row r="118" spans="1:6" s="269" customFormat="1" ht="15.75" thickBot="1" x14ac:dyDescent="0.25">
      <c r="A118" s="186" t="s">
        <v>20</v>
      </c>
      <c r="B118" s="197" t="s">
        <v>127</v>
      </c>
      <c r="C118" s="186" t="s">
        <v>32</v>
      </c>
      <c r="D118" s="188">
        <v>50</v>
      </c>
      <c r="E118" s="341"/>
      <c r="F118" s="190">
        <f>D118*E118</f>
        <v>0</v>
      </c>
    </row>
    <row r="119" spans="1:6" s="269" customFormat="1" ht="15.75" thickBot="1" x14ac:dyDescent="0.25">
      <c r="A119" s="186" t="s">
        <v>65</v>
      </c>
      <c r="B119" s="197" t="s">
        <v>128</v>
      </c>
      <c r="C119" s="186" t="s">
        <v>32</v>
      </c>
      <c r="D119" s="188">
        <v>10</v>
      </c>
      <c r="E119" s="341"/>
      <c r="F119" s="190">
        <f>D119*E119</f>
        <v>0</v>
      </c>
    </row>
    <row r="120" spans="1:6" s="269" customFormat="1" ht="15.75" thickBot="1" x14ac:dyDescent="0.25">
      <c r="A120" s="186" t="s">
        <v>69</v>
      </c>
      <c r="B120" s="197" t="s">
        <v>129</v>
      </c>
      <c r="C120" s="186" t="s">
        <v>32</v>
      </c>
      <c r="D120" s="188">
        <v>30</v>
      </c>
      <c r="E120" s="341"/>
      <c r="F120" s="190">
        <f>D120*E120</f>
        <v>0</v>
      </c>
    </row>
    <row r="121" spans="1:6" s="269" customFormat="1" ht="15.75" thickBot="1" x14ac:dyDescent="0.25">
      <c r="A121" s="186" t="s">
        <v>70</v>
      </c>
      <c r="B121" s="197" t="s">
        <v>130</v>
      </c>
      <c r="C121" s="186" t="s">
        <v>32</v>
      </c>
      <c r="D121" s="188">
        <v>145</v>
      </c>
      <c r="E121" s="341"/>
      <c r="F121" s="190">
        <f>D121*E121</f>
        <v>0</v>
      </c>
    </row>
    <row r="122" spans="1:6" s="269" customFormat="1" ht="15.75" thickBot="1" x14ac:dyDescent="0.25">
      <c r="A122" s="186" t="s">
        <v>71</v>
      </c>
      <c r="B122" s="197" t="s">
        <v>131</v>
      </c>
      <c r="C122" s="186" t="s">
        <v>32</v>
      </c>
      <c r="D122" s="188">
        <v>60</v>
      </c>
      <c r="E122" s="341"/>
      <c r="F122" s="190">
        <f t="shared" ref="F122:F127" si="2">D122*E122</f>
        <v>0</v>
      </c>
    </row>
    <row r="123" spans="1:6" s="269" customFormat="1" ht="15.75" thickBot="1" x14ac:dyDescent="0.25">
      <c r="A123" s="186" t="s">
        <v>116</v>
      </c>
      <c r="B123" s="197" t="s">
        <v>132</v>
      </c>
      <c r="C123" s="186" t="s">
        <v>32</v>
      </c>
      <c r="D123" s="188">
        <v>25</v>
      </c>
      <c r="E123" s="341"/>
      <c r="F123" s="190">
        <f t="shared" si="2"/>
        <v>0</v>
      </c>
    </row>
    <row r="124" spans="1:6" s="269" customFormat="1" ht="15.75" thickBot="1" x14ac:dyDescent="0.25">
      <c r="A124" s="186" t="s">
        <v>118</v>
      </c>
      <c r="B124" s="197" t="s">
        <v>133</v>
      </c>
      <c r="C124" s="186" t="s">
        <v>32</v>
      </c>
      <c r="D124" s="188">
        <v>15</v>
      </c>
      <c r="E124" s="341"/>
      <c r="F124" s="190">
        <f t="shared" si="2"/>
        <v>0</v>
      </c>
    </row>
    <row r="125" spans="1:6" s="269" customFormat="1" ht="15.75" thickBot="1" x14ac:dyDescent="0.25">
      <c r="A125" s="186" t="s">
        <v>134</v>
      </c>
      <c r="B125" s="197" t="s">
        <v>135</v>
      </c>
      <c r="C125" s="186" t="s">
        <v>32</v>
      </c>
      <c r="D125" s="188">
        <v>20</v>
      </c>
      <c r="E125" s="341"/>
      <c r="F125" s="190">
        <f t="shared" si="2"/>
        <v>0</v>
      </c>
    </row>
    <row r="126" spans="1:6" s="269" customFormat="1" ht="15.75" thickBot="1" x14ac:dyDescent="0.25">
      <c r="A126" s="186" t="s">
        <v>136</v>
      </c>
      <c r="B126" s="197" t="s">
        <v>137</v>
      </c>
      <c r="C126" s="186" t="s">
        <v>32</v>
      </c>
      <c r="D126" s="188">
        <v>20</v>
      </c>
      <c r="E126" s="341"/>
      <c r="F126" s="190">
        <f t="shared" si="2"/>
        <v>0</v>
      </c>
    </row>
    <row r="127" spans="1:6" s="269" customFormat="1" ht="15.75" thickBot="1" x14ac:dyDescent="0.25">
      <c r="A127" s="186" t="s">
        <v>138</v>
      </c>
      <c r="B127" s="197" t="s">
        <v>139</v>
      </c>
      <c r="C127" s="186" t="s">
        <v>32</v>
      </c>
      <c r="D127" s="188">
        <v>140</v>
      </c>
      <c r="E127" s="341"/>
      <c r="F127" s="190">
        <f t="shared" si="2"/>
        <v>0</v>
      </c>
    </row>
    <row r="128" spans="1:6" s="269" customFormat="1" ht="15.75" thickBot="1" x14ac:dyDescent="0.25">
      <c r="A128" s="186" t="s">
        <v>140</v>
      </c>
      <c r="B128" s="197" t="s">
        <v>141</v>
      </c>
      <c r="C128" s="186" t="s">
        <v>32</v>
      </c>
      <c r="D128" s="188">
        <v>95</v>
      </c>
      <c r="E128" s="341"/>
      <c r="F128" s="190">
        <f>D128*E128</f>
        <v>0</v>
      </c>
    </row>
    <row r="129" spans="1:6" s="269" customFormat="1" ht="15.75" thickBot="1" x14ac:dyDescent="0.25">
      <c r="A129" s="186" t="s">
        <v>142</v>
      </c>
      <c r="B129" s="197" t="s">
        <v>143</v>
      </c>
      <c r="C129" s="186" t="s">
        <v>32</v>
      </c>
      <c r="D129" s="188">
        <v>10</v>
      </c>
      <c r="E129" s="341"/>
      <c r="F129" s="190">
        <f>D129*E129</f>
        <v>0</v>
      </c>
    </row>
    <row r="130" spans="1:6" s="269" customFormat="1" ht="30.6" customHeight="1" thickBot="1" x14ac:dyDescent="0.25">
      <c r="A130" s="186" t="s">
        <v>27</v>
      </c>
      <c r="B130" s="196" t="s">
        <v>171</v>
      </c>
      <c r="C130" s="186"/>
      <c r="D130" s="188"/>
      <c r="E130" s="189"/>
      <c r="F130" s="190"/>
    </row>
    <row r="131" spans="1:6" s="269" customFormat="1" ht="15.75" thickBot="1" x14ac:dyDescent="0.25">
      <c r="A131" s="186" t="s">
        <v>20</v>
      </c>
      <c r="B131" s="197" t="s">
        <v>121</v>
      </c>
      <c r="C131" s="186" t="s">
        <v>42</v>
      </c>
      <c r="D131" s="188">
        <v>2</v>
      </c>
      <c r="E131" s="341"/>
      <c r="F131" s="190">
        <f>D131*E131</f>
        <v>0</v>
      </c>
    </row>
    <row r="132" spans="1:6" s="269" customFormat="1" ht="30.6" customHeight="1" thickBot="1" x14ac:dyDescent="0.25">
      <c r="A132" s="186" t="s">
        <v>75</v>
      </c>
      <c r="B132" s="196" t="s">
        <v>172</v>
      </c>
      <c r="C132" s="186"/>
      <c r="D132" s="188"/>
      <c r="E132" s="189"/>
      <c r="F132" s="190"/>
    </row>
    <row r="133" spans="1:6" s="269" customFormat="1" ht="15.75" thickBot="1" x14ac:dyDescent="0.25">
      <c r="A133" s="186" t="s">
        <v>20</v>
      </c>
      <c r="B133" s="197" t="s">
        <v>123</v>
      </c>
      <c r="C133" s="186" t="s">
        <v>42</v>
      </c>
      <c r="D133" s="188">
        <v>1</v>
      </c>
      <c r="E133" s="341"/>
      <c r="F133" s="190">
        <f>D133*E133</f>
        <v>0</v>
      </c>
    </row>
    <row r="134" spans="1:6" s="269" customFormat="1" ht="15.75" thickBot="1" x14ac:dyDescent="0.25">
      <c r="A134" s="186" t="s">
        <v>65</v>
      </c>
      <c r="B134" s="197" t="s">
        <v>124</v>
      </c>
      <c r="C134" s="186" t="s">
        <v>42</v>
      </c>
      <c r="D134" s="188">
        <v>1</v>
      </c>
      <c r="E134" s="341"/>
      <c r="F134" s="190">
        <f>D134*E134</f>
        <v>0</v>
      </c>
    </row>
    <row r="135" spans="1:6" s="269" customFormat="1" ht="15.75" thickBot="1" x14ac:dyDescent="0.25">
      <c r="A135" s="186" t="s">
        <v>69</v>
      </c>
      <c r="B135" s="197" t="s">
        <v>125</v>
      </c>
      <c r="C135" s="186" t="s">
        <v>42</v>
      </c>
      <c r="D135" s="188">
        <v>1</v>
      </c>
      <c r="E135" s="341"/>
      <c r="F135" s="190">
        <f>D135*E135</f>
        <v>0</v>
      </c>
    </row>
    <row r="136" spans="1:6" s="269" customFormat="1" ht="30.6" customHeight="1" thickBot="1" x14ac:dyDescent="0.25">
      <c r="A136" s="186" t="s">
        <v>173</v>
      </c>
      <c r="B136" s="196" t="s">
        <v>174</v>
      </c>
      <c r="C136" s="186"/>
      <c r="D136" s="188"/>
      <c r="E136" s="189"/>
      <c r="F136" s="190"/>
    </row>
    <row r="137" spans="1:6" s="269" customFormat="1" ht="15.75" thickBot="1" x14ac:dyDescent="0.25">
      <c r="A137" s="186" t="s">
        <v>20</v>
      </c>
      <c r="B137" s="197" t="s">
        <v>145</v>
      </c>
      <c r="C137" s="186" t="s">
        <v>42</v>
      </c>
      <c r="D137" s="188">
        <v>10</v>
      </c>
      <c r="E137" s="341"/>
      <c r="F137" s="190">
        <f>D137*E137</f>
        <v>0</v>
      </c>
    </row>
    <row r="138" spans="1:6" s="269" customFormat="1" ht="30.6" customHeight="1" thickBot="1" x14ac:dyDescent="0.25">
      <c r="A138" s="186" t="s">
        <v>175</v>
      </c>
      <c r="B138" s="196" t="s">
        <v>176</v>
      </c>
      <c r="C138" s="186"/>
      <c r="D138" s="188"/>
      <c r="E138" s="189"/>
      <c r="F138" s="190"/>
    </row>
    <row r="139" spans="1:6" s="269" customFormat="1" ht="15.75" thickBot="1" x14ac:dyDescent="0.25">
      <c r="A139" s="186" t="s">
        <v>20</v>
      </c>
      <c r="B139" s="197" t="s">
        <v>147</v>
      </c>
      <c r="C139" s="186" t="s">
        <v>42</v>
      </c>
      <c r="D139" s="188">
        <v>2</v>
      </c>
      <c r="E139" s="341"/>
      <c r="F139" s="190">
        <f>D139*E139</f>
        <v>0</v>
      </c>
    </row>
    <row r="140" spans="1:6" s="269" customFormat="1" ht="51.75" customHeight="1" thickBot="1" x14ac:dyDescent="0.25">
      <c r="A140" s="186" t="s">
        <v>177</v>
      </c>
      <c r="B140" s="196" t="s">
        <v>178</v>
      </c>
      <c r="C140" s="186"/>
      <c r="D140" s="188"/>
      <c r="E140" s="189"/>
      <c r="F140" s="190"/>
    </row>
    <row r="141" spans="1:6" s="269" customFormat="1" ht="15.75" thickBot="1" x14ac:dyDescent="0.25">
      <c r="A141" s="186" t="s">
        <v>20</v>
      </c>
      <c r="B141" s="197" t="s">
        <v>179</v>
      </c>
      <c r="C141" s="186" t="s">
        <v>32</v>
      </c>
      <c r="D141" s="188">
        <v>30</v>
      </c>
      <c r="E141" s="341"/>
      <c r="F141" s="190">
        <f>D141*E141</f>
        <v>0</v>
      </c>
    </row>
    <row r="142" spans="1:6" s="269" customFormat="1" ht="15.75" thickBot="1" x14ac:dyDescent="0.25">
      <c r="A142" s="186" t="s">
        <v>65</v>
      </c>
      <c r="B142" s="197" t="s">
        <v>180</v>
      </c>
      <c r="C142" s="186" t="s">
        <v>42</v>
      </c>
      <c r="D142" s="188">
        <v>20</v>
      </c>
      <c r="E142" s="341"/>
      <c r="F142" s="190">
        <f>D142*E142</f>
        <v>0</v>
      </c>
    </row>
    <row r="143" spans="1:6" s="269" customFormat="1" ht="15.75" thickBot="1" x14ac:dyDescent="0.25">
      <c r="A143" s="186" t="s">
        <v>69</v>
      </c>
      <c r="B143" s="197" t="s">
        <v>181</v>
      </c>
      <c r="C143" s="186" t="s">
        <v>32</v>
      </c>
      <c r="D143" s="188">
        <v>60</v>
      </c>
      <c r="E143" s="341"/>
      <c r="F143" s="190">
        <f>D143*E143</f>
        <v>0</v>
      </c>
    </row>
    <row r="144" spans="1:6" s="269" customFormat="1" ht="43.5" thickBot="1" x14ac:dyDescent="0.25">
      <c r="A144" s="186" t="s">
        <v>182</v>
      </c>
      <c r="B144" s="187" t="s">
        <v>183</v>
      </c>
      <c r="C144" s="186" t="s">
        <v>42</v>
      </c>
      <c r="D144" s="188">
        <v>4</v>
      </c>
      <c r="E144" s="341"/>
      <c r="F144" s="190">
        <f>D144*E144</f>
        <v>0</v>
      </c>
    </row>
    <row r="145" spans="1:6" s="298" customFormat="1" ht="16.5" customHeight="1" thickBot="1" x14ac:dyDescent="0.25">
      <c r="A145" s="177" t="s">
        <v>28</v>
      </c>
      <c r="B145" s="178" t="s">
        <v>47</v>
      </c>
      <c r="C145" s="179"/>
      <c r="D145" s="178"/>
      <c r="E145" s="178"/>
      <c r="F145" s="180"/>
    </row>
    <row r="146" spans="1:6" s="269" customFormat="1" ht="36.75" customHeight="1" thickBot="1" x14ac:dyDescent="0.25">
      <c r="A146" s="186" t="s">
        <v>18</v>
      </c>
      <c r="B146" s="196" t="s">
        <v>184</v>
      </c>
      <c r="C146" s="219" t="s">
        <v>48</v>
      </c>
      <c r="D146" s="198">
        <v>1</v>
      </c>
      <c r="E146" s="341"/>
      <c r="F146" s="190">
        <f>D146*E146</f>
        <v>0</v>
      </c>
    </row>
    <row r="147" spans="1:6" s="269" customFormat="1" ht="109.5" customHeight="1" thickBot="1" x14ac:dyDescent="0.25">
      <c r="A147" s="186" t="s">
        <v>23</v>
      </c>
      <c r="B147" s="196" t="s">
        <v>185</v>
      </c>
      <c r="C147" s="219" t="s">
        <v>48</v>
      </c>
      <c r="D147" s="198">
        <v>1</v>
      </c>
      <c r="E147" s="341"/>
      <c r="F147" s="190">
        <f>D147*E147</f>
        <v>0</v>
      </c>
    </row>
    <row r="148" spans="1:6" s="269" customFormat="1" x14ac:dyDescent="0.25">
      <c r="A148" s="308"/>
      <c r="B148" s="309"/>
      <c r="C148" s="308"/>
      <c r="D148" s="222"/>
      <c r="E148" s="310"/>
      <c r="F148" s="311"/>
    </row>
    <row r="149" spans="1:6" s="269" customFormat="1" ht="72.75" customHeight="1" x14ac:dyDescent="0.2">
      <c r="A149" s="208"/>
      <c r="B149" s="209" t="s">
        <v>186</v>
      </c>
      <c r="C149" s="208"/>
      <c r="D149" s="210"/>
      <c r="E149" s="211"/>
      <c r="F149" s="206"/>
    </row>
    <row r="150" spans="1:6" s="269" customFormat="1" x14ac:dyDescent="0.25">
      <c r="A150" s="308"/>
      <c r="B150" s="309"/>
      <c r="C150" s="308"/>
      <c r="D150" s="222"/>
      <c r="E150" s="310"/>
      <c r="F150" s="311"/>
    </row>
    <row r="151" spans="1:6" s="269" customFormat="1" ht="72.75" customHeight="1" x14ac:dyDescent="0.2">
      <c r="A151" s="208"/>
      <c r="B151" s="209" t="s">
        <v>187</v>
      </c>
      <c r="C151" s="208"/>
      <c r="D151" s="210"/>
      <c r="E151" s="211"/>
      <c r="F151" s="206"/>
    </row>
    <row r="152" spans="1:6" s="307" customFormat="1" ht="15.75" thickBot="1" x14ac:dyDescent="0.3">
      <c r="A152" s="305"/>
      <c r="B152" s="312"/>
      <c r="C152" s="306"/>
      <c r="D152" s="226"/>
      <c r="E152" s="313"/>
      <c r="F152" s="314"/>
    </row>
    <row r="153" spans="1:6" s="307" customFormat="1" ht="15.75" thickBot="1" x14ac:dyDescent="0.3">
      <c r="A153" s="305"/>
      <c r="B153" s="210" t="s">
        <v>40</v>
      </c>
      <c r="C153" s="306"/>
      <c r="D153" s="204"/>
      <c r="E153" s="205" t="s">
        <v>38</v>
      </c>
      <c r="F153" s="212">
        <f>SUM(F105:F152)</f>
        <v>0</v>
      </c>
    </row>
    <row r="154" spans="1:6" s="307" customFormat="1" x14ac:dyDescent="0.25">
      <c r="A154" s="305"/>
      <c r="B154" s="210"/>
      <c r="C154" s="306"/>
      <c r="D154" s="204"/>
      <c r="E154" s="211"/>
      <c r="F154" s="206"/>
    </row>
    <row r="155" spans="1:6" s="307" customFormat="1" x14ac:dyDescent="0.25">
      <c r="A155" s="305"/>
      <c r="B155" s="210"/>
      <c r="C155" s="306"/>
      <c r="D155" s="204"/>
      <c r="E155" s="211"/>
      <c r="F155" s="206"/>
    </row>
    <row r="156" spans="1:6" s="298" customFormat="1" ht="16.5" thickBot="1" x14ac:dyDescent="0.25">
      <c r="A156" s="230" t="s">
        <v>49</v>
      </c>
      <c r="B156" s="231" t="s">
        <v>50</v>
      </c>
      <c r="C156" s="230"/>
      <c r="D156" s="232"/>
      <c r="E156" s="232"/>
      <c r="F156" s="232"/>
    </row>
    <row r="157" spans="1:6" s="298" customFormat="1" ht="16.5" customHeight="1" thickBot="1" x14ac:dyDescent="0.25">
      <c r="A157" s="177" t="s">
        <v>16</v>
      </c>
      <c r="B157" s="178" t="s">
        <v>51</v>
      </c>
      <c r="C157" s="179"/>
      <c r="D157" s="178"/>
      <c r="E157" s="178"/>
      <c r="F157" s="180"/>
    </row>
    <row r="158" spans="1:6" s="269" customFormat="1" ht="48.75" customHeight="1" thickBot="1" x14ac:dyDescent="0.25">
      <c r="A158" s="234" t="s">
        <v>18</v>
      </c>
      <c r="B158" s="265" t="s">
        <v>52</v>
      </c>
      <c r="C158" s="186" t="s">
        <v>48</v>
      </c>
      <c r="D158" s="235">
        <v>1</v>
      </c>
      <c r="E158" s="343"/>
      <c r="F158" s="190">
        <f>D158*E158</f>
        <v>0</v>
      </c>
    </row>
    <row r="159" spans="1:6" s="307" customFormat="1" ht="15.75" thickBot="1" x14ac:dyDescent="0.3">
      <c r="A159" s="305"/>
      <c r="B159" s="312"/>
      <c r="C159" s="306"/>
      <c r="D159" s="226"/>
      <c r="E159" s="313"/>
      <c r="F159" s="314"/>
    </row>
    <row r="160" spans="1:6" s="307" customFormat="1" ht="30.75" thickBot="1" x14ac:dyDescent="0.3">
      <c r="A160" s="305"/>
      <c r="B160" s="210" t="s">
        <v>50</v>
      </c>
      <c r="C160" s="306"/>
      <c r="D160" s="204"/>
      <c r="E160" s="211" t="s">
        <v>53</v>
      </c>
      <c r="F160" s="212">
        <f>SUM(F156:F159)</f>
        <v>0</v>
      </c>
    </row>
    <row r="161" spans="1:6" s="307" customFormat="1" x14ac:dyDescent="0.25">
      <c r="A161" s="305"/>
      <c r="B161" s="210"/>
      <c r="C161" s="306"/>
      <c r="D161" s="204"/>
      <c r="E161" s="211"/>
      <c r="F161" s="206"/>
    </row>
    <row r="162" spans="1:6" s="307" customFormat="1" x14ac:dyDescent="0.25">
      <c r="A162" s="305"/>
      <c r="B162" s="210"/>
      <c r="C162" s="306"/>
      <c r="D162" s="204"/>
      <c r="E162" s="211"/>
      <c r="F162" s="206"/>
    </row>
    <row r="163" spans="1:6" s="269" customFormat="1" x14ac:dyDescent="0.25">
      <c r="A163" s="308"/>
      <c r="B163" s="309"/>
      <c r="C163" s="308"/>
      <c r="D163" s="222"/>
      <c r="E163" s="310"/>
      <c r="F163" s="311"/>
    </row>
    <row r="164" spans="1:6" s="315" customFormat="1" ht="16.5" thickBot="1" x14ac:dyDescent="0.25">
      <c r="A164" s="239" t="s">
        <v>188</v>
      </c>
      <c r="B164" s="240" t="s">
        <v>54</v>
      </c>
      <c r="C164" s="239"/>
      <c r="D164" s="240"/>
      <c r="E164" s="240"/>
      <c r="F164" s="240"/>
    </row>
    <row r="165" spans="1:6" s="269" customFormat="1" x14ac:dyDescent="0.25">
      <c r="A165" s="308"/>
      <c r="B165" s="309"/>
      <c r="C165" s="308"/>
      <c r="D165" s="222"/>
      <c r="E165" s="310"/>
      <c r="F165" s="311"/>
    </row>
    <row r="166" spans="1:6" s="269" customFormat="1" x14ac:dyDescent="0.25">
      <c r="A166" s="308"/>
      <c r="B166" s="309"/>
      <c r="C166" s="308"/>
      <c r="D166" s="222"/>
      <c r="E166" s="310"/>
      <c r="F166" s="311"/>
    </row>
    <row r="167" spans="1:6" s="269" customFormat="1" x14ac:dyDescent="0.25">
      <c r="A167" s="308"/>
      <c r="B167" s="309"/>
      <c r="C167" s="308"/>
      <c r="D167" s="222"/>
      <c r="E167" s="310"/>
      <c r="F167" s="311"/>
    </row>
    <row r="168" spans="1:6" s="269" customFormat="1" x14ac:dyDescent="0.25">
      <c r="A168" s="307" t="s">
        <v>14</v>
      </c>
      <c r="B168" s="204" t="s">
        <v>15</v>
      </c>
      <c r="C168" s="308"/>
      <c r="D168" s="222"/>
      <c r="E168" s="310"/>
      <c r="F168" s="311">
        <f>F101</f>
        <v>0</v>
      </c>
    </row>
    <row r="169" spans="1:6" s="269" customFormat="1" x14ac:dyDescent="0.25">
      <c r="A169" s="307"/>
      <c r="B169" s="316"/>
      <c r="C169" s="308"/>
      <c r="D169" s="222"/>
      <c r="E169" s="310"/>
      <c r="F169" s="311"/>
    </row>
    <row r="170" spans="1:6" s="269" customFormat="1" x14ac:dyDescent="0.25">
      <c r="A170" s="307" t="s">
        <v>39</v>
      </c>
      <c r="B170" s="204" t="s">
        <v>40</v>
      </c>
      <c r="C170" s="308"/>
      <c r="D170" s="222"/>
      <c r="E170" s="310"/>
      <c r="F170" s="206">
        <f>F153</f>
        <v>0</v>
      </c>
    </row>
    <row r="171" spans="1:6" s="269" customFormat="1" x14ac:dyDescent="0.25">
      <c r="A171" s="307"/>
      <c r="B171" s="316"/>
      <c r="C171" s="308"/>
      <c r="D171" s="222"/>
      <c r="E171" s="310"/>
      <c r="F171" s="311"/>
    </row>
    <row r="172" spans="1:6" s="269" customFormat="1" x14ac:dyDescent="0.25">
      <c r="A172" s="307" t="s">
        <v>49</v>
      </c>
      <c r="B172" s="204" t="s">
        <v>50</v>
      </c>
      <c r="C172" s="308"/>
      <c r="D172" s="222"/>
      <c r="E172" s="310"/>
      <c r="F172" s="206">
        <f>F160</f>
        <v>0</v>
      </c>
    </row>
    <row r="173" spans="1:6" s="269" customFormat="1" ht="15.75" thickBot="1" x14ac:dyDescent="0.3">
      <c r="A173" s="317"/>
      <c r="B173" s="318"/>
      <c r="C173" s="317"/>
      <c r="D173" s="319"/>
      <c r="E173" s="320"/>
      <c r="F173" s="321"/>
    </row>
    <row r="174" spans="1:6" s="269" customFormat="1" x14ac:dyDescent="0.25">
      <c r="A174" s="308"/>
      <c r="B174" s="322" t="s">
        <v>55</v>
      </c>
      <c r="C174" s="308"/>
      <c r="D174" s="222"/>
      <c r="E174" s="310"/>
      <c r="F174" s="311">
        <f>SUM(F168:F172)</f>
        <v>0</v>
      </c>
    </row>
    <row r="175" spans="1:6" s="269" customFormat="1" ht="15.75" thickBot="1" x14ac:dyDescent="0.3">
      <c r="A175" s="308"/>
      <c r="B175" s="322" t="s">
        <v>56</v>
      </c>
      <c r="C175" s="308"/>
      <c r="D175" s="222"/>
      <c r="E175" s="310"/>
      <c r="F175" s="311">
        <f>F174*0.25</f>
        <v>0</v>
      </c>
    </row>
    <row r="176" spans="1:6" s="269" customFormat="1" ht="15.75" thickBot="1" x14ac:dyDescent="0.3">
      <c r="A176" s="308"/>
      <c r="B176" s="322" t="s">
        <v>57</v>
      </c>
      <c r="C176" s="308"/>
      <c r="D176" s="222"/>
      <c r="E176" s="310"/>
      <c r="F176" s="323">
        <f>F174+F175</f>
        <v>0</v>
      </c>
    </row>
    <row r="177" spans="1:6" s="269" customFormat="1" x14ac:dyDescent="0.25">
      <c r="A177" s="308"/>
      <c r="B177" s="322"/>
      <c r="C177" s="308"/>
      <c r="D177" s="222"/>
      <c r="E177" s="310"/>
      <c r="F177" s="324"/>
    </row>
    <row r="178" spans="1:6" s="269" customFormat="1" x14ac:dyDescent="0.25">
      <c r="A178" s="308"/>
      <c r="B178" s="322"/>
      <c r="C178" s="308"/>
      <c r="D178" s="222"/>
      <c r="E178" s="310"/>
      <c r="F178" s="324"/>
    </row>
    <row r="179" spans="1:6" s="269" customFormat="1" ht="17.45" customHeight="1" x14ac:dyDescent="0.25">
      <c r="A179" s="308"/>
      <c r="B179" s="325" t="s">
        <v>58</v>
      </c>
      <c r="C179" s="308"/>
      <c r="D179" s="222"/>
      <c r="E179" s="310"/>
      <c r="F179" s="324"/>
    </row>
    <row r="180" spans="1:6" s="269" customFormat="1" x14ac:dyDescent="0.25">
      <c r="A180" s="308"/>
      <c r="B180" s="322"/>
      <c r="C180" s="308"/>
      <c r="D180" s="222"/>
      <c r="E180" s="310"/>
      <c r="F180" s="324"/>
    </row>
    <row r="181" spans="1:6" s="269" customFormat="1" x14ac:dyDescent="0.25">
      <c r="A181" s="308"/>
      <c r="B181" s="322"/>
      <c r="C181" s="308"/>
      <c r="D181" s="222"/>
      <c r="E181" s="310"/>
      <c r="F181" s="324"/>
    </row>
    <row r="182" spans="1:6" s="269" customFormat="1" x14ac:dyDescent="0.25">
      <c r="A182" s="308"/>
      <c r="B182" s="322"/>
      <c r="C182" s="308"/>
      <c r="D182" s="222"/>
      <c r="E182" s="310"/>
      <c r="F182" s="324"/>
    </row>
    <row r="183" spans="1:6" s="269" customFormat="1" x14ac:dyDescent="0.25">
      <c r="A183" s="308"/>
      <c r="B183" s="322"/>
      <c r="C183" s="308"/>
      <c r="D183" s="222"/>
      <c r="E183" s="310"/>
      <c r="F183" s="324"/>
    </row>
    <row r="184" spans="1:6" s="269" customFormat="1" x14ac:dyDescent="0.25">
      <c r="A184" s="308"/>
      <c r="B184" s="309"/>
      <c r="C184" s="308"/>
      <c r="D184" s="222"/>
      <c r="E184" s="310"/>
      <c r="F184" s="311"/>
    </row>
    <row r="185" spans="1:6" s="332" customFormat="1" x14ac:dyDescent="0.25">
      <c r="A185" s="326"/>
      <c r="B185" s="327" t="s">
        <v>189</v>
      </c>
      <c r="C185" s="328" t="s">
        <v>60</v>
      </c>
      <c r="D185" s="329"/>
      <c r="E185" s="330" t="s">
        <v>61</v>
      </c>
      <c r="F185" s="331"/>
    </row>
    <row r="186" spans="1:6" s="276" customFormat="1" x14ac:dyDescent="0.25">
      <c r="A186" s="333"/>
      <c r="B186" s="392"/>
      <c r="C186" s="392"/>
      <c r="D186" s="392"/>
      <c r="E186" s="392"/>
      <c r="F186" s="392"/>
    </row>
  </sheetData>
  <sheetProtection algorithmName="SHA-512" hashValue="BXPVrhycD3QjHJPGqtW7rrhsGyhhrBEkjYa5M3yTyKMVQv5kpf8PYw6RUDqeZo3IC/npRAChUAvlMAOafeDXUg==" saltValue="ASUuTGkDveBGEQ57oXn30Q==" spinCount="100000" sheet="1" objects="1" scenarios="1"/>
  <protectedRanges>
    <protectedRange sqref="E1:E7" name="Raspon1_1_1"/>
  </protectedRanges>
  <mergeCells count="36">
    <mergeCell ref="A6:F6"/>
    <mergeCell ref="A1:F1"/>
    <mergeCell ref="A2:F2"/>
    <mergeCell ref="A3:F3"/>
    <mergeCell ref="A4:F4"/>
    <mergeCell ref="A5:F5"/>
    <mergeCell ref="B7:F7"/>
    <mergeCell ref="A8:F8"/>
    <mergeCell ref="A9:F9"/>
    <mergeCell ref="A11:F11"/>
    <mergeCell ref="A12:F12"/>
    <mergeCell ref="F16:F18"/>
    <mergeCell ref="A21:A23"/>
    <mergeCell ref="B21:B22"/>
    <mergeCell ref="C21:C23"/>
    <mergeCell ref="D21:D23"/>
    <mergeCell ref="E21:E23"/>
    <mergeCell ref="F21:F23"/>
    <mergeCell ref="A16:A18"/>
    <mergeCell ref="B16:B17"/>
    <mergeCell ref="C16:C18"/>
    <mergeCell ref="D16:D18"/>
    <mergeCell ref="E16:E18"/>
    <mergeCell ref="D26:D28"/>
    <mergeCell ref="E26:E28"/>
    <mergeCell ref="B186:F186"/>
    <mergeCell ref="A41:A43"/>
    <mergeCell ref="B41:B42"/>
    <mergeCell ref="C41:C43"/>
    <mergeCell ref="D41:D43"/>
    <mergeCell ref="E41:E43"/>
    <mergeCell ref="F41:F43"/>
    <mergeCell ref="F26:F28"/>
    <mergeCell ref="A26:A28"/>
    <mergeCell ref="B26:B27"/>
    <mergeCell ref="C26:C28"/>
  </mergeCells>
  <printOptions horizontalCentered="1"/>
  <pageMargins left="0.23622047244094491" right="0.23622047244094491" top="0.74803149606299213" bottom="0.74803149606299213" header="0.31496062992125984" footer="0.31496062992125984"/>
  <pageSetup paperSize="9" scale="68" fitToHeight="0" orientation="portrait" r:id="rId1"/>
  <rowBreaks count="6" manualBreakCount="6">
    <brk id="25" max="5" man="1"/>
    <brk id="45" max="16383" man="1"/>
    <brk id="90" max="16383" man="1"/>
    <brk id="112" max="16383" man="1"/>
    <brk id="135" max="5" man="1"/>
    <brk id="1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N162"/>
  <sheetViews>
    <sheetView view="pageBreakPreview" topLeftCell="A113" zoomScaleNormal="100" zoomScaleSheetLayoutView="100" workbookViewId="0">
      <selection activeCell="D116" sqref="D116"/>
    </sheetView>
  </sheetViews>
  <sheetFormatPr defaultRowHeight="15" x14ac:dyDescent="0.25"/>
  <cols>
    <col min="1" max="1" width="6.7109375" style="260" customWidth="1"/>
    <col min="2" max="2" width="75.7109375" style="261" customWidth="1"/>
    <col min="3" max="3" width="5.42578125" style="260" customWidth="1"/>
    <col min="4" max="4" width="5.85546875" style="262" customWidth="1"/>
    <col min="5" max="5" width="14.140625" style="263" customWidth="1"/>
    <col min="6" max="6" width="18.28515625" style="264" customWidth="1"/>
    <col min="7" max="256" width="9.140625" style="156"/>
    <col min="257" max="257" width="6.7109375" style="156" customWidth="1"/>
    <col min="258" max="258" width="75.7109375" style="156" customWidth="1"/>
    <col min="259" max="259" width="5.42578125" style="156" customWidth="1"/>
    <col min="260" max="260" width="5.85546875" style="156" customWidth="1"/>
    <col min="261" max="261" width="14.140625" style="156" customWidth="1"/>
    <col min="262" max="262" width="18.28515625" style="156" customWidth="1"/>
    <col min="263" max="512" width="9.140625" style="156"/>
    <col min="513" max="513" width="6.7109375" style="156" customWidth="1"/>
    <col min="514" max="514" width="75.7109375" style="156" customWidth="1"/>
    <col min="515" max="515" width="5.42578125" style="156" customWidth="1"/>
    <col min="516" max="516" width="5.85546875" style="156" customWidth="1"/>
    <col min="517" max="517" width="14.140625" style="156" customWidth="1"/>
    <col min="518" max="518" width="18.28515625" style="156" customWidth="1"/>
    <col min="519" max="768" width="9.140625" style="156"/>
    <col min="769" max="769" width="6.7109375" style="156" customWidth="1"/>
    <col min="770" max="770" width="75.7109375" style="156" customWidth="1"/>
    <col min="771" max="771" width="5.42578125" style="156" customWidth="1"/>
    <col min="772" max="772" width="5.85546875" style="156" customWidth="1"/>
    <col min="773" max="773" width="14.140625" style="156" customWidth="1"/>
    <col min="774" max="774" width="18.28515625" style="156" customWidth="1"/>
    <col min="775" max="1024" width="9.140625" style="156"/>
    <col min="1025" max="1025" width="6.7109375" style="156" customWidth="1"/>
    <col min="1026" max="1026" width="75.7109375" style="156" customWidth="1"/>
    <col min="1027" max="1027" width="5.42578125" style="156" customWidth="1"/>
    <col min="1028" max="1028" width="5.85546875" style="156" customWidth="1"/>
    <col min="1029" max="1029" width="14.140625" style="156" customWidth="1"/>
    <col min="1030" max="1030" width="18.28515625" style="156" customWidth="1"/>
    <col min="1031" max="1280" width="9.140625" style="156"/>
    <col min="1281" max="1281" width="6.7109375" style="156" customWidth="1"/>
    <col min="1282" max="1282" width="75.7109375" style="156" customWidth="1"/>
    <col min="1283" max="1283" width="5.42578125" style="156" customWidth="1"/>
    <col min="1284" max="1284" width="5.85546875" style="156" customWidth="1"/>
    <col min="1285" max="1285" width="14.140625" style="156" customWidth="1"/>
    <col min="1286" max="1286" width="18.28515625" style="156" customWidth="1"/>
    <col min="1287" max="1536" width="9.140625" style="156"/>
    <col min="1537" max="1537" width="6.7109375" style="156" customWidth="1"/>
    <col min="1538" max="1538" width="75.7109375" style="156" customWidth="1"/>
    <col min="1539" max="1539" width="5.42578125" style="156" customWidth="1"/>
    <col min="1540" max="1540" width="5.85546875" style="156" customWidth="1"/>
    <col min="1541" max="1541" width="14.140625" style="156" customWidth="1"/>
    <col min="1542" max="1542" width="18.28515625" style="156" customWidth="1"/>
    <col min="1543" max="1792" width="9.140625" style="156"/>
    <col min="1793" max="1793" width="6.7109375" style="156" customWidth="1"/>
    <col min="1794" max="1794" width="75.7109375" style="156" customWidth="1"/>
    <col min="1795" max="1795" width="5.42578125" style="156" customWidth="1"/>
    <col min="1796" max="1796" width="5.85546875" style="156" customWidth="1"/>
    <col min="1797" max="1797" width="14.140625" style="156" customWidth="1"/>
    <col min="1798" max="1798" width="18.28515625" style="156" customWidth="1"/>
    <col min="1799" max="2048" width="9.140625" style="156"/>
    <col min="2049" max="2049" width="6.7109375" style="156" customWidth="1"/>
    <col min="2050" max="2050" width="75.7109375" style="156" customWidth="1"/>
    <col min="2051" max="2051" width="5.42578125" style="156" customWidth="1"/>
    <col min="2052" max="2052" width="5.85546875" style="156" customWidth="1"/>
    <col min="2053" max="2053" width="14.140625" style="156" customWidth="1"/>
    <col min="2054" max="2054" width="18.28515625" style="156" customWidth="1"/>
    <col min="2055" max="2304" width="9.140625" style="156"/>
    <col min="2305" max="2305" width="6.7109375" style="156" customWidth="1"/>
    <col min="2306" max="2306" width="75.7109375" style="156" customWidth="1"/>
    <col min="2307" max="2307" width="5.42578125" style="156" customWidth="1"/>
    <col min="2308" max="2308" width="5.85546875" style="156" customWidth="1"/>
    <col min="2309" max="2309" width="14.140625" style="156" customWidth="1"/>
    <col min="2310" max="2310" width="18.28515625" style="156" customWidth="1"/>
    <col min="2311" max="2560" width="9.140625" style="156"/>
    <col min="2561" max="2561" width="6.7109375" style="156" customWidth="1"/>
    <col min="2562" max="2562" width="75.7109375" style="156" customWidth="1"/>
    <col min="2563" max="2563" width="5.42578125" style="156" customWidth="1"/>
    <col min="2564" max="2564" width="5.85546875" style="156" customWidth="1"/>
    <col min="2565" max="2565" width="14.140625" style="156" customWidth="1"/>
    <col min="2566" max="2566" width="18.28515625" style="156" customWidth="1"/>
    <col min="2567" max="2816" width="9.140625" style="156"/>
    <col min="2817" max="2817" width="6.7109375" style="156" customWidth="1"/>
    <col min="2818" max="2818" width="75.7109375" style="156" customWidth="1"/>
    <col min="2819" max="2819" width="5.42578125" style="156" customWidth="1"/>
    <col min="2820" max="2820" width="5.85546875" style="156" customWidth="1"/>
    <col min="2821" max="2821" width="14.140625" style="156" customWidth="1"/>
    <col min="2822" max="2822" width="18.28515625" style="156" customWidth="1"/>
    <col min="2823" max="3072" width="9.140625" style="156"/>
    <col min="3073" max="3073" width="6.7109375" style="156" customWidth="1"/>
    <col min="3074" max="3074" width="75.7109375" style="156" customWidth="1"/>
    <col min="3075" max="3075" width="5.42578125" style="156" customWidth="1"/>
    <col min="3076" max="3076" width="5.85546875" style="156" customWidth="1"/>
    <col min="3077" max="3077" width="14.140625" style="156" customWidth="1"/>
    <col min="3078" max="3078" width="18.28515625" style="156" customWidth="1"/>
    <col min="3079" max="3328" width="9.140625" style="156"/>
    <col min="3329" max="3329" width="6.7109375" style="156" customWidth="1"/>
    <col min="3330" max="3330" width="75.7109375" style="156" customWidth="1"/>
    <col min="3331" max="3331" width="5.42578125" style="156" customWidth="1"/>
    <col min="3332" max="3332" width="5.85546875" style="156" customWidth="1"/>
    <col min="3333" max="3333" width="14.140625" style="156" customWidth="1"/>
    <col min="3334" max="3334" width="18.28515625" style="156" customWidth="1"/>
    <col min="3335" max="3584" width="9.140625" style="156"/>
    <col min="3585" max="3585" width="6.7109375" style="156" customWidth="1"/>
    <col min="3586" max="3586" width="75.7109375" style="156" customWidth="1"/>
    <col min="3587" max="3587" width="5.42578125" style="156" customWidth="1"/>
    <col min="3588" max="3588" width="5.85546875" style="156" customWidth="1"/>
    <col min="3589" max="3589" width="14.140625" style="156" customWidth="1"/>
    <col min="3590" max="3590" width="18.28515625" style="156" customWidth="1"/>
    <col min="3591" max="3840" width="9.140625" style="156"/>
    <col min="3841" max="3841" width="6.7109375" style="156" customWidth="1"/>
    <col min="3842" max="3842" width="75.7109375" style="156" customWidth="1"/>
    <col min="3843" max="3843" width="5.42578125" style="156" customWidth="1"/>
    <col min="3844" max="3844" width="5.85546875" style="156" customWidth="1"/>
    <col min="3845" max="3845" width="14.140625" style="156" customWidth="1"/>
    <col min="3846" max="3846" width="18.28515625" style="156" customWidth="1"/>
    <col min="3847" max="4096" width="9.140625" style="156"/>
    <col min="4097" max="4097" width="6.7109375" style="156" customWidth="1"/>
    <col min="4098" max="4098" width="75.7109375" style="156" customWidth="1"/>
    <col min="4099" max="4099" width="5.42578125" style="156" customWidth="1"/>
    <col min="4100" max="4100" width="5.85546875" style="156" customWidth="1"/>
    <col min="4101" max="4101" width="14.140625" style="156" customWidth="1"/>
    <col min="4102" max="4102" width="18.28515625" style="156" customWidth="1"/>
    <col min="4103" max="4352" width="9.140625" style="156"/>
    <col min="4353" max="4353" width="6.7109375" style="156" customWidth="1"/>
    <col min="4354" max="4354" width="75.7109375" style="156" customWidth="1"/>
    <col min="4355" max="4355" width="5.42578125" style="156" customWidth="1"/>
    <col min="4356" max="4356" width="5.85546875" style="156" customWidth="1"/>
    <col min="4357" max="4357" width="14.140625" style="156" customWidth="1"/>
    <col min="4358" max="4358" width="18.28515625" style="156" customWidth="1"/>
    <col min="4359" max="4608" width="9.140625" style="156"/>
    <col min="4609" max="4609" width="6.7109375" style="156" customWidth="1"/>
    <col min="4610" max="4610" width="75.7109375" style="156" customWidth="1"/>
    <col min="4611" max="4611" width="5.42578125" style="156" customWidth="1"/>
    <col min="4612" max="4612" width="5.85546875" style="156" customWidth="1"/>
    <col min="4613" max="4613" width="14.140625" style="156" customWidth="1"/>
    <col min="4614" max="4614" width="18.28515625" style="156" customWidth="1"/>
    <col min="4615" max="4864" width="9.140625" style="156"/>
    <col min="4865" max="4865" width="6.7109375" style="156" customWidth="1"/>
    <col min="4866" max="4866" width="75.7109375" style="156" customWidth="1"/>
    <col min="4867" max="4867" width="5.42578125" style="156" customWidth="1"/>
    <col min="4868" max="4868" width="5.85546875" style="156" customWidth="1"/>
    <col min="4869" max="4869" width="14.140625" style="156" customWidth="1"/>
    <col min="4870" max="4870" width="18.28515625" style="156" customWidth="1"/>
    <col min="4871" max="5120" width="9.140625" style="156"/>
    <col min="5121" max="5121" width="6.7109375" style="156" customWidth="1"/>
    <col min="5122" max="5122" width="75.7109375" style="156" customWidth="1"/>
    <col min="5123" max="5123" width="5.42578125" style="156" customWidth="1"/>
    <col min="5124" max="5124" width="5.85546875" style="156" customWidth="1"/>
    <col min="5125" max="5125" width="14.140625" style="156" customWidth="1"/>
    <col min="5126" max="5126" width="18.28515625" style="156" customWidth="1"/>
    <col min="5127" max="5376" width="9.140625" style="156"/>
    <col min="5377" max="5377" width="6.7109375" style="156" customWidth="1"/>
    <col min="5378" max="5378" width="75.7109375" style="156" customWidth="1"/>
    <col min="5379" max="5379" width="5.42578125" style="156" customWidth="1"/>
    <col min="5380" max="5380" width="5.85546875" style="156" customWidth="1"/>
    <col min="5381" max="5381" width="14.140625" style="156" customWidth="1"/>
    <col min="5382" max="5382" width="18.28515625" style="156" customWidth="1"/>
    <col min="5383" max="5632" width="9.140625" style="156"/>
    <col min="5633" max="5633" width="6.7109375" style="156" customWidth="1"/>
    <col min="5634" max="5634" width="75.7109375" style="156" customWidth="1"/>
    <col min="5635" max="5635" width="5.42578125" style="156" customWidth="1"/>
    <col min="5636" max="5636" width="5.85546875" style="156" customWidth="1"/>
    <col min="5637" max="5637" width="14.140625" style="156" customWidth="1"/>
    <col min="5638" max="5638" width="18.28515625" style="156" customWidth="1"/>
    <col min="5639" max="5888" width="9.140625" style="156"/>
    <col min="5889" max="5889" width="6.7109375" style="156" customWidth="1"/>
    <col min="5890" max="5890" width="75.7109375" style="156" customWidth="1"/>
    <col min="5891" max="5891" width="5.42578125" style="156" customWidth="1"/>
    <col min="5892" max="5892" width="5.85546875" style="156" customWidth="1"/>
    <col min="5893" max="5893" width="14.140625" style="156" customWidth="1"/>
    <col min="5894" max="5894" width="18.28515625" style="156" customWidth="1"/>
    <col min="5895" max="6144" width="9.140625" style="156"/>
    <col min="6145" max="6145" width="6.7109375" style="156" customWidth="1"/>
    <col min="6146" max="6146" width="75.7109375" style="156" customWidth="1"/>
    <col min="6147" max="6147" width="5.42578125" style="156" customWidth="1"/>
    <col min="6148" max="6148" width="5.85546875" style="156" customWidth="1"/>
    <col min="6149" max="6149" width="14.140625" style="156" customWidth="1"/>
    <col min="6150" max="6150" width="18.28515625" style="156" customWidth="1"/>
    <col min="6151" max="6400" width="9.140625" style="156"/>
    <col min="6401" max="6401" width="6.7109375" style="156" customWidth="1"/>
    <col min="6402" max="6402" width="75.7109375" style="156" customWidth="1"/>
    <col min="6403" max="6403" width="5.42578125" style="156" customWidth="1"/>
    <col min="6404" max="6404" width="5.85546875" style="156" customWidth="1"/>
    <col min="6405" max="6405" width="14.140625" style="156" customWidth="1"/>
    <col min="6406" max="6406" width="18.28515625" style="156" customWidth="1"/>
    <col min="6407" max="6656" width="9.140625" style="156"/>
    <col min="6657" max="6657" width="6.7109375" style="156" customWidth="1"/>
    <col min="6658" max="6658" width="75.7109375" style="156" customWidth="1"/>
    <col min="6659" max="6659" width="5.42578125" style="156" customWidth="1"/>
    <col min="6660" max="6660" width="5.85546875" style="156" customWidth="1"/>
    <col min="6661" max="6661" width="14.140625" style="156" customWidth="1"/>
    <col min="6662" max="6662" width="18.28515625" style="156" customWidth="1"/>
    <col min="6663" max="6912" width="9.140625" style="156"/>
    <col min="6913" max="6913" width="6.7109375" style="156" customWidth="1"/>
    <col min="6914" max="6914" width="75.7109375" style="156" customWidth="1"/>
    <col min="6915" max="6915" width="5.42578125" style="156" customWidth="1"/>
    <col min="6916" max="6916" width="5.85546875" style="156" customWidth="1"/>
    <col min="6917" max="6917" width="14.140625" style="156" customWidth="1"/>
    <col min="6918" max="6918" width="18.28515625" style="156" customWidth="1"/>
    <col min="6919" max="7168" width="9.140625" style="156"/>
    <col min="7169" max="7169" width="6.7109375" style="156" customWidth="1"/>
    <col min="7170" max="7170" width="75.7109375" style="156" customWidth="1"/>
    <col min="7171" max="7171" width="5.42578125" style="156" customWidth="1"/>
    <col min="7172" max="7172" width="5.85546875" style="156" customWidth="1"/>
    <col min="7173" max="7173" width="14.140625" style="156" customWidth="1"/>
    <col min="7174" max="7174" width="18.28515625" style="156" customWidth="1"/>
    <col min="7175" max="7424" width="9.140625" style="156"/>
    <col min="7425" max="7425" width="6.7109375" style="156" customWidth="1"/>
    <col min="7426" max="7426" width="75.7109375" style="156" customWidth="1"/>
    <col min="7427" max="7427" width="5.42578125" style="156" customWidth="1"/>
    <col min="7428" max="7428" width="5.85546875" style="156" customWidth="1"/>
    <col min="7429" max="7429" width="14.140625" style="156" customWidth="1"/>
    <col min="7430" max="7430" width="18.28515625" style="156" customWidth="1"/>
    <col min="7431" max="7680" width="9.140625" style="156"/>
    <col min="7681" max="7681" width="6.7109375" style="156" customWidth="1"/>
    <col min="7682" max="7682" width="75.7109375" style="156" customWidth="1"/>
    <col min="7683" max="7683" width="5.42578125" style="156" customWidth="1"/>
    <col min="7684" max="7684" width="5.85546875" style="156" customWidth="1"/>
    <col min="7685" max="7685" width="14.140625" style="156" customWidth="1"/>
    <col min="7686" max="7686" width="18.28515625" style="156" customWidth="1"/>
    <col min="7687" max="7936" width="9.140625" style="156"/>
    <col min="7937" max="7937" width="6.7109375" style="156" customWidth="1"/>
    <col min="7938" max="7938" width="75.7109375" style="156" customWidth="1"/>
    <col min="7939" max="7939" width="5.42578125" style="156" customWidth="1"/>
    <col min="7940" max="7940" width="5.85546875" style="156" customWidth="1"/>
    <col min="7941" max="7941" width="14.140625" style="156" customWidth="1"/>
    <col min="7942" max="7942" width="18.28515625" style="156" customWidth="1"/>
    <col min="7943" max="8192" width="9.140625" style="156"/>
    <col min="8193" max="8193" width="6.7109375" style="156" customWidth="1"/>
    <col min="8194" max="8194" width="75.7109375" style="156" customWidth="1"/>
    <col min="8195" max="8195" width="5.42578125" style="156" customWidth="1"/>
    <col min="8196" max="8196" width="5.85546875" style="156" customWidth="1"/>
    <col min="8197" max="8197" width="14.140625" style="156" customWidth="1"/>
    <col min="8198" max="8198" width="18.28515625" style="156" customWidth="1"/>
    <col min="8199" max="8448" width="9.140625" style="156"/>
    <col min="8449" max="8449" width="6.7109375" style="156" customWidth="1"/>
    <col min="8450" max="8450" width="75.7109375" style="156" customWidth="1"/>
    <col min="8451" max="8451" width="5.42578125" style="156" customWidth="1"/>
    <col min="8452" max="8452" width="5.85546875" style="156" customWidth="1"/>
    <col min="8453" max="8453" width="14.140625" style="156" customWidth="1"/>
    <col min="8454" max="8454" width="18.28515625" style="156" customWidth="1"/>
    <col min="8455" max="8704" width="9.140625" style="156"/>
    <col min="8705" max="8705" width="6.7109375" style="156" customWidth="1"/>
    <col min="8706" max="8706" width="75.7109375" style="156" customWidth="1"/>
    <col min="8707" max="8707" width="5.42578125" style="156" customWidth="1"/>
    <col min="8708" max="8708" width="5.85546875" style="156" customWidth="1"/>
    <col min="8709" max="8709" width="14.140625" style="156" customWidth="1"/>
    <col min="8710" max="8710" width="18.28515625" style="156" customWidth="1"/>
    <col min="8711" max="8960" width="9.140625" style="156"/>
    <col min="8961" max="8961" width="6.7109375" style="156" customWidth="1"/>
    <col min="8962" max="8962" width="75.7109375" style="156" customWidth="1"/>
    <col min="8963" max="8963" width="5.42578125" style="156" customWidth="1"/>
    <col min="8964" max="8964" width="5.85546875" style="156" customWidth="1"/>
    <col min="8965" max="8965" width="14.140625" style="156" customWidth="1"/>
    <col min="8966" max="8966" width="18.28515625" style="156" customWidth="1"/>
    <col min="8967" max="9216" width="9.140625" style="156"/>
    <col min="9217" max="9217" width="6.7109375" style="156" customWidth="1"/>
    <col min="9218" max="9218" width="75.7109375" style="156" customWidth="1"/>
    <col min="9219" max="9219" width="5.42578125" style="156" customWidth="1"/>
    <col min="9220" max="9220" width="5.85546875" style="156" customWidth="1"/>
    <col min="9221" max="9221" width="14.140625" style="156" customWidth="1"/>
    <col min="9222" max="9222" width="18.28515625" style="156" customWidth="1"/>
    <col min="9223" max="9472" width="9.140625" style="156"/>
    <col min="9473" max="9473" width="6.7109375" style="156" customWidth="1"/>
    <col min="9474" max="9474" width="75.7109375" style="156" customWidth="1"/>
    <col min="9475" max="9475" width="5.42578125" style="156" customWidth="1"/>
    <col min="9476" max="9476" width="5.85546875" style="156" customWidth="1"/>
    <col min="9477" max="9477" width="14.140625" style="156" customWidth="1"/>
    <col min="9478" max="9478" width="18.28515625" style="156" customWidth="1"/>
    <col min="9479" max="9728" width="9.140625" style="156"/>
    <col min="9729" max="9729" width="6.7109375" style="156" customWidth="1"/>
    <col min="9730" max="9730" width="75.7109375" style="156" customWidth="1"/>
    <col min="9731" max="9731" width="5.42578125" style="156" customWidth="1"/>
    <col min="9732" max="9732" width="5.85546875" style="156" customWidth="1"/>
    <col min="9733" max="9733" width="14.140625" style="156" customWidth="1"/>
    <col min="9734" max="9734" width="18.28515625" style="156" customWidth="1"/>
    <col min="9735" max="9984" width="9.140625" style="156"/>
    <col min="9985" max="9985" width="6.7109375" style="156" customWidth="1"/>
    <col min="9986" max="9986" width="75.7109375" style="156" customWidth="1"/>
    <col min="9987" max="9987" width="5.42578125" style="156" customWidth="1"/>
    <col min="9988" max="9988" width="5.85546875" style="156" customWidth="1"/>
    <col min="9989" max="9989" width="14.140625" style="156" customWidth="1"/>
    <col min="9990" max="9990" width="18.28515625" style="156" customWidth="1"/>
    <col min="9991" max="10240" width="9.140625" style="156"/>
    <col min="10241" max="10241" width="6.7109375" style="156" customWidth="1"/>
    <col min="10242" max="10242" width="75.7109375" style="156" customWidth="1"/>
    <col min="10243" max="10243" width="5.42578125" style="156" customWidth="1"/>
    <col min="10244" max="10244" width="5.85546875" style="156" customWidth="1"/>
    <col min="10245" max="10245" width="14.140625" style="156" customWidth="1"/>
    <col min="10246" max="10246" width="18.28515625" style="156" customWidth="1"/>
    <col min="10247" max="10496" width="9.140625" style="156"/>
    <col min="10497" max="10497" width="6.7109375" style="156" customWidth="1"/>
    <col min="10498" max="10498" width="75.7109375" style="156" customWidth="1"/>
    <col min="10499" max="10499" width="5.42578125" style="156" customWidth="1"/>
    <col min="10500" max="10500" width="5.85546875" style="156" customWidth="1"/>
    <col min="10501" max="10501" width="14.140625" style="156" customWidth="1"/>
    <col min="10502" max="10502" width="18.28515625" style="156" customWidth="1"/>
    <col min="10503" max="10752" width="9.140625" style="156"/>
    <col min="10753" max="10753" width="6.7109375" style="156" customWidth="1"/>
    <col min="10754" max="10754" width="75.7109375" style="156" customWidth="1"/>
    <col min="10755" max="10755" width="5.42578125" style="156" customWidth="1"/>
    <col min="10756" max="10756" width="5.85546875" style="156" customWidth="1"/>
    <col min="10757" max="10757" width="14.140625" style="156" customWidth="1"/>
    <col min="10758" max="10758" width="18.28515625" style="156" customWidth="1"/>
    <col min="10759" max="11008" width="9.140625" style="156"/>
    <col min="11009" max="11009" width="6.7109375" style="156" customWidth="1"/>
    <col min="11010" max="11010" width="75.7109375" style="156" customWidth="1"/>
    <col min="11011" max="11011" width="5.42578125" style="156" customWidth="1"/>
    <col min="11012" max="11012" width="5.85546875" style="156" customWidth="1"/>
    <col min="11013" max="11013" width="14.140625" style="156" customWidth="1"/>
    <col min="11014" max="11014" width="18.28515625" style="156" customWidth="1"/>
    <col min="11015" max="11264" width="9.140625" style="156"/>
    <col min="11265" max="11265" width="6.7109375" style="156" customWidth="1"/>
    <col min="11266" max="11266" width="75.7109375" style="156" customWidth="1"/>
    <col min="11267" max="11267" width="5.42578125" style="156" customWidth="1"/>
    <col min="11268" max="11268" width="5.85546875" style="156" customWidth="1"/>
    <col min="11269" max="11269" width="14.140625" style="156" customWidth="1"/>
    <col min="11270" max="11270" width="18.28515625" style="156" customWidth="1"/>
    <col min="11271" max="11520" width="9.140625" style="156"/>
    <col min="11521" max="11521" width="6.7109375" style="156" customWidth="1"/>
    <col min="11522" max="11522" width="75.7109375" style="156" customWidth="1"/>
    <col min="11523" max="11523" width="5.42578125" style="156" customWidth="1"/>
    <col min="11524" max="11524" width="5.85546875" style="156" customWidth="1"/>
    <col min="11525" max="11525" width="14.140625" style="156" customWidth="1"/>
    <col min="11526" max="11526" width="18.28515625" style="156" customWidth="1"/>
    <col min="11527" max="11776" width="9.140625" style="156"/>
    <col min="11777" max="11777" width="6.7109375" style="156" customWidth="1"/>
    <col min="11778" max="11778" width="75.7109375" style="156" customWidth="1"/>
    <col min="11779" max="11779" width="5.42578125" style="156" customWidth="1"/>
    <col min="11780" max="11780" width="5.85546875" style="156" customWidth="1"/>
    <col min="11781" max="11781" width="14.140625" style="156" customWidth="1"/>
    <col min="11782" max="11782" width="18.28515625" style="156" customWidth="1"/>
    <col min="11783" max="12032" width="9.140625" style="156"/>
    <col min="12033" max="12033" width="6.7109375" style="156" customWidth="1"/>
    <col min="12034" max="12034" width="75.7109375" style="156" customWidth="1"/>
    <col min="12035" max="12035" width="5.42578125" style="156" customWidth="1"/>
    <col min="12036" max="12036" width="5.85546875" style="156" customWidth="1"/>
    <col min="12037" max="12037" width="14.140625" style="156" customWidth="1"/>
    <col min="12038" max="12038" width="18.28515625" style="156" customWidth="1"/>
    <col min="12039" max="12288" width="9.140625" style="156"/>
    <col min="12289" max="12289" width="6.7109375" style="156" customWidth="1"/>
    <col min="12290" max="12290" width="75.7109375" style="156" customWidth="1"/>
    <col min="12291" max="12291" width="5.42578125" style="156" customWidth="1"/>
    <col min="12292" max="12292" width="5.85546875" style="156" customWidth="1"/>
    <col min="12293" max="12293" width="14.140625" style="156" customWidth="1"/>
    <col min="12294" max="12294" width="18.28515625" style="156" customWidth="1"/>
    <col min="12295" max="12544" width="9.140625" style="156"/>
    <col min="12545" max="12545" width="6.7109375" style="156" customWidth="1"/>
    <col min="12546" max="12546" width="75.7109375" style="156" customWidth="1"/>
    <col min="12547" max="12547" width="5.42578125" style="156" customWidth="1"/>
    <col min="12548" max="12548" width="5.85546875" style="156" customWidth="1"/>
    <col min="12549" max="12549" width="14.140625" style="156" customWidth="1"/>
    <col min="12550" max="12550" width="18.28515625" style="156" customWidth="1"/>
    <col min="12551" max="12800" width="9.140625" style="156"/>
    <col min="12801" max="12801" width="6.7109375" style="156" customWidth="1"/>
    <col min="12802" max="12802" width="75.7109375" style="156" customWidth="1"/>
    <col min="12803" max="12803" width="5.42578125" style="156" customWidth="1"/>
    <col min="12804" max="12804" width="5.85546875" style="156" customWidth="1"/>
    <col min="12805" max="12805" width="14.140625" style="156" customWidth="1"/>
    <col min="12806" max="12806" width="18.28515625" style="156" customWidth="1"/>
    <col min="12807" max="13056" width="9.140625" style="156"/>
    <col min="13057" max="13057" width="6.7109375" style="156" customWidth="1"/>
    <col min="13058" max="13058" width="75.7109375" style="156" customWidth="1"/>
    <col min="13059" max="13059" width="5.42578125" style="156" customWidth="1"/>
    <col min="13060" max="13060" width="5.85546875" style="156" customWidth="1"/>
    <col min="13061" max="13061" width="14.140625" style="156" customWidth="1"/>
    <col min="13062" max="13062" width="18.28515625" style="156" customWidth="1"/>
    <col min="13063" max="13312" width="9.140625" style="156"/>
    <col min="13313" max="13313" width="6.7109375" style="156" customWidth="1"/>
    <col min="13314" max="13314" width="75.7109375" style="156" customWidth="1"/>
    <col min="13315" max="13315" width="5.42578125" style="156" customWidth="1"/>
    <col min="13316" max="13316" width="5.85546875" style="156" customWidth="1"/>
    <col min="13317" max="13317" width="14.140625" style="156" customWidth="1"/>
    <col min="13318" max="13318" width="18.28515625" style="156" customWidth="1"/>
    <col min="13319" max="13568" width="9.140625" style="156"/>
    <col min="13569" max="13569" width="6.7109375" style="156" customWidth="1"/>
    <col min="13570" max="13570" width="75.7109375" style="156" customWidth="1"/>
    <col min="13571" max="13571" width="5.42578125" style="156" customWidth="1"/>
    <col min="13572" max="13572" width="5.85546875" style="156" customWidth="1"/>
    <col min="13573" max="13573" width="14.140625" style="156" customWidth="1"/>
    <col min="13574" max="13574" width="18.28515625" style="156" customWidth="1"/>
    <col min="13575" max="13824" width="9.140625" style="156"/>
    <col min="13825" max="13825" width="6.7109375" style="156" customWidth="1"/>
    <col min="13826" max="13826" width="75.7109375" style="156" customWidth="1"/>
    <col min="13827" max="13827" width="5.42578125" style="156" customWidth="1"/>
    <col min="13828" max="13828" width="5.85546875" style="156" customWidth="1"/>
    <col min="13829" max="13829" width="14.140625" style="156" customWidth="1"/>
    <col min="13830" max="13830" width="18.28515625" style="156" customWidth="1"/>
    <col min="13831" max="14080" width="9.140625" style="156"/>
    <col min="14081" max="14081" width="6.7109375" style="156" customWidth="1"/>
    <col min="14082" max="14082" width="75.7109375" style="156" customWidth="1"/>
    <col min="14083" max="14083" width="5.42578125" style="156" customWidth="1"/>
    <col min="14084" max="14084" width="5.85546875" style="156" customWidth="1"/>
    <col min="14085" max="14085" width="14.140625" style="156" customWidth="1"/>
    <col min="14086" max="14086" width="18.28515625" style="156" customWidth="1"/>
    <col min="14087" max="14336" width="9.140625" style="156"/>
    <col min="14337" max="14337" width="6.7109375" style="156" customWidth="1"/>
    <col min="14338" max="14338" width="75.7109375" style="156" customWidth="1"/>
    <col min="14339" max="14339" width="5.42578125" style="156" customWidth="1"/>
    <col min="14340" max="14340" width="5.85546875" style="156" customWidth="1"/>
    <col min="14341" max="14341" width="14.140625" style="156" customWidth="1"/>
    <col min="14342" max="14342" width="18.28515625" style="156" customWidth="1"/>
    <col min="14343" max="14592" width="9.140625" style="156"/>
    <col min="14593" max="14593" width="6.7109375" style="156" customWidth="1"/>
    <col min="14594" max="14594" width="75.7109375" style="156" customWidth="1"/>
    <col min="14595" max="14595" width="5.42578125" style="156" customWidth="1"/>
    <col min="14596" max="14596" width="5.85546875" style="156" customWidth="1"/>
    <col min="14597" max="14597" width="14.140625" style="156" customWidth="1"/>
    <col min="14598" max="14598" width="18.28515625" style="156" customWidth="1"/>
    <col min="14599" max="14848" width="9.140625" style="156"/>
    <col min="14849" max="14849" width="6.7109375" style="156" customWidth="1"/>
    <col min="14850" max="14850" width="75.7109375" style="156" customWidth="1"/>
    <col min="14851" max="14851" width="5.42578125" style="156" customWidth="1"/>
    <col min="14852" max="14852" width="5.85546875" style="156" customWidth="1"/>
    <col min="14853" max="14853" width="14.140625" style="156" customWidth="1"/>
    <col min="14854" max="14854" width="18.28515625" style="156" customWidth="1"/>
    <col min="14855" max="15104" width="9.140625" style="156"/>
    <col min="15105" max="15105" width="6.7109375" style="156" customWidth="1"/>
    <col min="15106" max="15106" width="75.7109375" style="156" customWidth="1"/>
    <col min="15107" max="15107" width="5.42578125" style="156" customWidth="1"/>
    <col min="15108" max="15108" width="5.85546875" style="156" customWidth="1"/>
    <col min="15109" max="15109" width="14.140625" style="156" customWidth="1"/>
    <col min="15110" max="15110" width="18.28515625" style="156" customWidth="1"/>
    <col min="15111" max="15360" width="9.140625" style="156"/>
    <col min="15361" max="15361" width="6.7109375" style="156" customWidth="1"/>
    <col min="15362" max="15362" width="75.7109375" style="156" customWidth="1"/>
    <col min="15363" max="15363" width="5.42578125" style="156" customWidth="1"/>
    <col min="15364" max="15364" width="5.85546875" style="156" customWidth="1"/>
    <col min="15365" max="15365" width="14.140625" style="156" customWidth="1"/>
    <col min="15366" max="15366" width="18.28515625" style="156" customWidth="1"/>
    <col min="15367" max="15616" width="9.140625" style="156"/>
    <col min="15617" max="15617" width="6.7109375" style="156" customWidth="1"/>
    <col min="15618" max="15618" width="75.7109375" style="156" customWidth="1"/>
    <col min="15619" max="15619" width="5.42578125" style="156" customWidth="1"/>
    <col min="15620" max="15620" width="5.85546875" style="156" customWidth="1"/>
    <col min="15621" max="15621" width="14.140625" style="156" customWidth="1"/>
    <col min="15622" max="15622" width="18.28515625" style="156" customWidth="1"/>
    <col min="15623" max="15872" width="9.140625" style="156"/>
    <col min="15873" max="15873" width="6.7109375" style="156" customWidth="1"/>
    <col min="15874" max="15874" width="75.7109375" style="156" customWidth="1"/>
    <col min="15875" max="15875" width="5.42578125" style="156" customWidth="1"/>
    <col min="15876" max="15876" width="5.85546875" style="156" customWidth="1"/>
    <col min="15877" max="15877" width="14.140625" style="156" customWidth="1"/>
    <col min="15878" max="15878" width="18.28515625" style="156" customWidth="1"/>
    <col min="15879" max="16128" width="9.140625" style="156"/>
    <col min="16129" max="16129" width="6.7109375" style="156" customWidth="1"/>
    <col min="16130" max="16130" width="75.7109375" style="156" customWidth="1"/>
    <col min="16131" max="16131" width="5.42578125" style="156" customWidth="1"/>
    <col min="16132" max="16132" width="5.85546875" style="156" customWidth="1"/>
    <col min="16133" max="16133" width="14.140625" style="156" customWidth="1"/>
    <col min="16134" max="16134" width="18.28515625" style="156" customWidth="1"/>
    <col min="16135" max="16384" width="9.140625" style="156"/>
  </cols>
  <sheetData>
    <row r="1" spans="1:14" ht="24" customHeight="1" x14ac:dyDescent="0.25">
      <c r="A1" s="386" t="s">
        <v>0</v>
      </c>
      <c r="B1" s="386"/>
      <c r="C1" s="387"/>
      <c r="D1" s="387"/>
      <c r="E1" s="387"/>
      <c r="F1" s="387"/>
    </row>
    <row r="2" spans="1:14" ht="19.149999999999999" customHeight="1" x14ac:dyDescent="0.25">
      <c r="A2" s="382" t="s">
        <v>1</v>
      </c>
      <c r="B2" s="383"/>
      <c r="C2" s="384"/>
      <c r="D2" s="384"/>
      <c r="E2" s="384"/>
      <c r="F2" s="385"/>
    </row>
    <row r="3" spans="1:14" ht="15.75" x14ac:dyDescent="0.25">
      <c r="A3" s="382" t="s">
        <v>2</v>
      </c>
      <c r="B3" s="383"/>
      <c r="C3" s="384"/>
      <c r="D3" s="384"/>
      <c r="E3" s="384"/>
      <c r="F3" s="385"/>
    </row>
    <row r="4" spans="1:14" ht="15.75" x14ac:dyDescent="0.25">
      <c r="A4" s="382" t="s">
        <v>3</v>
      </c>
      <c r="B4" s="383"/>
      <c r="C4" s="384"/>
      <c r="D4" s="384"/>
      <c r="E4" s="384"/>
      <c r="F4" s="385"/>
    </row>
    <row r="5" spans="1:14" ht="15.75" x14ac:dyDescent="0.25">
      <c r="A5" s="382" t="s">
        <v>4</v>
      </c>
      <c r="B5" s="383"/>
      <c r="C5" s="384"/>
      <c r="D5" s="384"/>
      <c r="E5" s="384"/>
      <c r="F5" s="385"/>
    </row>
    <row r="6" spans="1:14" ht="15.75" x14ac:dyDescent="0.25">
      <c r="A6" s="382" t="s">
        <v>5</v>
      </c>
      <c r="B6" s="383"/>
      <c r="C6" s="384"/>
      <c r="D6" s="384"/>
      <c r="E6" s="384"/>
      <c r="F6" s="385"/>
    </row>
    <row r="7" spans="1:14" ht="18" customHeight="1" x14ac:dyDescent="0.25">
      <c r="A7" s="157"/>
      <c r="B7" s="373" t="s">
        <v>6</v>
      </c>
      <c r="C7" s="373"/>
      <c r="D7" s="373"/>
      <c r="E7" s="373"/>
      <c r="F7" s="374"/>
      <c r="G7" s="158"/>
      <c r="H7" s="159"/>
      <c r="I7" s="159"/>
      <c r="J7" s="159"/>
      <c r="K7" s="159"/>
      <c r="L7" s="159"/>
      <c r="M7" s="160"/>
      <c r="N7" s="161"/>
    </row>
    <row r="8" spans="1:14" s="162" customFormat="1" ht="17.25" customHeight="1" x14ac:dyDescent="0.2">
      <c r="A8" s="375" t="s">
        <v>304</v>
      </c>
      <c r="B8" s="376"/>
      <c r="C8" s="376"/>
      <c r="D8" s="376"/>
      <c r="E8" s="376"/>
      <c r="F8" s="376"/>
    </row>
    <row r="9" spans="1:14" s="162" customFormat="1" ht="17.25" customHeight="1" x14ac:dyDescent="0.2">
      <c r="A9" s="377" t="s">
        <v>62</v>
      </c>
      <c r="B9" s="378"/>
      <c r="C9" s="378"/>
      <c r="D9" s="378"/>
      <c r="E9" s="378"/>
      <c r="F9" s="378"/>
    </row>
    <row r="10" spans="1:14" ht="4.9000000000000004" customHeight="1" thickBot="1" x14ac:dyDescent="0.3">
      <c r="A10" s="163"/>
      <c r="B10" s="164"/>
      <c r="C10" s="163"/>
      <c r="D10" s="165"/>
      <c r="E10" s="166"/>
      <c r="F10" s="167"/>
    </row>
    <row r="11" spans="1:14" s="168" customFormat="1" ht="18.75" thickBot="1" x14ac:dyDescent="0.3">
      <c r="A11" s="379" t="s">
        <v>404</v>
      </c>
      <c r="B11" s="379"/>
      <c r="C11" s="379"/>
      <c r="D11" s="379"/>
      <c r="E11" s="379"/>
      <c r="F11" s="379"/>
    </row>
    <row r="12" spans="1:14" s="168" customFormat="1" ht="18" x14ac:dyDescent="0.25">
      <c r="A12" s="380" t="s">
        <v>305</v>
      </c>
      <c r="B12" s="381"/>
      <c r="C12" s="381"/>
      <c r="D12" s="381"/>
      <c r="E12" s="381"/>
      <c r="F12" s="381"/>
    </row>
    <row r="13" spans="1:14" s="173" customFormat="1" ht="15.75" x14ac:dyDescent="0.25">
      <c r="A13" s="169" t="s">
        <v>8</v>
      </c>
      <c r="B13" s="170" t="s">
        <v>9</v>
      </c>
      <c r="C13" s="171" t="s">
        <v>10</v>
      </c>
      <c r="D13" s="171" t="s">
        <v>11</v>
      </c>
      <c r="E13" s="172" t="s">
        <v>12</v>
      </c>
      <c r="F13" s="172" t="s">
        <v>13</v>
      </c>
    </row>
    <row r="14" spans="1:14" s="176" customFormat="1" ht="16.5" thickBot="1" x14ac:dyDescent="0.25">
      <c r="A14" s="174" t="s">
        <v>14</v>
      </c>
      <c r="B14" s="175" t="s">
        <v>15</v>
      </c>
      <c r="C14" s="174"/>
      <c r="D14" s="175"/>
      <c r="E14" s="175"/>
      <c r="F14" s="175"/>
    </row>
    <row r="15" spans="1:14" s="176" customFormat="1" ht="16.5" customHeight="1" thickBot="1" x14ac:dyDescent="0.25">
      <c r="A15" s="177" t="s">
        <v>16</v>
      </c>
      <c r="B15" s="178" t="s">
        <v>306</v>
      </c>
      <c r="C15" s="179"/>
      <c r="D15" s="178"/>
      <c r="E15" s="178"/>
      <c r="F15" s="180"/>
    </row>
    <row r="16" spans="1:14" s="182" customFormat="1" ht="86.25" thickBot="1" x14ac:dyDescent="0.25">
      <c r="A16" s="234" t="s">
        <v>18</v>
      </c>
      <c r="B16" s="265" t="s">
        <v>405</v>
      </c>
      <c r="C16" s="234" t="s">
        <v>21</v>
      </c>
      <c r="D16" s="235">
        <v>208</v>
      </c>
      <c r="E16" s="343"/>
      <c r="F16" s="190">
        <f>D16*E16</f>
        <v>0</v>
      </c>
    </row>
    <row r="17" spans="1:6" s="182" customFormat="1" ht="57.75" thickBot="1" x14ac:dyDescent="0.25">
      <c r="A17" s="234"/>
      <c r="B17" s="265" t="s">
        <v>439</v>
      </c>
      <c r="C17" s="234"/>
      <c r="D17" s="235"/>
      <c r="E17" s="236"/>
      <c r="F17" s="190"/>
    </row>
    <row r="18" spans="1:6" s="182" customFormat="1" ht="43.5" thickBot="1" x14ac:dyDescent="0.25">
      <c r="A18" s="234" t="s">
        <v>23</v>
      </c>
      <c r="B18" s="265" t="s">
        <v>406</v>
      </c>
      <c r="C18" s="234" t="s">
        <v>21</v>
      </c>
      <c r="D18" s="235">
        <v>52</v>
      </c>
      <c r="E18" s="343"/>
      <c r="F18" s="190">
        <f t="shared" ref="F18:F42" si="0">D18*E18</f>
        <v>0</v>
      </c>
    </row>
    <row r="19" spans="1:6" s="182" customFormat="1" ht="57.75" thickBot="1" x14ac:dyDescent="0.25">
      <c r="A19" s="234"/>
      <c r="B19" s="265" t="s">
        <v>439</v>
      </c>
      <c r="C19" s="234"/>
      <c r="D19" s="235"/>
      <c r="E19" s="236"/>
      <c r="F19" s="190"/>
    </row>
    <row r="20" spans="1:6" s="182" customFormat="1" ht="29.25" thickBot="1" x14ac:dyDescent="0.25">
      <c r="A20" s="234" t="s">
        <v>24</v>
      </c>
      <c r="B20" s="265" t="s">
        <v>407</v>
      </c>
      <c r="C20" s="234" t="s">
        <v>21</v>
      </c>
      <c r="D20" s="235">
        <v>26</v>
      </c>
      <c r="E20" s="343"/>
      <c r="F20" s="190">
        <f t="shared" si="0"/>
        <v>0</v>
      </c>
    </row>
    <row r="21" spans="1:6" s="182" customFormat="1" ht="57.75" thickBot="1" x14ac:dyDescent="0.25">
      <c r="A21" s="234"/>
      <c r="B21" s="265" t="s">
        <v>439</v>
      </c>
      <c r="C21" s="234"/>
      <c r="D21" s="235"/>
      <c r="E21" s="236"/>
      <c r="F21" s="190"/>
    </row>
    <row r="22" spans="1:6" s="182" customFormat="1" ht="57.75" thickBot="1" x14ac:dyDescent="0.25">
      <c r="A22" s="234" t="s">
        <v>25</v>
      </c>
      <c r="B22" s="265" t="s">
        <v>408</v>
      </c>
      <c r="C22" s="234" t="s">
        <v>21</v>
      </c>
      <c r="D22" s="235">
        <v>208</v>
      </c>
      <c r="E22" s="343"/>
      <c r="F22" s="190">
        <f t="shared" si="0"/>
        <v>0</v>
      </c>
    </row>
    <row r="23" spans="1:6" s="182" customFormat="1" ht="57.75" thickBot="1" x14ac:dyDescent="0.25">
      <c r="A23" s="234"/>
      <c r="B23" s="265" t="s">
        <v>439</v>
      </c>
      <c r="C23" s="234"/>
      <c r="D23" s="235"/>
      <c r="E23" s="236"/>
      <c r="F23" s="190"/>
    </row>
    <row r="24" spans="1:6" s="182" customFormat="1" ht="57.75" thickBot="1" x14ac:dyDescent="0.25">
      <c r="A24" s="234" t="s">
        <v>26</v>
      </c>
      <c r="B24" s="265" t="s">
        <v>503</v>
      </c>
      <c r="C24" s="234" t="s">
        <v>21</v>
      </c>
      <c r="D24" s="235">
        <v>208</v>
      </c>
      <c r="E24" s="343"/>
      <c r="F24" s="190">
        <f t="shared" si="0"/>
        <v>0</v>
      </c>
    </row>
    <row r="25" spans="1:6" s="182" customFormat="1" ht="57.75" thickBot="1" x14ac:dyDescent="0.25">
      <c r="A25" s="234"/>
      <c r="B25" s="265" t="s">
        <v>439</v>
      </c>
      <c r="C25" s="234"/>
      <c r="D25" s="235"/>
      <c r="E25" s="236"/>
      <c r="F25" s="190"/>
    </row>
    <row r="26" spans="1:6" s="182" customFormat="1" ht="57.75" thickBot="1" x14ac:dyDescent="0.25">
      <c r="A26" s="234" t="s">
        <v>27</v>
      </c>
      <c r="B26" s="265" t="s">
        <v>409</v>
      </c>
      <c r="C26" s="234" t="s">
        <v>21</v>
      </c>
      <c r="D26" s="235">
        <v>234</v>
      </c>
      <c r="E26" s="343"/>
      <c r="F26" s="190">
        <f t="shared" si="0"/>
        <v>0</v>
      </c>
    </row>
    <row r="27" spans="1:6" s="182" customFormat="1" ht="57.75" thickBot="1" x14ac:dyDescent="0.25">
      <c r="A27" s="234"/>
      <c r="B27" s="265" t="s">
        <v>439</v>
      </c>
      <c r="C27" s="234"/>
      <c r="D27" s="235"/>
      <c r="E27" s="236"/>
      <c r="F27" s="190"/>
    </row>
    <row r="28" spans="1:6" s="182" customFormat="1" ht="57.75" thickBot="1" x14ac:dyDescent="0.25">
      <c r="A28" s="234" t="s">
        <v>75</v>
      </c>
      <c r="B28" s="265" t="s">
        <v>410</v>
      </c>
      <c r="C28" s="234" t="s">
        <v>21</v>
      </c>
      <c r="D28" s="235">
        <v>52</v>
      </c>
      <c r="E28" s="343"/>
      <c r="F28" s="190">
        <f t="shared" si="0"/>
        <v>0</v>
      </c>
    </row>
    <row r="29" spans="1:6" s="182" customFormat="1" ht="57.75" thickBot="1" x14ac:dyDescent="0.25">
      <c r="A29" s="234"/>
      <c r="B29" s="265" t="s">
        <v>439</v>
      </c>
      <c r="C29" s="234"/>
      <c r="D29" s="235"/>
      <c r="E29" s="236"/>
      <c r="F29" s="190"/>
    </row>
    <row r="30" spans="1:6" s="182" customFormat="1" ht="89.25" customHeight="1" thickBot="1" x14ac:dyDescent="0.25">
      <c r="A30" s="234" t="s">
        <v>173</v>
      </c>
      <c r="B30" s="265" t="s">
        <v>307</v>
      </c>
      <c r="C30" s="234" t="s">
        <v>48</v>
      </c>
      <c r="D30" s="235">
        <v>1</v>
      </c>
      <c r="E30" s="343"/>
      <c r="F30" s="266">
        <f t="shared" si="0"/>
        <v>0</v>
      </c>
    </row>
    <row r="31" spans="1:6" s="176" customFormat="1" ht="16.5" customHeight="1" thickBot="1" x14ac:dyDescent="0.25">
      <c r="A31" s="177" t="s">
        <v>43</v>
      </c>
      <c r="B31" s="178" t="s">
        <v>308</v>
      </c>
      <c r="C31" s="179"/>
      <c r="D31" s="178"/>
      <c r="E31" s="178"/>
      <c r="F31" s="180"/>
    </row>
    <row r="32" spans="1:6" s="182" customFormat="1" ht="200.25" thickBot="1" x14ac:dyDescent="0.25">
      <c r="A32" s="234" t="s">
        <v>18</v>
      </c>
      <c r="B32" s="267" t="s">
        <v>504</v>
      </c>
      <c r="C32" s="234" t="s">
        <v>21</v>
      </c>
      <c r="D32" s="235">
        <v>130</v>
      </c>
      <c r="E32" s="343"/>
      <c r="F32" s="190">
        <f t="shared" si="0"/>
        <v>0</v>
      </c>
    </row>
    <row r="33" spans="1:9" s="182" customFormat="1" ht="57.75" thickBot="1" x14ac:dyDescent="0.25">
      <c r="A33" s="234"/>
      <c r="B33" s="265" t="s">
        <v>439</v>
      </c>
      <c r="C33" s="234"/>
      <c r="D33" s="235"/>
      <c r="E33" s="236"/>
      <c r="F33" s="190"/>
    </row>
    <row r="34" spans="1:9" s="182" customFormat="1" ht="16.5" customHeight="1" thickBot="1" x14ac:dyDescent="0.25">
      <c r="A34" s="234" t="s">
        <v>23</v>
      </c>
      <c r="B34" s="265" t="s">
        <v>309</v>
      </c>
      <c r="C34" s="234" t="s">
        <v>32</v>
      </c>
      <c r="D34" s="235">
        <v>570</v>
      </c>
      <c r="E34" s="343"/>
      <c r="F34" s="190">
        <f t="shared" si="0"/>
        <v>0</v>
      </c>
    </row>
    <row r="35" spans="1:9" s="182" customFormat="1" ht="16.5" customHeight="1" thickBot="1" x14ac:dyDescent="0.25">
      <c r="A35" s="234" t="s">
        <v>24</v>
      </c>
      <c r="B35" s="265" t="s">
        <v>310</v>
      </c>
      <c r="C35" s="234" t="s">
        <v>21</v>
      </c>
      <c r="D35" s="235">
        <v>50</v>
      </c>
      <c r="E35" s="343"/>
      <c r="F35" s="190">
        <f t="shared" si="0"/>
        <v>0</v>
      </c>
    </row>
    <row r="36" spans="1:9" s="182" customFormat="1" ht="16.5" customHeight="1" thickBot="1" x14ac:dyDescent="0.25">
      <c r="A36" s="234" t="s">
        <v>24</v>
      </c>
      <c r="B36" s="265" t="s">
        <v>311</v>
      </c>
      <c r="C36" s="234" t="s">
        <v>21</v>
      </c>
      <c r="D36" s="235">
        <v>50</v>
      </c>
      <c r="E36" s="343"/>
      <c r="F36" s="190">
        <f t="shared" si="0"/>
        <v>0</v>
      </c>
    </row>
    <row r="37" spans="1:9" s="182" customFormat="1" ht="271.5" thickBot="1" x14ac:dyDescent="0.25">
      <c r="A37" s="234" t="s">
        <v>25</v>
      </c>
      <c r="B37" s="268" t="s">
        <v>505</v>
      </c>
      <c r="C37" s="234" t="s">
        <v>21</v>
      </c>
      <c r="D37" s="235">
        <v>2</v>
      </c>
      <c r="E37" s="343"/>
      <c r="F37" s="190">
        <f t="shared" si="0"/>
        <v>0</v>
      </c>
    </row>
    <row r="38" spans="1:9" s="182" customFormat="1" ht="57.75" thickBot="1" x14ac:dyDescent="0.25">
      <c r="A38" s="234"/>
      <c r="B38" s="265" t="s">
        <v>439</v>
      </c>
      <c r="C38" s="234"/>
      <c r="D38" s="235"/>
      <c r="E38" s="236"/>
      <c r="F38" s="190"/>
    </row>
    <row r="39" spans="1:9" s="182" customFormat="1" ht="16.5" customHeight="1" thickBot="1" x14ac:dyDescent="0.25">
      <c r="A39" s="234" t="s">
        <v>26</v>
      </c>
      <c r="B39" s="265" t="s">
        <v>312</v>
      </c>
      <c r="C39" s="234" t="s">
        <v>32</v>
      </c>
      <c r="D39" s="235">
        <v>100</v>
      </c>
      <c r="E39" s="343"/>
      <c r="F39" s="190">
        <f t="shared" si="0"/>
        <v>0</v>
      </c>
    </row>
    <row r="40" spans="1:9" s="182" customFormat="1" ht="30" customHeight="1" thickBot="1" x14ac:dyDescent="0.25">
      <c r="A40" s="234" t="s">
        <v>27</v>
      </c>
      <c r="B40" s="265" t="s">
        <v>313</v>
      </c>
      <c r="C40" s="234" t="s">
        <v>32</v>
      </c>
      <c r="D40" s="235">
        <v>10</v>
      </c>
      <c r="E40" s="343"/>
      <c r="F40" s="190">
        <f t="shared" si="0"/>
        <v>0</v>
      </c>
    </row>
    <row r="41" spans="1:9" s="182" customFormat="1" ht="300" customHeight="1" thickBot="1" x14ac:dyDescent="0.25">
      <c r="A41" s="234" t="s">
        <v>75</v>
      </c>
      <c r="B41" s="268" t="s">
        <v>411</v>
      </c>
      <c r="C41" s="234" t="s">
        <v>21</v>
      </c>
      <c r="D41" s="235">
        <v>1</v>
      </c>
      <c r="E41" s="343"/>
      <c r="F41" s="190">
        <f t="shared" si="0"/>
        <v>0</v>
      </c>
    </row>
    <row r="42" spans="1:9" s="182" customFormat="1" ht="30" customHeight="1" thickBot="1" x14ac:dyDescent="0.25">
      <c r="A42" s="234" t="s">
        <v>173</v>
      </c>
      <c r="B42" s="265" t="s">
        <v>412</v>
      </c>
      <c r="C42" s="234" t="s">
        <v>32</v>
      </c>
      <c r="D42" s="235">
        <v>25</v>
      </c>
      <c r="E42" s="343"/>
      <c r="F42" s="190">
        <f t="shared" si="0"/>
        <v>0</v>
      </c>
    </row>
    <row r="43" spans="1:9" s="182" customFormat="1" ht="72.75" thickBot="1" x14ac:dyDescent="0.25">
      <c r="A43" s="234" t="s">
        <v>175</v>
      </c>
      <c r="B43" s="265" t="s">
        <v>413</v>
      </c>
      <c r="C43" s="234" t="s">
        <v>48</v>
      </c>
      <c r="D43" s="235">
        <v>1</v>
      </c>
      <c r="E43" s="343"/>
      <c r="F43" s="190">
        <f>D43*E43</f>
        <v>0</v>
      </c>
    </row>
    <row r="44" spans="1:9" s="182" customFormat="1" ht="29.25" thickBot="1" x14ac:dyDescent="0.25">
      <c r="A44" s="234" t="s">
        <v>177</v>
      </c>
      <c r="B44" s="268" t="s">
        <v>414</v>
      </c>
      <c r="C44" s="234"/>
      <c r="D44" s="235"/>
      <c r="E44" s="236"/>
      <c r="F44" s="266"/>
    </row>
    <row r="45" spans="1:9" s="269" customFormat="1" ht="29.25" thickBot="1" x14ac:dyDescent="0.25">
      <c r="A45" s="186" t="s">
        <v>20</v>
      </c>
      <c r="B45" s="197" t="s">
        <v>440</v>
      </c>
      <c r="C45" s="186" t="s">
        <v>32</v>
      </c>
      <c r="D45" s="188">
        <v>15</v>
      </c>
      <c r="E45" s="341"/>
      <c r="F45" s="190">
        <f>D45*E45</f>
        <v>0</v>
      </c>
      <c r="I45" s="270">
        <f>SUM(F45:F62)</f>
        <v>0</v>
      </c>
    </row>
    <row r="46" spans="1:9" s="269" customFormat="1" ht="18" customHeight="1" thickBot="1" x14ac:dyDescent="0.25">
      <c r="A46" s="186" t="s">
        <v>65</v>
      </c>
      <c r="B46" s="197" t="s">
        <v>441</v>
      </c>
      <c r="C46" s="186" t="s">
        <v>42</v>
      </c>
      <c r="D46" s="188">
        <v>6</v>
      </c>
      <c r="E46" s="341"/>
      <c r="F46" s="190">
        <f t="shared" ref="F46:F82" si="1">D46*E46</f>
        <v>0</v>
      </c>
    </row>
    <row r="47" spans="1:9" s="269" customFormat="1" ht="29.25" thickBot="1" x14ac:dyDescent="0.25">
      <c r="A47" s="186" t="s">
        <v>69</v>
      </c>
      <c r="B47" s="197" t="s">
        <v>442</v>
      </c>
      <c r="C47" s="186" t="s">
        <v>42</v>
      </c>
      <c r="D47" s="188">
        <v>12</v>
      </c>
      <c r="E47" s="341"/>
      <c r="F47" s="190">
        <f t="shared" si="1"/>
        <v>0</v>
      </c>
    </row>
    <row r="48" spans="1:9" s="269" customFormat="1" ht="45.75" customHeight="1" thickBot="1" x14ac:dyDescent="0.25">
      <c r="A48" s="186" t="s">
        <v>70</v>
      </c>
      <c r="B48" s="197" t="s">
        <v>443</v>
      </c>
      <c r="C48" s="186" t="s">
        <v>42</v>
      </c>
      <c r="D48" s="188">
        <v>6</v>
      </c>
      <c r="E48" s="341"/>
      <c r="F48" s="190">
        <f t="shared" si="1"/>
        <v>0</v>
      </c>
    </row>
    <row r="49" spans="1:6" s="269" customFormat="1" ht="29.25" thickBot="1" x14ac:dyDescent="0.25">
      <c r="A49" s="186" t="s">
        <v>71</v>
      </c>
      <c r="B49" s="197" t="s">
        <v>444</v>
      </c>
      <c r="C49" s="186" t="s">
        <v>42</v>
      </c>
      <c r="D49" s="188">
        <v>6</v>
      </c>
      <c r="E49" s="341"/>
      <c r="F49" s="190">
        <f t="shared" si="1"/>
        <v>0</v>
      </c>
    </row>
    <row r="50" spans="1:6" s="269" customFormat="1" ht="30" customHeight="1" thickBot="1" x14ac:dyDescent="0.25">
      <c r="A50" s="186" t="s">
        <v>116</v>
      </c>
      <c r="B50" s="197" t="s">
        <v>445</v>
      </c>
      <c r="C50" s="186" t="s">
        <v>42</v>
      </c>
      <c r="D50" s="188">
        <v>30</v>
      </c>
      <c r="E50" s="341"/>
      <c r="F50" s="190">
        <f t="shared" si="1"/>
        <v>0</v>
      </c>
    </row>
    <row r="51" spans="1:6" s="269" customFormat="1" ht="29.25" thickBot="1" x14ac:dyDescent="0.25">
      <c r="A51" s="186" t="s">
        <v>118</v>
      </c>
      <c r="B51" s="197" t="s">
        <v>446</v>
      </c>
      <c r="C51" s="186" t="s">
        <v>32</v>
      </c>
      <c r="D51" s="188">
        <v>170</v>
      </c>
      <c r="E51" s="341"/>
      <c r="F51" s="190">
        <f t="shared" si="1"/>
        <v>0</v>
      </c>
    </row>
    <row r="52" spans="1:6" s="269" customFormat="1" ht="43.5" thickBot="1" x14ac:dyDescent="0.25">
      <c r="A52" s="186" t="s">
        <v>134</v>
      </c>
      <c r="B52" s="197" t="s">
        <v>447</v>
      </c>
      <c r="C52" s="186" t="s">
        <v>42</v>
      </c>
      <c r="D52" s="188">
        <v>6</v>
      </c>
      <c r="E52" s="341"/>
      <c r="F52" s="190">
        <f t="shared" si="1"/>
        <v>0</v>
      </c>
    </row>
    <row r="53" spans="1:6" s="269" customFormat="1" ht="43.5" thickBot="1" x14ac:dyDescent="0.25">
      <c r="A53" s="186" t="s">
        <v>136</v>
      </c>
      <c r="B53" s="197" t="s">
        <v>448</v>
      </c>
      <c r="C53" s="186" t="s">
        <v>42</v>
      </c>
      <c r="D53" s="188">
        <v>15</v>
      </c>
      <c r="E53" s="341"/>
      <c r="F53" s="190">
        <f t="shared" si="1"/>
        <v>0</v>
      </c>
    </row>
    <row r="54" spans="1:6" s="269" customFormat="1" ht="30" customHeight="1" thickBot="1" x14ac:dyDescent="0.25">
      <c r="A54" s="186" t="s">
        <v>138</v>
      </c>
      <c r="B54" s="197" t="s">
        <v>449</v>
      </c>
      <c r="C54" s="186" t="s">
        <v>42</v>
      </c>
      <c r="D54" s="188">
        <v>130</v>
      </c>
      <c r="E54" s="341"/>
      <c r="F54" s="190">
        <f t="shared" si="1"/>
        <v>0</v>
      </c>
    </row>
    <row r="55" spans="1:6" s="269" customFormat="1" ht="43.5" thickBot="1" x14ac:dyDescent="0.25">
      <c r="A55" s="186" t="s">
        <v>140</v>
      </c>
      <c r="B55" s="197" t="s">
        <v>450</v>
      </c>
      <c r="C55" s="186" t="s">
        <v>42</v>
      </c>
      <c r="D55" s="188">
        <v>6</v>
      </c>
      <c r="E55" s="341"/>
      <c r="F55" s="190">
        <f t="shared" si="1"/>
        <v>0</v>
      </c>
    </row>
    <row r="56" spans="1:6" s="269" customFormat="1" ht="29.25" thickBot="1" x14ac:dyDescent="0.25">
      <c r="A56" s="186" t="s">
        <v>142</v>
      </c>
      <c r="B56" s="197" t="s">
        <v>451</v>
      </c>
      <c r="C56" s="186" t="s">
        <v>42</v>
      </c>
      <c r="D56" s="188">
        <v>6</v>
      </c>
      <c r="E56" s="341"/>
      <c r="F56" s="190">
        <f t="shared" si="1"/>
        <v>0</v>
      </c>
    </row>
    <row r="57" spans="1:6" s="269" customFormat="1" ht="43.5" thickBot="1" x14ac:dyDescent="0.25">
      <c r="A57" s="186" t="s">
        <v>314</v>
      </c>
      <c r="B57" s="197" t="s">
        <v>452</v>
      </c>
      <c r="C57" s="186" t="s">
        <v>42</v>
      </c>
      <c r="D57" s="188">
        <v>6</v>
      </c>
      <c r="E57" s="341"/>
      <c r="F57" s="190">
        <f t="shared" si="1"/>
        <v>0</v>
      </c>
    </row>
    <row r="58" spans="1:6" s="269" customFormat="1" ht="43.5" thickBot="1" x14ac:dyDescent="0.25">
      <c r="A58" s="186" t="s">
        <v>315</v>
      </c>
      <c r="B58" s="197" t="s">
        <v>450</v>
      </c>
      <c r="C58" s="186" t="s">
        <v>42</v>
      </c>
      <c r="D58" s="188">
        <v>1</v>
      </c>
      <c r="E58" s="341"/>
      <c r="F58" s="190">
        <f t="shared" si="1"/>
        <v>0</v>
      </c>
    </row>
    <row r="59" spans="1:6" s="269" customFormat="1" ht="30" customHeight="1" thickBot="1" x14ac:dyDescent="0.25">
      <c r="A59" s="186" t="s">
        <v>316</v>
      </c>
      <c r="B59" s="197" t="s">
        <v>453</v>
      </c>
      <c r="C59" s="186" t="s">
        <v>42</v>
      </c>
      <c r="D59" s="188">
        <v>1</v>
      </c>
      <c r="E59" s="341"/>
      <c r="F59" s="190">
        <f t="shared" si="1"/>
        <v>0</v>
      </c>
    </row>
    <row r="60" spans="1:6" s="269" customFormat="1" ht="43.5" thickBot="1" x14ac:dyDescent="0.25">
      <c r="A60" s="186" t="s">
        <v>317</v>
      </c>
      <c r="B60" s="197" t="s">
        <v>454</v>
      </c>
      <c r="C60" s="186" t="s">
        <v>42</v>
      </c>
      <c r="D60" s="188">
        <v>1</v>
      </c>
      <c r="E60" s="341"/>
      <c r="F60" s="190">
        <f t="shared" si="1"/>
        <v>0</v>
      </c>
    </row>
    <row r="61" spans="1:6" s="269" customFormat="1" ht="43.5" thickBot="1" x14ac:dyDescent="0.25">
      <c r="A61" s="186" t="s">
        <v>318</v>
      </c>
      <c r="B61" s="197" t="s">
        <v>455</v>
      </c>
      <c r="C61" s="186" t="s">
        <v>42</v>
      </c>
      <c r="D61" s="188">
        <v>6</v>
      </c>
      <c r="E61" s="341"/>
      <c r="F61" s="190">
        <f t="shared" si="1"/>
        <v>0</v>
      </c>
    </row>
    <row r="62" spans="1:6" s="269" customFormat="1" ht="15.75" thickBot="1" x14ac:dyDescent="0.25">
      <c r="A62" s="186" t="s">
        <v>319</v>
      </c>
      <c r="B62" s="197" t="s">
        <v>320</v>
      </c>
      <c r="C62" s="186" t="s">
        <v>32</v>
      </c>
      <c r="D62" s="188">
        <v>80</v>
      </c>
      <c r="E62" s="341"/>
      <c r="F62" s="190">
        <f t="shared" si="1"/>
        <v>0</v>
      </c>
    </row>
    <row r="63" spans="1:6" s="182" customFormat="1" ht="16.5" customHeight="1" thickBot="1" x14ac:dyDescent="0.25">
      <c r="A63" s="234" t="s">
        <v>182</v>
      </c>
      <c r="B63" s="265" t="s">
        <v>155</v>
      </c>
      <c r="C63" s="234"/>
      <c r="D63" s="235"/>
      <c r="E63" s="236"/>
      <c r="F63" s="266"/>
    </row>
    <row r="64" spans="1:6" s="269" customFormat="1" ht="15.75" thickBot="1" x14ac:dyDescent="0.25">
      <c r="A64" s="186" t="s">
        <v>20</v>
      </c>
      <c r="B64" s="197" t="s">
        <v>456</v>
      </c>
      <c r="C64" s="186" t="s">
        <v>42</v>
      </c>
      <c r="D64" s="188">
        <v>15</v>
      </c>
      <c r="E64" s="341"/>
      <c r="F64" s="190">
        <f t="shared" si="1"/>
        <v>0</v>
      </c>
    </row>
    <row r="65" spans="1:6" s="269" customFormat="1" ht="15.75" thickBot="1" x14ac:dyDescent="0.25">
      <c r="A65" s="186" t="s">
        <v>65</v>
      </c>
      <c r="B65" s="197" t="s">
        <v>457</v>
      </c>
      <c r="C65" s="186" t="s">
        <v>42</v>
      </c>
      <c r="D65" s="188">
        <v>15</v>
      </c>
      <c r="E65" s="341"/>
      <c r="F65" s="190">
        <f t="shared" si="1"/>
        <v>0</v>
      </c>
    </row>
    <row r="66" spans="1:6" s="269" customFormat="1" ht="15.75" thickBot="1" x14ac:dyDescent="0.25">
      <c r="A66" s="186" t="s">
        <v>69</v>
      </c>
      <c r="B66" s="197" t="s">
        <v>423</v>
      </c>
      <c r="C66" s="186" t="s">
        <v>42</v>
      </c>
      <c r="D66" s="188">
        <v>2</v>
      </c>
      <c r="E66" s="341"/>
      <c r="F66" s="190">
        <f t="shared" si="1"/>
        <v>0</v>
      </c>
    </row>
    <row r="67" spans="1:6" s="269" customFormat="1" ht="15.75" thickBot="1" x14ac:dyDescent="0.25">
      <c r="A67" s="186" t="s">
        <v>70</v>
      </c>
      <c r="B67" s="197" t="s">
        <v>424</v>
      </c>
      <c r="C67" s="186" t="s">
        <v>42</v>
      </c>
      <c r="D67" s="188">
        <v>2</v>
      </c>
      <c r="E67" s="341"/>
      <c r="F67" s="190">
        <f t="shared" si="1"/>
        <v>0</v>
      </c>
    </row>
    <row r="68" spans="1:6" s="269" customFormat="1" ht="29.25" thickBot="1" x14ac:dyDescent="0.25">
      <c r="A68" s="186" t="s">
        <v>71</v>
      </c>
      <c r="B68" s="197" t="s">
        <v>458</v>
      </c>
      <c r="C68" s="186" t="s">
        <v>42</v>
      </c>
      <c r="D68" s="188">
        <v>1</v>
      </c>
      <c r="E68" s="341"/>
      <c r="F68" s="190">
        <f t="shared" si="1"/>
        <v>0</v>
      </c>
    </row>
    <row r="69" spans="1:6" s="269" customFormat="1" ht="15.75" thickBot="1" x14ac:dyDescent="0.25">
      <c r="A69" s="186" t="s">
        <v>116</v>
      </c>
      <c r="B69" s="197" t="s">
        <v>459</v>
      </c>
      <c r="C69" s="186" t="s">
        <v>42</v>
      </c>
      <c r="D69" s="188">
        <v>1</v>
      </c>
      <c r="E69" s="341"/>
      <c r="F69" s="190">
        <f t="shared" si="1"/>
        <v>0</v>
      </c>
    </row>
    <row r="70" spans="1:6" s="269" customFormat="1" ht="29.25" thickBot="1" x14ac:dyDescent="0.25">
      <c r="A70" s="186" t="s">
        <v>118</v>
      </c>
      <c r="B70" s="197" t="s">
        <v>460</v>
      </c>
      <c r="C70" s="186" t="s">
        <v>42</v>
      </c>
      <c r="D70" s="188">
        <v>2</v>
      </c>
      <c r="E70" s="341"/>
      <c r="F70" s="190">
        <f t="shared" si="1"/>
        <v>0</v>
      </c>
    </row>
    <row r="71" spans="1:6" s="269" customFormat="1" ht="15.75" thickBot="1" x14ac:dyDescent="0.25">
      <c r="A71" s="186" t="s">
        <v>134</v>
      </c>
      <c r="B71" s="197" t="s">
        <v>461</v>
      </c>
      <c r="C71" s="186" t="s">
        <v>42</v>
      </c>
      <c r="D71" s="188">
        <v>2</v>
      </c>
      <c r="E71" s="341"/>
      <c r="F71" s="190">
        <f t="shared" si="1"/>
        <v>0</v>
      </c>
    </row>
    <row r="72" spans="1:6" s="269" customFormat="1" ht="15.75" thickBot="1" x14ac:dyDescent="0.25">
      <c r="A72" s="186" t="s">
        <v>136</v>
      </c>
      <c r="B72" s="197" t="s">
        <v>462</v>
      </c>
      <c r="C72" s="186" t="s">
        <v>42</v>
      </c>
      <c r="D72" s="188">
        <v>1</v>
      </c>
      <c r="E72" s="341"/>
      <c r="F72" s="190">
        <f t="shared" si="1"/>
        <v>0</v>
      </c>
    </row>
    <row r="73" spans="1:6" s="269" customFormat="1" ht="15.75" thickBot="1" x14ac:dyDescent="0.25">
      <c r="A73" s="186" t="s">
        <v>138</v>
      </c>
      <c r="B73" s="197" t="s">
        <v>463</v>
      </c>
      <c r="C73" s="186" t="s">
        <v>42</v>
      </c>
      <c r="D73" s="188">
        <v>1</v>
      </c>
      <c r="E73" s="341"/>
      <c r="F73" s="190">
        <f t="shared" si="1"/>
        <v>0</v>
      </c>
    </row>
    <row r="74" spans="1:6" s="269" customFormat="1" ht="29.25" thickBot="1" x14ac:dyDescent="0.25">
      <c r="A74" s="186" t="s">
        <v>140</v>
      </c>
      <c r="B74" s="197" t="s">
        <v>428</v>
      </c>
      <c r="C74" s="186" t="s">
        <v>42</v>
      </c>
      <c r="D74" s="188">
        <v>35</v>
      </c>
      <c r="E74" s="341"/>
      <c r="F74" s="190">
        <f>D74*E74</f>
        <v>0</v>
      </c>
    </row>
    <row r="75" spans="1:6" s="269" customFormat="1" ht="29.25" thickBot="1" x14ac:dyDescent="0.25">
      <c r="A75" s="186" t="s">
        <v>142</v>
      </c>
      <c r="B75" s="197" t="s">
        <v>429</v>
      </c>
      <c r="C75" s="186" t="s">
        <v>42</v>
      </c>
      <c r="D75" s="188">
        <v>380</v>
      </c>
      <c r="E75" s="341"/>
      <c r="F75" s="190">
        <f t="shared" si="1"/>
        <v>0</v>
      </c>
    </row>
    <row r="76" spans="1:6" s="269" customFormat="1" ht="29.25" thickBot="1" x14ac:dyDescent="0.25">
      <c r="A76" s="186" t="s">
        <v>314</v>
      </c>
      <c r="B76" s="197" t="s">
        <v>430</v>
      </c>
      <c r="C76" s="186" t="s">
        <v>42</v>
      </c>
      <c r="D76" s="188">
        <v>380</v>
      </c>
      <c r="E76" s="341"/>
      <c r="F76" s="190">
        <f t="shared" si="1"/>
        <v>0</v>
      </c>
    </row>
    <row r="77" spans="1:6" s="269" customFormat="1" ht="29.25" thickBot="1" x14ac:dyDescent="0.25">
      <c r="A77" s="186" t="s">
        <v>315</v>
      </c>
      <c r="B77" s="197" t="s">
        <v>431</v>
      </c>
      <c r="C77" s="186" t="s">
        <v>42</v>
      </c>
      <c r="D77" s="188">
        <v>45</v>
      </c>
      <c r="E77" s="341"/>
      <c r="F77" s="190">
        <f t="shared" si="1"/>
        <v>0</v>
      </c>
    </row>
    <row r="78" spans="1:6" s="269" customFormat="1" ht="15.75" thickBot="1" x14ac:dyDescent="0.25">
      <c r="A78" s="186" t="s">
        <v>316</v>
      </c>
      <c r="B78" s="197" t="s">
        <v>432</v>
      </c>
      <c r="C78" s="186" t="s">
        <v>42</v>
      </c>
      <c r="D78" s="188">
        <v>45</v>
      </c>
      <c r="E78" s="341"/>
      <c r="F78" s="190">
        <f>D78*E78</f>
        <v>0</v>
      </c>
    </row>
    <row r="79" spans="1:6" s="269" customFormat="1" ht="15.75" thickBot="1" x14ac:dyDescent="0.25">
      <c r="A79" s="186" t="s">
        <v>317</v>
      </c>
      <c r="B79" s="197" t="s">
        <v>433</v>
      </c>
      <c r="C79" s="186" t="s">
        <v>42</v>
      </c>
      <c r="D79" s="188">
        <v>45</v>
      </c>
      <c r="E79" s="341"/>
      <c r="F79" s="190">
        <f>D79*E79</f>
        <v>0</v>
      </c>
    </row>
    <row r="80" spans="1:6" s="269" customFormat="1" ht="29.25" thickBot="1" x14ac:dyDescent="0.25">
      <c r="A80" s="186" t="s">
        <v>318</v>
      </c>
      <c r="B80" s="197" t="s">
        <v>506</v>
      </c>
      <c r="C80" s="186" t="s">
        <v>42</v>
      </c>
      <c r="D80" s="188">
        <v>95</v>
      </c>
      <c r="E80" s="341"/>
      <c r="F80" s="190">
        <f>D80*E80</f>
        <v>0</v>
      </c>
    </row>
    <row r="81" spans="1:6" s="269" customFormat="1" ht="15.75" thickBot="1" x14ac:dyDescent="0.25">
      <c r="A81" s="186" t="s">
        <v>319</v>
      </c>
      <c r="B81" s="197" t="s">
        <v>321</v>
      </c>
      <c r="C81" s="186" t="s">
        <v>42</v>
      </c>
      <c r="D81" s="188">
        <v>95</v>
      </c>
      <c r="E81" s="341"/>
      <c r="F81" s="190">
        <f>D81*E81</f>
        <v>0</v>
      </c>
    </row>
    <row r="82" spans="1:6" s="182" customFormat="1" ht="15.75" thickBot="1" x14ac:dyDescent="0.25">
      <c r="A82" s="234" t="s">
        <v>322</v>
      </c>
      <c r="B82" s="265" t="s">
        <v>323</v>
      </c>
      <c r="C82" s="234" t="s">
        <v>48</v>
      </c>
      <c r="D82" s="235">
        <v>1</v>
      </c>
      <c r="E82" s="343"/>
      <c r="F82" s="266">
        <f t="shared" si="1"/>
        <v>0</v>
      </c>
    </row>
    <row r="83" spans="1:6" s="207" customFormat="1" x14ac:dyDescent="0.25">
      <c r="A83" s="201"/>
      <c r="B83" s="202"/>
      <c r="C83" s="203"/>
      <c r="D83" s="204"/>
      <c r="E83" s="205"/>
      <c r="F83" s="206"/>
    </row>
    <row r="84" spans="1:6" s="182" customFormat="1" ht="43.5" x14ac:dyDescent="0.2">
      <c r="A84" s="208"/>
      <c r="B84" s="209" t="s">
        <v>37</v>
      </c>
      <c r="C84" s="208"/>
      <c r="D84" s="210"/>
      <c r="E84" s="211"/>
      <c r="F84" s="206"/>
    </row>
    <row r="85" spans="1:6" s="182" customFormat="1" ht="86.25" x14ac:dyDescent="0.2">
      <c r="A85" s="208"/>
      <c r="B85" s="209" t="s">
        <v>324</v>
      </c>
      <c r="C85" s="208"/>
      <c r="D85" s="210"/>
      <c r="E85" s="211"/>
      <c r="F85" s="206"/>
    </row>
    <row r="86" spans="1:6" s="182" customFormat="1" ht="43.5" x14ac:dyDescent="0.2">
      <c r="A86" s="208"/>
      <c r="B86" s="209" t="s">
        <v>325</v>
      </c>
      <c r="C86" s="208"/>
      <c r="D86" s="210"/>
      <c r="E86" s="211"/>
      <c r="F86" s="206"/>
    </row>
    <row r="87" spans="1:6" s="207" customFormat="1" ht="15.75" thickBot="1" x14ac:dyDescent="0.3">
      <c r="A87" s="201"/>
      <c r="B87" s="225"/>
      <c r="C87" s="203"/>
      <c r="D87" s="226"/>
      <c r="E87" s="227"/>
      <c r="F87" s="228"/>
    </row>
    <row r="88" spans="1:6" s="207" customFormat="1" ht="15.75" thickBot="1" x14ac:dyDescent="0.3">
      <c r="A88" s="201"/>
      <c r="B88" s="202" t="s">
        <v>15</v>
      </c>
      <c r="C88" s="203"/>
      <c r="D88" s="204"/>
      <c r="E88" s="205" t="s">
        <v>38</v>
      </c>
      <c r="F88" s="212">
        <f>SUM(F15:F82)</f>
        <v>0</v>
      </c>
    </row>
    <row r="89" spans="1:6" s="276" customFormat="1" x14ac:dyDescent="0.25">
      <c r="A89" s="271"/>
      <c r="B89" s="272"/>
      <c r="C89" s="273"/>
      <c r="D89" s="274"/>
      <c r="E89" s="275"/>
      <c r="F89" s="275"/>
    </row>
    <row r="90" spans="1:6" s="276" customFormat="1" x14ac:dyDescent="0.25">
      <c r="A90" s="271"/>
      <c r="B90" s="272"/>
      <c r="C90" s="273"/>
      <c r="D90" s="274"/>
      <c r="E90" s="275"/>
      <c r="F90" s="275"/>
    </row>
    <row r="91" spans="1:6" s="215" customFormat="1" ht="16.5" thickBot="1" x14ac:dyDescent="0.25">
      <c r="A91" s="213" t="s">
        <v>39</v>
      </c>
      <c r="B91" s="214" t="s">
        <v>326</v>
      </c>
      <c r="C91" s="213"/>
      <c r="D91" s="214"/>
      <c r="E91" s="214"/>
      <c r="F91" s="214"/>
    </row>
    <row r="92" spans="1:6" s="176" customFormat="1" ht="16.5" customHeight="1" thickBot="1" x14ac:dyDescent="0.25">
      <c r="A92" s="177" t="s">
        <v>16</v>
      </c>
      <c r="B92" s="178" t="s">
        <v>327</v>
      </c>
      <c r="C92" s="277"/>
      <c r="D92" s="277"/>
      <c r="E92" s="278"/>
      <c r="F92" s="279"/>
    </row>
    <row r="93" spans="1:6" s="182" customFormat="1" ht="100.5" thickBot="1" x14ac:dyDescent="0.25">
      <c r="A93" s="280" t="s">
        <v>18</v>
      </c>
      <c r="B93" s="196" t="s">
        <v>328</v>
      </c>
      <c r="C93" s="280" t="s">
        <v>48</v>
      </c>
      <c r="D93" s="198">
        <v>1</v>
      </c>
      <c r="E93" s="341"/>
      <c r="F93" s="190">
        <f t="shared" ref="F93:F100" si="2">D93*E93</f>
        <v>0</v>
      </c>
    </row>
    <row r="94" spans="1:6" s="182" customFormat="1" ht="72" thickBot="1" x14ac:dyDescent="0.25">
      <c r="A94" s="280" t="s">
        <v>23</v>
      </c>
      <c r="B94" s="196" t="s">
        <v>329</v>
      </c>
      <c r="C94" s="280" t="s">
        <v>42</v>
      </c>
      <c r="D94" s="198">
        <v>130</v>
      </c>
      <c r="E94" s="341"/>
      <c r="F94" s="190">
        <f t="shared" si="2"/>
        <v>0</v>
      </c>
    </row>
    <row r="95" spans="1:6" s="269" customFormat="1" ht="43.5" thickBot="1" x14ac:dyDescent="0.25">
      <c r="A95" s="280" t="s">
        <v>24</v>
      </c>
      <c r="B95" s="196" t="s">
        <v>330</v>
      </c>
      <c r="C95" s="280" t="s">
        <v>32</v>
      </c>
      <c r="D95" s="198">
        <v>34</v>
      </c>
      <c r="E95" s="341"/>
      <c r="F95" s="190">
        <f t="shared" si="2"/>
        <v>0</v>
      </c>
    </row>
    <row r="96" spans="1:6" s="182" customFormat="1" ht="31.5" customHeight="1" thickBot="1" x14ac:dyDescent="0.25">
      <c r="A96" s="280" t="s">
        <v>25</v>
      </c>
      <c r="B96" s="196" t="s">
        <v>331</v>
      </c>
      <c r="C96" s="280" t="s">
        <v>32</v>
      </c>
      <c r="D96" s="198">
        <v>570</v>
      </c>
      <c r="E96" s="341"/>
      <c r="F96" s="190">
        <f t="shared" si="2"/>
        <v>0</v>
      </c>
    </row>
    <row r="97" spans="1:6" s="182" customFormat="1" ht="29.25" thickBot="1" x14ac:dyDescent="0.25">
      <c r="A97" s="280" t="s">
        <v>26</v>
      </c>
      <c r="B97" s="196" t="s">
        <v>332</v>
      </c>
      <c r="C97" s="280" t="s">
        <v>32</v>
      </c>
      <c r="D97" s="198">
        <v>20</v>
      </c>
      <c r="E97" s="341"/>
      <c r="F97" s="190">
        <f t="shared" si="2"/>
        <v>0</v>
      </c>
    </row>
    <row r="98" spans="1:6" s="182" customFormat="1" ht="31.5" customHeight="1" thickBot="1" x14ac:dyDescent="0.25">
      <c r="A98" s="280" t="s">
        <v>27</v>
      </c>
      <c r="B98" s="196" t="s">
        <v>333</v>
      </c>
      <c r="C98" s="280" t="s">
        <v>48</v>
      </c>
      <c r="D98" s="198">
        <v>2</v>
      </c>
      <c r="E98" s="341"/>
      <c r="F98" s="190">
        <f t="shared" si="2"/>
        <v>0</v>
      </c>
    </row>
    <row r="99" spans="1:6" s="182" customFormat="1" ht="43.5" thickBot="1" x14ac:dyDescent="0.25">
      <c r="A99" s="280" t="s">
        <v>75</v>
      </c>
      <c r="B99" s="196" t="s">
        <v>464</v>
      </c>
      <c r="C99" s="280" t="s">
        <v>32</v>
      </c>
      <c r="D99" s="198">
        <v>100</v>
      </c>
      <c r="E99" s="341"/>
      <c r="F99" s="190">
        <f t="shared" si="2"/>
        <v>0</v>
      </c>
    </row>
    <row r="100" spans="1:6" s="182" customFormat="1" ht="29.25" thickBot="1" x14ac:dyDescent="0.25">
      <c r="A100" s="280" t="s">
        <v>173</v>
      </c>
      <c r="B100" s="196" t="s">
        <v>334</v>
      </c>
      <c r="C100" s="280" t="s">
        <v>48</v>
      </c>
      <c r="D100" s="198">
        <v>1</v>
      </c>
      <c r="E100" s="341"/>
      <c r="F100" s="190">
        <f t="shared" si="2"/>
        <v>0</v>
      </c>
    </row>
    <row r="101" spans="1:6" s="176" customFormat="1" ht="16.5" customHeight="1" thickBot="1" x14ac:dyDescent="0.25">
      <c r="A101" s="177" t="s">
        <v>43</v>
      </c>
      <c r="B101" s="216" t="s">
        <v>335</v>
      </c>
      <c r="C101" s="179"/>
      <c r="D101" s="178"/>
      <c r="E101" s="178"/>
      <c r="F101" s="180"/>
    </row>
    <row r="102" spans="1:6" s="182" customFormat="1" ht="43.5" thickBot="1" x14ac:dyDescent="0.25">
      <c r="A102" s="280" t="s">
        <v>18</v>
      </c>
      <c r="B102" s="196" t="s">
        <v>465</v>
      </c>
      <c r="C102" s="280" t="s">
        <v>42</v>
      </c>
      <c r="D102" s="198">
        <v>130</v>
      </c>
      <c r="E102" s="341"/>
      <c r="F102" s="190">
        <f t="shared" ref="F102:F114" si="3">D102*E102</f>
        <v>0</v>
      </c>
    </row>
    <row r="103" spans="1:6" s="182" customFormat="1" ht="43.5" thickBot="1" x14ac:dyDescent="0.25">
      <c r="A103" s="280" t="s">
        <v>23</v>
      </c>
      <c r="B103" s="196" t="s">
        <v>336</v>
      </c>
      <c r="C103" s="280" t="s">
        <v>48</v>
      </c>
      <c r="D103" s="198">
        <v>50</v>
      </c>
      <c r="E103" s="341"/>
      <c r="F103" s="190">
        <f t="shared" si="3"/>
        <v>0</v>
      </c>
    </row>
    <row r="104" spans="1:6" s="182" customFormat="1" ht="43.5" thickBot="1" x14ac:dyDescent="0.25">
      <c r="A104" s="280" t="s">
        <v>24</v>
      </c>
      <c r="B104" s="196" t="s">
        <v>337</v>
      </c>
      <c r="C104" s="280" t="s">
        <v>42</v>
      </c>
      <c r="D104" s="198">
        <v>2</v>
      </c>
      <c r="E104" s="341"/>
      <c r="F104" s="190">
        <f t="shared" si="3"/>
        <v>0</v>
      </c>
    </row>
    <row r="105" spans="1:6" s="182" customFormat="1" ht="43.5" thickBot="1" x14ac:dyDescent="0.25">
      <c r="A105" s="280" t="s">
        <v>25</v>
      </c>
      <c r="B105" s="196" t="s">
        <v>338</v>
      </c>
      <c r="C105" s="280" t="s">
        <v>48</v>
      </c>
      <c r="D105" s="198">
        <v>2</v>
      </c>
      <c r="E105" s="341"/>
      <c r="F105" s="190">
        <f t="shared" si="3"/>
        <v>0</v>
      </c>
    </row>
    <row r="106" spans="1:6" s="182" customFormat="1" ht="29.25" thickBot="1" x14ac:dyDescent="0.25">
      <c r="A106" s="280" t="s">
        <v>26</v>
      </c>
      <c r="B106" s="196" t="s">
        <v>339</v>
      </c>
      <c r="C106" s="280" t="s">
        <v>48</v>
      </c>
      <c r="D106" s="198">
        <v>2</v>
      </c>
      <c r="E106" s="341"/>
      <c r="F106" s="190">
        <f t="shared" si="3"/>
        <v>0</v>
      </c>
    </row>
    <row r="107" spans="1:6" s="182" customFormat="1" ht="29.25" thickBot="1" x14ac:dyDescent="0.25">
      <c r="A107" s="280" t="s">
        <v>27</v>
      </c>
      <c r="B107" s="196" t="s">
        <v>340</v>
      </c>
      <c r="C107" s="280" t="s">
        <v>48</v>
      </c>
      <c r="D107" s="198">
        <v>2</v>
      </c>
      <c r="E107" s="341"/>
      <c r="F107" s="190">
        <f t="shared" si="3"/>
        <v>0</v>
      </c>
    </row>
    <row r="108" spans="1:6" s="182" customFormat="1" ht="29.25" thickBot="1" x14ac:dyDescent="0.25">
      <c r="A108" s="280" t="s">
        <v>75</v>
      </c>
      <c r="B108" s="196" t="s">
        <v>341</v>
      </c>
      <c r="C108" s="280" t="s">
        <v>48</v>
      </c>
      <c r="D108" s="198">
        <v>4</v>
      </c>
      <c r="E108" s="341"/>
      <c r="F108" s="190">
        <f t="shared" si="3"/>
        <v>0</v>
      </c>
    </row>
    <row r="109" spans="1:6" s="182" customFormat="1" ht="43.5" thickBot="1" x14ac:dyDescent="0.25">
      <c r="A109" s="280" t="s">
        <v>173</v>
      </c>
      <c r="B109" s="196" t="s">
        <v>342</v>
      </c>
      <c r="C109" s="280" t="s">
        <v>48</v>
      </c>
      <c r="D109" s="198">
        <v>1</v>
      </c>
      <c r="E109" s="341"/>
      <c r="F109" s="190">
        <f t="shared" si="3"/>
        <v>0</v>
      </c>
    </row>
    <row r="110" spans="1:6" s="182" customFormat="1" ht="43.5" thickBot="1" x14ac:dyDescent="0.25">
      <c r="A110" s="280" t="s">
        <v>175</v>
      </c>
      <c r="B110" s="196" t="s">
        <v>343</v>
      </c>
      <c r="C110" s="280" t="s">
        <v>48</v>
      </c>
      <c r="D110" s="198">
        <v>2</v>
      </c>
      <c r="E110" s="341"/>
      <c r="F110" s="190">
        <f t="shared" si="3"/>
        <v>0</v>
      </c>
    </row>
    <row r="111" spans="1:6" s="182" customFormat="1" ht="29.25" thickBot="1" x14ac:dyDescent="0.25">
      <c r="A111" s="280" t="s">
        <v>177</v>
      </c>
      <c r="B111" s="196" t="s">
        <v>344</v>
      </c>
      <c r="C111" s="280" t="s">
        <v>42</v>
      </c>
      <c r="D111" s="198">
        <v>1</v>
      </c>
      <c r="E111" s="341"/>
      <c r="F111" s="190">
        <f t="shared" si="3"/>
        <v>0</v>
      </c>
    </row>
    <row r="112" spans="1:6" s="182" customFormat="1" ht="43.5" thickBot="1" x14ac:dyDescent="0.25">
      <c r="A112" s="280" t="s">
        <v>182</v>
      </c>
      <c r="B112" s="196" t="s">
        <v>345</v>
      </c>
      <c r="C112" s="280" t="s">
        <v>48</v>
      </c>
      <c r="D112" s="198">
        <v>1</v>
      </c>
      <c r="E112" s="341"/>
      <c r="F112" s="190">
        <f t="shared" si="3"/>
        <v>0</v>
      </c>
    </row>
    <row r="113" spans="1:7" s="182" customFormat="1" ht="360" customHeight="1" thickBot="1" x14ac:dyDescent="0.25">
      <c r="A113" s="280" t="s">
        <v>322</v>
      </c>
      <c r="B113" s="196" t="s">
        <v>415</v>
      </c>
      <c r="C113" s="280" t="s">
        <v>48</v>
      </c>
      <c r="D113" s="198">
        <v>1</v>
      </c>
      <c r="E113" s="341"/>
      <c r="F113" s="190">
        <f t="shared" si="3"/>
        <v>0</v>
      </c>
    </row>
    <row r="114" spans="1:7" s="182" customFormat="1" ht="63.75" customHeight="1" thickBot="1" x14ac:dyDescent="0.25">
      <c r="A114" s="280" t="s">
        <v>346</v>
      </c>
      <c r="B114" s="196" t="s">
        <v>416</v>
      </c>
      <c r="C114" s="280" t="s">
        <v>48</v>
      </c>
      <c r="D114" s="198">
        <v>1</v>
      </c>
      <c r="E114" s="344"/>
      <c r="F114" s="190">
        <f t="shared" si="3"/>
        <v>0</v>
      </c>
    </row>
    <row r="115" spans="1:7" s="176" customFormat="1" ht="16.5" customHeight="1" thickBot="1" x14ac:dyDescent="0.25">
      <c r="A115" s="177" t="s">
        <v>28</v>
      </c>
      <c r="B115" s="178" t="s">
        <v>347</v>
      </c>
      <c r="C115" s="179"/>
      <c r="D115" s="178"/>
      <c r="E115" s="178"/>
      <c r="F115" s="180"/>
    </row>
    <row r="116" spans="1:7" s="182" customFormat="1" ht="129" thickBot="1" x14ac:dyDescent="0.25">
      <c r="A116" s="186" t="s">
        <v>18</v>
      </c>
      <c r="B116" s="196" t="s">
        <v>507</v>
      </c>
      <c r="C116" s="219" t="s">
        <v>48</v>
      </c>
      <c r="D116" s="198">
        <v>1</v>
      </c>
      <c r="E116" s="341"/>
      <c r="F116" s="190">
        <f>D116*E116</f>
        <v>0</v>
      </c>
    </row>
    <row r="117" spans="1:7" s="182" customFormat="1" ht="200.25" thickBot="1" x14ac:dyDescent="0.25">
      <c r="A117" s="186" t="s">
        <v>23</v>
      </c>
      <c r="B117" s="196" t="s">
        <v>348</v>
      </c>
      <c r="C117" s="219" t="s">
        <v>48</v>
      </c>
      <c r="D117" s="198">
        <v>1</v>
      </c>
      <c r="E117" s="341"/>
      <c r="F117" s="190">
        <f>D117*E117</f>
        <v>0</v>
      </c>
    </row>
    <row r="118" spans="1:7" s="182" customFormat="1" ht="174.75" customHeight="1" thickBot="1" x14ac:dyDescent="0.25">
      <c r="A118" s="186" t="s">
        <v>24</v>
      </c>
      <c r="B118" s="196" t="s">
        <v>349</v>
      </c>
      <c r="C118" s="219" t="s">
        <v>48</v>
      </c>
      <c r="D118" s="198">
        <v>1</v>
      </c>
      <c r="E118" s="341"/>
      <c r="F118" s="190">
        <f>D118*E118</f>
        <v>0</v>
      </c>
    </row>
    <row r="119" spans="1:7" s="276" customFormat="1" x14ac:dyDescent="0.25">
      <c r="A119" s="271"/>
      <c r="B119" s="272"/>
      <c r="C119" s="273"/>
      <c r="D119" s="274"/>
      <c r="E119" s="275"/>
      <c r="F119" s="275"/>
    </row>
    <row r="120" spans="1:7" s="207" customFormat="1" x14ac:dyDescent="0.25">
      <c r="A120" s="201"/>
      <c r="B120" s="202"/>
      <c r="C120" s="203"/>
      <c r="D120" s="204"/>
      <c r="E120" s="205"/>
      <c r="F120" s="206"/>
    </row>
    <row r="121" spans="1:7" s="182" customFormat="1" ht="57.75" x14ac:dyDescent="0.2">
      <c r="A121" s="208"/>
      <c r="B121" s="209" t="s">
        <v>350</v>
      </c>
      <c r="C121" s="208"/>
      <c r="D121" s="210"/>
      <c r="E121" s="211"/>
      <c r="F121" s="206"/>
    </row>
    <row r="122" spans="1:7" s="182" customFormat="1" ht="43.5" x14ac:dyDescent="0.2">
      <c r="A122" s="208"/>
      <c r="B122" s="209" t="s">
        <v>351</v>
      </c>
      <c r="C122" s="208"/>
      <c r="D122" s="210"/>
      <c r="E122" s="211"/>
      <c r="F122" s="206"/>
    </row>
    <row r="123" spans="1:7" s="182" customFormat="1" ht="43.5" x14ac:dyDescent="0.2">
      <c r="A123" s="208"/>
      <c r="B123" s="209" t="s">
        <v>352</v>
      </c>
      <c r="C123" s="208"/>
      <c r="D123" s="210"/>
      <c r="E123" s="211"/>
      <c r="F123" s="206"/>
    </row>
    <row r="124" spans="1:7" s="182" customFormat="1" ht="43.5" x14ac:dyDescent="0.2">
      <c r="A124" s="208"/>
      <c r="B124" s="209" t="s">
        <v>353</v>
      </c>
      <c r="C124" s="208"/>
      <c r="D124" s="210"/>
      <c r="E124" s="211"/>
      <c r="F124" s="206"/>
    </row>
    <row r="125" spans="1:7" s="207" customFormat="1" ht="15.75" thickBot="1" x14ac:dyDescent="0.3">
      <c r="A125" s="201"/>
      <c r="B125" s="225"/>
      <c r="C125" s="203"/>
      <c r="D125" s="226"/>
      <c r="E125" s="227"/>
      <c r="F125" s="228"/>
    </row>
    <row r="126" spans="1:7" s="207" customFormat="1" ht="15.75" thickBot="1" x14ac:dyDescent="0.3">
      <c r="A126" s="201"/>
      <c r="B126" s="202" t="s">
        <v>354</v>
      </c>
      <c r="C126" s="203"/>
      <c r="D126" s="204"/>
      <c r="E126" s="205" t="s">
        <v>38</v>
      </c>
      <c r="F126" s="212">
        <f>SUM(F92:F118)</f>
        <v>0</v>
      </c>
    </row>
    <row r="127" spans="1:7" s="207" customFormat="1" x14ac:dyDescent="0.25">
      <c r="A127" s="201"/>
      <c r="B127" s="202"/>
      <c r="C127" s="203"/>
      <c r="D127" s="204"/>
      <c r="E127" s="211"/>
      <c r="F127" s="206"/>
      <c r="G127" s="229"/>
    </row>
    <row r="128" spans="1:7" s="207" customFormat="1" x14ac:dyDescent="0.25">
      <c r="A128" s="201"/>
      <c r="B128" s="202"/>
      <c r="C128" s="203"/>
      <c r="D128" s="204"/>
      <c r="E128" s="211"/>
      <c r="F128" s="206"/>
      <c r="G128" s="229"/>
    </row>
    <row r="129" spans="1:7" s="215" customFormat="1" ht="16.5" thickBot="1" x14ac:dyDescent="0.25">
      <c r="A129" s="230" t="s">
        <v>49</v>
      </c>
      <c r="B129" s="231" t="s">
        <v>355</v>
      </c>
      <c r="C129" s="230"/>
      <c r="D129" s="232"/>
      <c r="E129" s="232"/>
      <c r="F129" s="232"/>
      <c r="G129" s="233"/>
    </row>
    <row r="130" spans="1:7" s="176" customFormat="1" ht="16.5" customHeight="1" thickBot="1" x14ac:dyDescent="0.25">
      <c r="A130" s="177" t="s">
        <v>16</v>
      </c>
      <c r="B130" s="281" t="s">
        <v>356</v>
      </c>
      <c r="C130" s="179"/>
      <c r="D130" s="178"/>
      <c r="E130" s="178"/>
      <c r="F130" s="180"/>
      <c r="G130" s="233"/>
    </row>
    <row r="131" spans="1:7" s="182" customFormat="1" ht="29.25" thickBot="1" x14ac:dyDescent="0.25">
      <c r="A131" s="234">
        <v>1</v>
      </c>
      <c r="B131" s="265" t="s">
        <v>357</v>
      </c>
      <c r="C131" s="186" t="s">
        <v>48</v>
      </c>
      <c r="D131" s="235">
        <v>1</v>
      </c>
      <c r="E131" s="343"/>
      <c r="F131" s="190">
        <f>D131*E131</f>
        <v>0</v>
      </c>
      <c r="G131" s="218"/>
    </row>
    <row r="132" spans="1:7" s="176" customFormat="1" ht="16.5" customHeight="1" thickBot="1" x14ac:dyDescent="0.25">
      <c r="A132" s="177" t="s">
        <v>43</v>
      </c>
      <c r="B132" s="178" t="s">
        <v>51</v>
      </c>
      <c r="C132" s="179"/>
      <c r="D132" s="178"/>
      <c r="E132" s="178"/>
      <c r="F132" s="180"/>
      <c r="G132" s="233"/>
    </row>
    <row r="133" spans="1:7" s="182" customFormat="1" ht="48.75" customHeight="1" thickBot="1" x14ac:dyDescent="0.25">
      <c r="A133" s="234" t="s">
        <v>18</v>
      </c>
      <c r="B133" s="265" t="s">
        <v>52</v>
      </c>
      <c r="C133" s="186" t="s">
        <v>48</v>
      </c>
      <c r="D133" s="235">
        <v>1</v>
      </c>
      <c r="E133" s="343"/>
      <c r="F133" s="190">
        <f>D133*E133</f>
        <v>0</v>
      </c>
      <c r="G133" s="218"/>
    </row>
    <row r="134" spans="1:7" s="176" customFormat="1" ht="16.5" customHeight="1" thickBot="1" x14ac:dyDescent="0.25">
      <c r="A134" s="177" t="s">
        <v>28</v>
      </c>
      <c r="B134" s="178" t="s">
        <v>358</v>
      </c>
      <c r="C134" s="179"/>
      <c r="D134" s="178"/>
      <c r="E134" s="178"/>
      <c r="F134" s="180"/>
      <c r="G134" s="233"/>
    </row>
    <row r="135" spans="1:7" s="182" customFormat="1" ht="48.75" customHeight="1" thickBot="1" x14ac:dyDescent="0.25">
      <c r="A135" s="234" t="s">
        <v>23</v>
      </c>
      <c r="B135" s="265" t="s">
        <v>359</v>
      </c>
      <c r="C135" s="186" t="s">
        <v>48</v>
      </c>
      <c r="D135" s="235">
        <v>1</v>
      </c>
      <c r="E135" s="343"/>
      <c r="F135" s="190">
        <f>D135*E135</f>
        <v>0</v>
      </c>
      <c r="G135" s="218"/>
    </row>
    <row r="136" spans="1:7" s="207" customFormat="1" ht="15.75" thickBot="1" x14ac:dyDescent="0.3">
      <c r="A136" s="201"/>
      <c r="B136" s="225"/>
      <c r="C136" s="203"/>
      <c r="D136" s="237"/>
      <c r="E136" s="227"/>
      <c r="F136" s="228"/>
      <c r="G136" s="229"/>
    </row>
    <row r="137" spans="1:7" s="207" customFormat="1" ht="15.75" thickBot="1" x14ac:dyDescent="0.3">
      <c r="A137" s="201"/>
      <c r="B137" s="202" t="s">
        <v>360</v>
      </c>
      <c r="C137" s="203"/>
      <c r="D137" s="204"/>
      <c r="E137" s="205" t="s">
        <v>38</v>
      </c>
      <c r="F137" s="212">
        <f>SUM(F130:F135)</f>
        <v>0</v>
      </c>
      <c r="G137" s="229"/>
    </row>
    <row r="138" spans="1:7" s="207" customFormat="1" x14ac:dyDescent="0.25">
      <c r="A138" s="201"/>
      <c r="B138" s="202"/>
      <c r="C138" s="203"/>
      <c r="D138" s="204"/>
      <c r="E138" s="211"/>
      <c r="F138" s="206"/>
    </row>
    <row r="139" spans="1:7" s="182" customFormat="1" x14ac:dyDescent="0.25">
      <c r="A139" s="220"/>
      <c r="B139" s="221"/>
      <c r="C139" s="220"/>
      <c r="D139" s="238"/>
      <c r="E139" s="223"/>
      <c r="F139" s="224"/>
    </row>
    <row r="140" spans="1:7" s="241" customFormat="1" ht="16.5" thickBot="1" x14ac:dyDescent="0.25">
      <c r="A140" s="239" t="s">
        <v>49</v>
      </c>
      <c r="B140" s="240" t="s">
        <v>54</v>
      </c>
      <c r="C140" s="239"/>
      <c r="D140" s="240"/>
      <c r="E140" s="240"/>
      <c r="F140" s="240"/>
    </row>
    <row r="141" spans="1:7" s="182" customFormat="1" x14ac:dyDescent="0.25">
      <c r="A141" s="220"/>
      <c r="B141" s="221"/>
      <c r="C141" s="220"/>
      <c r="D141" s="238"/>
      <c r="E141" s="223"/>
      <c r="F141" s="224"/>
    </row>
    <row r="142" spans="1:7" s="182" customFormat="1" x14ac:dyDescent="0.25">
      <c r="A142" s="220"/>
      <c r="B142" s="221"/>
      <c r="C142" s="220"/>
      <c r="D142" s="238"/>
      <c r="E142" s="223"/>
      <c r="F142" s="224"/>
    </row>
    <row r="143" spans="1:7" s="182" customFormat="1" x14ac:dyDescent="0.25">
      <c r="A143" s="220"/>
      <c r="B143" s="221"/>
      <c r="C143" s="220"/>
      <c r="D143" s="238"/>
      <c r="E143" s="223"/>
      <c r="F143" s="224"/>
    </row>
    <row r="144" spans="1:7" s="182" customFormat="1" x14ac:dyDescent="0.25">
      <c r="A144" s="207" t="s">
        <v>14</v>
      </c>
      <c r="B144" s="242" t="s">
        <v>15</v>
      </c>
      <c r="C144" s="220"/>
      <c r="D144" s="238"/>
      <c r="E144" s="223"/>
      <c r="F144" s="224">
        <f>F88</f>
        <v>0</v>
      </c>
    </row>
    <row r="145" spans="1:7" s="182" customFormat="1" x14ac:dyDescent="0.25">
      <c r="A145" s="207"/>
      <c r="B145" s="243"/>
      <c r="C145" s="220"/>
      <c r="D145" s="238"/>
      <c r="E145" s="223"/>
      <c r="F145" s="224"/>
    </row>
    <row r="146" spans="1:7" s="182" customFormat="1" x14ac:dyDescent="0.25">
      <c r="A146" s="207" t="s">
        <v>39</v>
      </c>
      <c r="B146" s="242" t="s">
        <v>326</v>
      </c>
      <c r="C146" s="220"/>
      <c r="D146" s="238"/>
      <c r="E146" s="223"/>
      <c r="F146" s="206">
        <f>F126</f>
        <v>0</v>
      </c>
    </row>
    <row r="147" spans="1:7" s="182" customFormat="1" x14ac:dyDescent="0.25">
      <c r="A147" s="207"/>
      <c r="B147" s="243"/>
      <c r="C147" s="220"/>
      <c r="D147" s="238"/>
      <c r="E147" s="223"/>
      <c r="F147" s="224"/>
      <c r="G147" s="218"/>
    </row>
    <row r="148" spans="1:7" s="182" customFormat="1" x14ac:dyDescent="0.25">
      <c r="A148" s="207" t="s">
        <v>49</v>
      </c>
      <c r="B148" s="242" t="s">
        <v>355</v>
      </c>
      <c r="C148" s="220"/>
      <c r="D148" s="238"/>
      <c r="E148" s="223"/>
      <c r="F148" s="206">
        <f>F137</f>
        <v>0</v>
      </c>
      <c r="G148" s="218"/>
    </row>
    <row r="149" spans="1:7" s="182" customFormat="1" ht="15.75" thickBot="1" x14ac:dyDescent="0.3">
      <c r="A149" s="244"/>
      <c r="B149" s="245"/>
      <c r="C149" s="244"/>
      <c r="D149" s="246"/>
      <c r="E149" s="247"/>
      <c r="F149" s="248"/>
    </row>
    <row r="150" spans="1:7" s="182" customFormat="1" x14ac:dyDescent="0.25">
      <c r="A150" s="220"/>
      <c r="B150" s="249" t="s">
        <v>55</v>
      </c>
      <c r="C150" s="220"/>
      <c r="D150" s="238"/>
      <c r="E150" s="223"/>
      <c r="F150" s="224">
        <f>SUM(F144:F148)</f>
        <v>0</v>
      </c>
    </row>
    <row r="151" spans="1:7" s="182" customFormat="1" ht="15.75" thickBot="1" x14ac:dyDescent="0.3">
      <c r="A151" s="220"/>
      <c r="B151" s="249" t="s">
        <v>56</v>
      </c>
      <c r="C151" s="220"/>
      <c r="D151" s="238"/>
      <c r="E151" s="223"/>
      <c r="F151" s="224">
        <f>F150*0.25</f>
        <v>0</v>
      </c>
    </row>
    <row r="152" spans="1:7" s="182" customFormat="1" ht="15.75" thickBot="1" x14ac:dyDescent="0.3">
      <c r="A152" s="220"/>
      <c r="B152" s="249" t="s">
        <v>57</v>
      </c>
      <c r="C152" s="220"/>
      <c r="D152" s="238"/>
      <c r="E152" s="223"/>
      <c r="F152" s="250">
        <f>F150+F151</f>
        <v>0</v>
      </c>
    </row>
    <row r="153" spans="1:7" s="182" customFormat="1" x14ac:dyDescent="0.25">
      <c r="A153" s="220"/>
      <c r="B153" s="249"/>
      <c r="C153" s="220"/>
      <c r="D153" s="238"/>
      <c r="E153" s="223"/>
      <c r="F153" s="251"/>
    </row>
    <row r="154" spans="1:7" s="182" customFormat="1" x14ac:dyDescent="0.25">
      <c r="A154" s="220"/>
      <c r="B154" s="249"/>
      <c r="C154" s="220"/>
      <c r="D154" s="238"/>
      <c r="E154" s="223"/>
      <c r="F154" s="251"/>
    </row>
    <row r="155" spans="1:7" s="182" customFormat="1" ht="17.45" customHeight="1" x14ac:dyDescent="0.25">
      <c r="A155" s="220"/>
      <c r="B155" s="252" t="s">
        <v>58</v>
      </c>
      <c r="C155" s="220"/>
      <c r="D155" s="238"/>
      <c r="E155" s="223"/>
      <c r="F155" s="251"/>
    </row>
    <row r="156" spans="1:7" s="182" customFormat="1" x14ac:dyDescent="0.25">
      <c r="A156" s="220"/>
      <c r="B156" s="249"/>
      <c r="C156" s="220"/>
      <c r="D156" s="238"/>
      <c r="E156" s="223"/>
      <c r="F156" s="251"/>
    </row>
    <row r="157" spans="1:7" s="182" customFormat="1" x14ac:dyDescent="0.25">
      <c r="A157" s="220"/>
      <c r="B157" s="249"/>
      <c r="C157" s="220"/>
      <c r="D157" s="238"/>
      <c r="E157" s="223"/>
      <c r="F157" s="251"/>
    </row>
    <row r="158" spans="1:7" s="182" customFormat="1" x14ac:dyDescent="0.25">
      <c r="A158" s="220"/>
      <c r="B158" s="249"/>
      <c r="C158" s="220"/>
      <c r="D158" s="238"/>
      <c r="E158" s="223"/>
      <c r="F158" s="251"/>
    </row>
    <row r="159" spans="1:7" s="182" customFormat="1" x14ac:dyDescent="0.25">
      <c r="A159" s="220"/>
      <c r="B159" s="249"/>
      <c r="C159" s="220"/>
      <c r="D159" s="238"/>
      <c r="E159" s="223"/>
      <c r="F159" s="251"/>
    </row>
    <row r="160" spans="1:7" s="182" customFormat="1" x14ac:dyDescent="0.25">
      <c r="A160" s="220"/>
      <c r="B160" s="221"/>
      <c r="C160" s="220"/>
      <c r="D160" s="238"/>
      <c r="E160" s="223"/>
      <c r="F160" s="224"/>
    </row>
    <row r="161" spans="1:6" s="259" customFormat="1" x14ac:dyDescent="0.25">
      <c r="A161" s="253"/>
      <c r="B161" s="254" t="s">
        <v>189</v>
      </c>
      <c r="C161" s="255" t="s">
        <v>60</v>
      </c>
      <c r="D161" s="256"/>
      <c r="E161" s="257" t="s">
        <v>61</v>
      </c>
      <c r="F161" s="258"/>
    </row>
    <row r="162" spans="1:6" x14ac:dyDescent="0.25">
      <c r="B162" s="364"/>
      <c r="C162" s="364"/>
      <c r="D162" s="364"/>
      <c r="E162" s="364"/>
      <c r="F162" s="364"/>
    </row>
  </sheetData>
  <sheetProtection algorithmName="SHA-512" hashValue="djQDjEA86SROv09l5U3877HQIaYsOw07sg5DDEKV4UvExMCQD0QMnrAxyujG4eFbDNRartFM88wGbTsModvg+g==" saltValue="J8ziRMEtC+3BzUargYeq0Q==" spinCount="100000" sheet="1" objects="1" scenarios="1"/>
  <protectedRanges>
    <protectedRange sqref="E1:E7" name="Raspon1_1_1"/>
  </protectedRanges>
  <mergeCells count="12">
    <mergeCell ref="B162:F162"/>
    <mergeCell ref="A1:F1"/>
    <mergeCell ref="A2:F2"/>
    <mergeCell ref="A3:F3"/>
    <mergeCell ref="A4:F4"/>
    <mergeCell ref="A5:F5"/>
    <mergeCell ref="A6:F6"/>
    <mergeCell ref="B7:F7"/>
    <mergeCell ref="A8:F8"/>
    <mergeCell ref="A9:F9"/>
    <mergeCell ref="A11:F11"/>
    <mergeCell ref="A12:F12"/>
  </mergeCells>
  <pageMargins left="0.23622047244094491" right="0.23622047244094491" top="0.74803149606299213" bottom="0.74803149606299213" header="0.31496062992125984" footer="0.31496062992125984"/>
  <pageSetup paperSize="9" scale="79" fitToHeight="0" orientation="portrait" r:id="rId1"/>
  <rowBreaks count="8" manualBreakCount="8">
    <brk id="27" max="5" man="1"/>
    <brk id="55" max="5" man="1"/>
    <brk id="74" max="5" man="1"/>
    <brk id="90" max="5" man="1"/>
    <brk id="100" max="5" man="1"/>
    <brk id="109" max="5" man="1"/>
    <brk id="114" max="16383" man="1"/>
    <brk id="128"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G514"/>
  <sheetViews>
    <sheetView showZeros="0" tabSelected="1" view="pageBreakPreview" zoomScale="85" zoomScaleNormal="85" zoomScaleSheetLayoutView="85" zoomScalePageLayoutView="115" workbookViewId="0">
      <pane ySplit="1" topLeftCell="A390" activePane="bottomLeft" state="frozen"/>
      <selection pane="bottomLeft" activeCell="B420" sqref="B420"/>
    </sheetView>
  </sheetViews>
  <sheetFormatPr defaultRowHeight="15" x14ac:dyDescent="0.25"/>
  <cols>
    <col min="1" max="1" width="7.7109375" style="104" customWidth="1"/>
    <col min="2" max="2" width="75.7109375" style="105" customWidth="1"/>
    <col min="3" max="3" width="5.42578125" style="68" customWidth="1"/>
    <col min="4" max="4" width="10" style="69" customWidth="1"/>
    <col min="5" max="5" width="13.140625" style="70" customWidth="1"/>
    <col min="6" max="6" width="18.28515625" style="71" customWidth="1"/>
    <col min="7" max="256" width="9.140625" style="106"/>
    <col min="257" max="257" width="7.7109375" style="106" customWidth="1"/>
    <col min="258" max="258" width="75.7109375" style="106" customWidth="1"/>
    <col min="259" max="259" width="5.42578125" style="106" customWidth="1"/>
    <col min="260" max="260" width="10" style="106" customWidth="1"/>
    <col min="261" max="261" width="13.140625" style="106" customWidth="1"/>
    <col min="262" max="262" width="18.28515625" style="106" customWidth="1"/>
    <col min="263" max="512" width="9.140625" style="106"/>
    <col min="513" max="513" width="7.7109375" style="106" customWidth="1"/>
    <col min="514" max="514" width="75.7109375" style="106" customWidth="1"/>
    <col min="515" max="515" width="5.42578125" style="106" customWidth="1"/>
    <col min="516" max="516" width="10" style="106" customWidth="1"/>
    <col min="517" max="517" width="13.140625" style="106" customWidth="1"/>
    <col min="518" max="518" width="18.28515625" style="106" customWidth="1"/>
    <col min="519" max="768" width="9.140625" style="106"/>
    <col min="769" max="769" width="7.7109375" style="106" customWidth="1"/>
    <col min="770" max="770" width="75.7109375" style="106" customWidth="1"/>
    <col min="771" max="771" width="5.42578125" style="106" customWidth="1"/>
    <col min="772" max="772" width="10" style="106" customWidth="1"/>
    <col min="773" max="773" width="13.140625" style="106" customWidth="1"/>
    <col min="774" max="774" width="18.28515625" style="106" customWidth="1"/>
    <col min="775" max="1024" width="9.140625" style="106"/>
    <col min="1025" max="1025" width="7.7109375" style="106" customWidth="1"/>
    <col min="1026" max="1026" width="75.7109375" style="106" customWidth="1"/>
    <col min="1027" max="1027" width="5.42578125" style="106" customWidth="1"/>
    <col min="1028" max="1028" width="10" style="106" customWidth="1"/>
    <col min="1029" max="1029" width="13.140625" style="106" customWidth="1"/>
    <col min="1030" max="1030" width="18.28515625" style="106" customWidth="1"/>
    <col min="1031" max="1280" width="9.140625" style="106"/>
    <col min="1281" max="1281" width="7.7109375" style="106" customWidth="1"/>
    <col min="1282" max="1282" width="75.7109375" style="106" customWidth="1"/>
    <col min="1283" max="1283" width="5.42578125" style="106" customWidth="1"/>
    <col min="1284" max="1284" width="10" style="106" customWidth="1"/>
    <col min="1285" max="1285" width="13.140625" style="106" customWidth="1"/>
    <col min="1286" max="1286" width="18.28515625" style="106" customWidth="1"/>
    <col min="1287" max="1536" width="9.140625" style="106"/>
    <col min="1537" max="1537" width="7.7109375" style="106" customWidth="1"/>
    <col min="1538" max="1538" width="75.7109375" style="106" customWidth="1"/>
    <col min="1539" max="1539" width="5.42578125" style="106" customWidth="1"/>
    <col min="1540" max="1540" width="10" style="106" customWidth="1"/>
    <col min="1541" max="1541" width="13.140625" style="106" customWidth="1"/>
    <col min="1542" max="1542" width="18.28515625" style="106" customWidth="1"/>
    <col min="1543" max="1792" width="9.140625" style="106"/>
    <col min="1793" max="1793" width="7.7109375" style="106" customWidth="1"/>
    <col min="1794" max="1794" width="75.7109375" style="106" customWidth="1"/>
    <col min="1795" max="1795" width="5.42578125" style="106" customWidth="1"/>
    <col min="1796" max="1796" width="10" style="106" customWidth="1"/>
    <col min="1797" max="1797" width="13.140625" style="106" customWidth="1"/>
    <col min="1798" max="1798" width="18.28515625" style="106" customWidth="1"/>
    <col min="1799" max="2048" width="9.140625" style="106"/>
    <col min="2049" max="2049" width="7.7109375" style="106" customWidth="1"/>
    <col min="2050" max="2050" width="75.7109375" style="106" customWidth="1"/>
    <col min="2051" max="2051" width="5.42578125" style="106" customWidth="1"/>
    <col min="2052" max="2052" width="10" style="106" customWidth="1"/>
    <col min="2053" max="2053" width="13.140625" style="106" customWidth="1"/>
    <col min="2054" max="2054" width="18.28515625" style="106" customWidth="1"/>
    <col min="2055" max="2304" width="9.140625" style="106"/>
    <col min="2305" max="2305" width="7.7109375" style="106" customWidth="1"/>
    <col min="2306" max="2306" width="75.7109375" style="106" customWidth="1"/>
    <col min="2307" max="2307" width="5.42578125" style="106" customWidth="1"/>
    <col min="2308" max="2308" width="10" style="106" customWidth="1"/>
    <col min="2309" max="2309" width="13.140625" style="106" customWidth="1"/>
    <col min="2310" max="2310" width="18.28515625" style="106" customWidth="1"/>
    <col min="2311" max="2560" width="9.140625" style="106"/>
    <col min="2561" max="2561" width="7.7109375" style="106" customWidth="1"/>
    <col min="2562" max="2562" width="75.7109375" style="106" customWidth="1"/>
    <col min="2563" max="2563" width="5.42578125" style="106" customWidth="1"/>
    <col min="2564" max="2564" width="10" style="106" customWidth="1"/>
    <col min="2565" max="2565" width="13.140625" style="106" customWidth="1"/>
    <col min="2566" max="2566" width="18.28515625" style="106" customWidth="1"/>
    <col min="2567" max="2816" width="9.140625" style="106"/>
    <col min="2817" max="2817" width="7.7109375" style="106" customWidth="1"/>
    <col min="2818" max="2818" width="75.7109375" style="106" customWidth="1"/>
    <col min="2819" max="2819" width="5.42578125" style="106" customWidth="1"/>
    <col min="2820" max="2820" width="10" style="106" customWidth="1"/>
    <col min="2821" max="2821" width="13.140625" style="106" customWidth="1"/>
    <col min="2822" max="2822" width="18.28515625" style="106" customWidth="1"/>
    <col min="2823" max="3072" width="9.140625" style="106"/>
    <col min="3073" max="3073" width="7.7109375" style="106" customWidth="1"/>
    <col min="3074" max="3074" width="75.7109375" style="106" customWidth="1"/>
    <col min="3075" max="3075" width="5.42578125" style="106" customWidth="1"/>
    <col min="3076" max="3076" width="10" style="106" customWidth="1"/>
    <col min="3077" max="3077" width="13.140625" style="106" customWidth="1"/>
    <col min="3078" max="3078" width="18.28515625" style="106" customWidth="1"/>
    <col min="3079" max="3328" width="9.140625" style="106"/>
    <col min="3329" max="3329" width="7.7109375" style="106" customWidth="1"/>
    <col min="3330" max="3330" width="75.7109375" style="106" customWidth="1"/>
    <col min="3331" max="3331" width="5.42578125" style="106" customWidth="1"/>
    <col min="3332" max="3332" width="10" style="106" customWidth="1"/>
    <col min="3333" max="3333" width="13.140625" style="106" customWidth="1"/>
    <col min="3334" max="3334" width="18.28515625" style="106" customWidth="1"/>
    <col min="3335" max="3584" width="9.140625" style="106"/>
    <col min="3585" max="3585" width="7.7109375" style="106" customWidth="1"/>
    <col min="3586" max="3586" width="75.7109375" style="106" customWidth="1"/>
    <col min="3587" max="3587" width="5.42578125" style="106" customWidth="1"/>
    <col min="3588" max="3588" width="10" style="106" customWidth="1"/>
    <col min="3589" max="3589" width="13.140625" style="106" customWidth="1"/>
    <col min="3590" max="3590" width="18.28515625" style="106" customWidth="1"/>
    <col min="3591" max="3840" width="9.140625" style="106"/>
    <col min="3841" max="3841" width="7.7109375" style="106" customWidth="1"/>
    <col min="3842" max="3842" width="75.7109375" style="106" customWidth="1"/>
    <col min="3843" max="3843" width="5.42578125" style="106" customWidth="1"/>
    <col min="3844" max="3844" width="10" style="106" customWidth="1"/>
    <col min="3845" max="3845" width="13.140625" style="106" customWidth="1"/>
    <col min="3846" max="3846" width="18.28515625" style="106" customWidth="1"/>
    <col min="3847" max="4096" width="9.140625" style="106"/>
    <col min="4097" max="4097" width="7.7109375" style="106" customWidth="1"/>
    <col min="4098" max="4098" width="75.7109375" style="106" customWidth="1"/>
    <col min="4099" max="4099" width="5.42578125" style="106" customWidth="1"/>
    <col min="4100" max="4100" width="10" style="106" customWidth="1"/>
    <col min="4101" max="4101" width="13.140625" style="106" customWidth="1"/>
    <col min="4102" max="4102" width="18.28515625" style="106" customWidth="1"/>
    <col min="4103" max="4352" width="9.140625" style="106"/>
    <col min="4353" max="4353" width="7.7109375" style="106" customWidth="1"/>
    <col min="4354" max="4354" width="75.7109375" style="106" customWidth="1"/>
    <col min="4355" max="4355" width="5.42578125" style="106" customWidth="1"/>
    <col min="4356" max="4356" width="10" style="106" customWidth="1"/>
    <col min="4357" max="4357" width="13.140625" style="106" customWidth="1"/>
    <col min="4358" max="4358" width="18.28515625" style="106" customWidth="1"/>
    <col min="4359" max="4608" width="9.140625" style="106"/>
    <col min="4609" max="4609" width="7.7109375" style="106" customWidth="1"/>
    <col min="4610" max="4610" width="75.7109375" style="106" customWidth="1"/>
    <col min="4611" max="4611" width="5.42578125" style="106" customWidth="1"/>
    <col min="4612" max="4612" width="10" style="106" customWidth="1"/>
    <col min="4613" max="4613" width="13.140625" style="106" customWidth="1"/>
    <col min="4614" max="4614" width="18.28515625" style="106" customWidth="1"/>
    <col min="4615" max="4864" width="9.140625" style="106"/>
    <col min="4865" max="4865" width="7.7109375" style="106" customWidth="1"/>
    <col min="4866" max="4866" width="75.7109375" style="106" customWidth="1"/>
    <col min="4867" max="4867" width="5.42578125" style="106" customWidth="1"/>
    <col min="4868" max="4868" width="10" style="106" customWidth="1"/>
    <col min="4869" max="4869" width="13.140625" style="106" customWidth="1"/>
    <col min="4870" max="4870" width="18.28515625" style="106" customWidth="1"/>
    <col min="4871" max="5120" width="9.140625" style="106"/>
    <col min="5121" max="5121" width="7.7109375" style="106" customWidth="1"/>
    <col min="5122" max="5122" width="75.7109375" style="106" customWidth="1"/>
    <col min="5123" max="5123" width="5.42578125" style="106" customWidth="1"/>
    <col min="5124" max="5124" width="10" style="106" customWidth="1"/>
    <col min="5125" max="5125" width="13.140625" style="106" customWidth="1"/>
    <col min="5126" max="5126" width="18.28515625" style="106" customWidth="1"/>
    <col min="5127" max="5376" width="9.140625" style="106"/>
    <col min="5377" max="5377" width="7.7109375" style="106" customWidth="1"/>
    <col min="5378" max="5378" width="75.7109375" style="106" customWidth="1"/>
    <col min="5379" max="5379" width="5.42578125" style="106" customWidth="1"/>
    <col min="5380" max="5380" width="10" style="106" customWidth="1"/>
    <col min="5381" max="5381" width="13.140625" style="106" customWidth="1"/>
    <col min="5382" max="5382" width="18.28515625" style="106" customWidth="1"/>
    <col min="5383" max="5632" width="9.140625" style="106"/>
    <col min="5633" max="5633" width="7.7109375" style="106" customWidth="1"/>
    <col min="5634" max="5634" width="75.7109375" style="106" customWidth="1"/>
    <col min="5635" max="5635" width="5.42578125" style="106" customWidth="1"/>
    <col min="5636" max="5636" width="10" style="106" customWidth="1"/>
    <col min="5637" max="5637" width="13.140625" style="106" customWidth="1"/>
    <col min="5638" max="5638" width="18.28515625" style="106" customWidth="1"/>
    <col min="5639" max="5888" width="9.140625" style="106"/>
    <col min="5889" max="5889" width="7.7109375" style="106" customWidth="1"/>
    <col min="5890" max="5890" width="75.7109375" style="106" customWidth="1"/>
    <col min="5891" max="5891" width="5.42578125" style="106" customWidth="1"/>
    <col min="5892" max="5892" width="10" style="106" customWidth="1"/>
    <col min="5893" max="5893" width="13.140625" style="106" customWidth="1"/>
    <col min="5894" max="5894" width="18.28515625" style="106" customWidth="1"/>
    <col min="5895" max="6144" width="9.140625" style="106"/>
    <col min="6145" max="6145" width="7.7109375" style="106" customWidth="1"/>
    <col min="6146" max="6146" width="75.7109375" style="106" customWidth="1"/>
    <col min="6147" max="6147" width="5.42578125" style="106" customWidth="1"/>
    <col min="6148" max="6148" width="10" style="106" customWidth="1"/>
    <col min="6149" max="6149" width="13.140625" style="106" customWidth="1"/>
    <col min="6150" max="6150" width="18.28515625" style="106" customWidth="1"/>
    <col min="6151" max="6400" width="9.140625" style="106"/>
    <col min="6401" max="6401" width="7.7109375" style="106" customWidth="1"/>
    <col min="6402" max="6402" width="75.7109375" style="106" customWidth="1"/>
    <col min="6403" max="6403" width="5.42578125" style="106" customWidth="1"/>
    <col min="6404" max="6404" width="10" style="106" customWidth="1"/>
    <col min="6405" max="6405" width="13.140625" style="106" customWidth="1"/>
    <col min="6406" max="6406" width="18.28515625" style="106" customWidth="1"/>
    <col min="6407" max="6656" width="9.140625" style="106"/>
    <col min="6657" max="6657" width="7.7109375" style="106" customWidth="1"/>
    <col min="6658" max="6658" width="75.7109375" style="106" customWidth="1"/>
    <col min="6659" max="6659" width="5.42578125" style="106" customWidth="1"/>
    <col min="6660" max="6660" width="10" style="106" customWidth="1"/>
    <col min="6661" max="6661" width="13.140625" style="106" customWidth="1"/>
    <col min="6662" max="6662" width="18.28515625" style="106" customWidth="1"/>
    <col min="6663" max="6912" width="9.140625" style="106"/>
    <col min="6913" max="6913" width="7.7109375" style="106" customWidth="1"/>
    <col min="6914" max="6914" width="75.7109375" style="106" customWidth="1"/>
    <col min="6915" max="6915" width="5.42578125" style="106" customWidth="1"/>
    <col min="6916" max="6916" width="10" style="106" customWidth="1"/>
    <col min="6917" max="6917" width="13.140625" style="106" customWidth="1"/>
    <col min="6918" max="6918" width="18.28515625" style="106" customWidth="1"/>
    <col min="6919" max="7168" width="9.140625" style="106"/>
    <col min="7169" max="7169" width="7.7109375" style="106" customWidth="1"/>
    <col min="7170" max="7170" width="75.7109375" style="106" customWidth="1"/>
    <col min="7171" max="7171" width="5.42578125" style="106" customWidth="1"/>
    <col min="7172" max="7172" width="10" style="106" customWidth="1"/>
    <col min="7173" max="7173" width="13.140625" style="106" customWidth="1"/>
    <col min="7174" max="7174" width="18.28515625" style="106" customWidth="1"/>
    <col min="7175" max="7424" width="9.140625" style="106"/>
    <col min="7425" max="7425" width="7.7109375" style="106" customWidth="1"/>
    <col min="7426" max="7426" width="75.7109375" style="106" customWidth="1"/>
    <col min="7427" max="7427" width="5.42578125" style="106" customWidth="1"/>
    <col min="7428" max="7428" width="10" style="106" customWidth="1"/>
    <col min="7429" max="7429" width="13.140625" style="106" customWidth="1"/>
    <col min="7430" max="7430" width="18.28515625" style="106" customWidth="1"/>
    <col min="7431" max="7680" width="9.140625" style="106"/>
    <col min="7681" max="7681" width="7.7109375" style="106" customWidth="1"/>
    <col min="7682" max="7682" width="75.7109375" style="106" customWidth="1"/>
    <col min="7683" max="7683" width="5.42578125" style="106" customWidth="1"/>
    <col min="7684" max="7684" width="10" style="106" customWidth="1"/>
    <col min="7685" max="7685" width="13.140625" style="106" customWidth="1"/>
    <col min="7686" max="7686" width="18.28515625" style="106" customWidth="1"/>
    <col min="7687" max="7936" width="9.140625" style="106"/>
    <col min="7937" max="7937" width="7.7109375" style="106" customWidth="1"/>
    <col min="7938" max="7938" width="75.7109375" style="106" customWidth="1"/>
    <col min="7939" max="7939" width="5.42578125" style="106" customWidth="1"/>
    <col min="7940" max="7940" width="10" style="106" customWidth="1"/>
    <col min="7941" max="7941" width="13.140625" style="106" customWidth="1"/>
    <col min="7942" max="7942" width="18.28515625" style="106" customWidth="1"/>
    <col min="7943" max="8192" width="9.140625" style="106"/>
    <col min="8193" max="8193" width="7.7109375" style="106" customWidth="1"/>
    <col min="8194" max="8194" width="75.7109375" style="106" customWidth="1"/>
    <col min="8195" max="8195" width="5.42578125" style="106" customWidth="1"/>
    <col min="8196" max="8196" width="10" style="106" customWidth="1"/>
    <col min="8197" max="8197" width="13.140625" style="106" customWidth="1"/>
    <col min="8198" max="8198" width="18.28515625" style="106" customWidth="1"/>
    <col min="8199" max="8448" width="9.140625" style="106"/>
    <col min="8449" max="8449" width="7.7109375" style="106" customWidth="1"/>
    <col min="8450" max="8450" width="75.7109375" style="106" customWidth="1"/>
    <col min="8451" max="8451" width="5.42578125" style="106" customWidth="1"/>
    <col min="8452" max="8452" width="10" style="106" customWidth="1"/>
    <col min="8453" max="8453" width="13.140625" style="106" customWidth="1"/>
    <col min="8454" max="8454" width="18.28515625" style="106" customWidth="1"/>
    <col min="8455" max="8704" width="9.140625" style="106"/>
    <col min="8705" max="8705" width="7.7109375" style="106" customWidth="1"/>
    <col min="8706" max="8706" width="75.7109375" style="106" customWidth="1"/>
    <col min="8707" max="8707" width="5.42578125" style="106" customWidth="1"/>
    <col min="8708" max="8708" width="10" style="106" customWidth="1"/>
    <col min="8709" max="8709" width="13.140625" style="106" customWidth="1"/>
    <col min="8710" max="8710" width="18.28515625" style="106" customWidth="1"/>
    <col min="8711" max="8960" width="9.140625" style="106"/>
    <col min="8961" max="8961" width="7.7109375" style="106" customWidth="1"/>
    <col min="8962" max="8962" width="75.7109375" style="106" customWidth="1"/>
    <col min="8963" max="8963" width="5.42578125" style="106" customWidth="1"/>
    <col min="8964" max="8964" width="10" style="106" customWidth="1"/>
    <col min="8965" max="8965" width="13.140625" style="106" customWidth="1"/>
    <col min="8966" max="8966" width="18.28515625" style="106" customWidth="1"/>
    <col min="8967" max="9216" width="9.140625" style="106"/>
    <col min="9217" max="9217" width="7.7109375" style="106" customWidth="1"/>
    <col min="9218" max="9218" width="75.7109375" style="106" customWidth="1"/>
    <col min="9219" max="9219" width="5.42578125" style="106" customWidth="1"/>
    <col min="9220" max="9220" width="10" style="106" customWidth="1"/>
    <col min="9221" max="9221" width="13.140625" style="106" customWidth="1"/>
    <col min="9222" max="9222" width="18.28515625" style="106" customWidth="1"/>
    <col min="9223" max="9472" width="9.140625" style="106"/>
    <col min="9473" max="9473" width="7.7109375" style="106" customWidth="1"/>
    <col min="9474" max="9474" width="75.7109375" style="106" customWidth="1"/>
    <col min="9475" max="9475" width="5.42578125" style="106" customWidth="1"/>
    <col min="9476" max="9476" width="10" style="106" customWidth="1"/>
    <col min="9477" max="9477" width="13.140625" style="106" customWidth="1"/>
    <col min="9478" max="9478" width="18.28515625" style="106" customWidth="1"/>
    <col min="9479" max="9728" width="9.140625" style="106"/>
    <col min="9729" max="9729" width="7.7109375" style="106" customWidth="1"/>
    <col min="9730" max="9730" width="75.7109375" style="106" customWidth="1"/>
    <col min="9731" max="9731" width="5.42578125" style="106" customWidth="1"/>
    <col min="9732" max="9732" width="10" style="106" customWidth="1"/>
    <col min="9733" max="9733" width="13.140625" style="106" customWidth="1"/>
    <col min="9734" max="9734" width="18.28515625" style="106" customWidth="1"/>
    <col min="9735" max="9984" width="9.140625" style="106"/>
    <col min="9985" max="9985" width="7.7109375" style="106" customWidth="1"/>
    <col min="9986" max="9986" width="75.7109375" style="106" customWidth="1"/>
    <col min="9987" max="9987" width="5.42578125" style="106" customWidth="1"/>
    <col min="9988" max="9988" width="10" style="106" customWidth="1"/>
    <col min="9989" max="9989" width="13.140625" style="106" customWidth="1"/>
    <col min="9990" max="9990" width="18.28515625" style="106" customWidth="1"/>
    <col min="9991" max="10240" width="9.140625" style="106"/>
    <col min="10241" max="10241" width="7.7109375" style="106" customWidth="1"/>
    <col min="10242" max="10242" width="75.7109375" style="106" customWidth="1"/>
    <col min="10243" max="10243" width="5.42578125" style="106" customWidth="1"/>
    <col min="10244" max="10244" width="10" style="106" customWidth="1"/>
    <col min="10245" max="10245" width="13.140625" style="106" customWidth="1"/>
    <col min="10246" max="10246" width="18.28515625" style="106" customWidth="1"/>
    <col min="10247" max="10496" width="9.140625" style="106"/>
    <col min="10497" max="10497" width="7.7109375" style="106" customWidth="1"/>
    <col min="10498" max="10498" width="75.7109375" style="106" customWidth="1"/>
    <col min="10499" max="10499" width="5.42578125" style="106" customWidth="1"/>
    <col min="10500" max="10500" width="10" style="106" customWidth="1"/>
    <col min="10501" max="10501" width="13.140625" style="106" customWidth="1"/>
    <col min="10502" max="10502" width="18.28515625" style="106" customWidth="1"/>
    <col min="10503" max="10752" width="9.140625" style="106"/>
    <col min="10753" max="10753" width="7.7109375" style="106" customWidth="1"/>
    <col min="10754" max="10754" width="75.7109375" style="106" customWidth="1"/>
    <col min="10755" max="10755" width="5.42578125" style="106" customWidth="1"/>
    <col min="10756" max="10756" width="10" style="106" customWidth="1"/>
    <col min="10757" max="10757" width="13.140625" style="106" customWidth="1"/>
    <col min="10758" max="10758" width="18.28515625" style="106" customWidth="1"/>
    <col min="10759" max="11008" width="9.140625" style="106"/>
    <col min="11009" max="11009" width="7.7109375" style="106" customWidth="1"/>
    <col min="11010" max="11010" width="75.7109375" style="106" customWidth="1"/>
    <col min="11011" max="11011" width="5.42578125" style="106" customWidth="1"/>
    <col min="11012" max="11012" width="10" style="106" customWidth="1"/>
    <col min="11013" max="11013" width="13.140625" style="106" customWidth="1"/>
    <col min="11014" max="11014" width="18.28515625" style="106" customWidth="1"/>
    <col min="11015" max="11264" width="9.140625" style="106"/>
    <col min="11265" max="11265" width="7.7109375" style="106" customWidth="1"/>
    <col min="11266" max="11266" width="75.7109375" style="106" customWidth="1"/>
    <col min="11267" max="11267" width="5.42578125" style="106" customWidth="1"/>
    <col min="11268" max="11268" width="10" style="106" customWidth="1"/>
    <col min="11269" max="11269" width="13.140625" style="106" customWidth="1"/>
    <col min="11270" max="11270" width="18.28515625" style="106" customWidth="1"/>
    <col min="11271" max="11520" width="9.140625" style="106"/>
    <col min="11521" max="11521" width="7.7109375" style="106" customWidth="1"/>
    <col min="11522" max="11522" width="75.7109375" style="106" customWidth="1"/>
    <col min="11523" max="11523" width="5.42578125" style="106" customWidth="1"/>
    <col min="11524" max="11524" width="10" style="106" customWidth="1"/>
    <col min="11525" max="11525" width="13.140625" style="106" customWidth="1"/>
    <col min="11526" max="11526" width="18.28515625" style="106" customWidth="1"/>
    <col min="11527" max="11776" width="9.140625" style="106"/>
    <col min="11777" max="11777" width="7.7109375" style="106" customWidth="1"/>
    <col min="11778" max="11778" width="75.7109375" style="106" customWidth="1"/>
    <col min="11779" max="11779" width="5.42578125" style="106" customWidth="1"/>
    <col min="11780" max="11780" width="10" style="106" customWidth="1"/>
    <col min="11781" max="11781" width="13.140625" style="106" customWidth="1"/>
    <col min="11782" max="11782" width="18.28515625" style="106" customWidth="1"/>
    <col min="11783" max="12032" width="9.140625" style="106"/>
    <col min="12033" max="12033" width="7.7109375" style="106" customWidth="1"/>
    <col min="12034" max="12034" width="75.7109375" style="106" customWidth="1"/>
    <col min="12035" max="12035" width="5.42578125" style="106" customWidth="1"/>
    <col min="12036" max="12036" width="10" style="106" customWidth="1"/>
    <col min="12037" max="12037" width="13.140625" style="106" customWidth="1"/>
    <col min="12038" max="12038" width="18.28515625" style="106" customWidth="1"/>
    <col min="12039" max="12288" width="9.140625" style="106"/>
    <col min="12289" max="12289" width="7.7109375" style="106" customWidth="1"/>
    <col min="12290" max="12290" width="75.7109375" style="106" customWidth="1"/>
    <col min="12291" max="12291" width="5.42578125" style="106" customWidth="1"/>
    <col min="12292" max="12292" width="10" style="106" customWidth="1"/>
    <col min="12293" max="12293" width="13.140625" style="106" customWidth="1"/>
    <col min="12294" max="12294" width="18.28515625" style="106" customWidth="1"/>
    <col min="12295" max="12544" width="9.140625" style="106"/>
    <col min="12545" max="12545" width="7.7109375" style="106" customWidth="1"/>
    <col min="12546" max="12546" width="75.7109375" style="106" customWidth="1"/>
    <col min="12547" max="12547" width="5.42578125" style="106" customWidth="1"/>
    <col min="12548" max="12548" width="10" style="106" customWidth="1"/>
    <col min="12549" max="12549" width="13.140625" style="106" customWidth="1"/>
    <col min="12550" max="12550" width="18.28515625" style="106" customWidth="1"/>
    <col min="12551" max="12800" width="9.140625" style="106"/>
    <col min="12801" max="12801" width="7.7109375" style="106" customWidth="1"/>
    <col min="12802" max="12802" width="75.7109375" style="106" customWidth="1"/>
    <col min="12803" max="12803" width="5.42578125" style="106" customWidth="1"/>
    <col min="12804" max="12804" width="10" style="106" customWidth="1"/>
    <col min="12805" max="12805" width="13.140625" style="106" customWidth="1"/>
    <col min="12806" max="12806" width="18.28515625" style="106" customWidth="1"/>
    <col min="12807" max="13056" width="9.140625" style="106"/>
    <col min="13057" max="13057" width="7.7109375" style="106" customWidth="1"/>
    <col min="13058" max="13058" width="75.7109375" style="106" customWidth="1"/>
    <col min="13059" max="13059" width="5.42578125" style="106" customWidth="1"/>
    <col min="13060" max="13060" width="10" style="106" customWidth="1"/>
    <col min="13061" max="13061" width="13.140625" style="106" customWidth="1"/>
    <col min="13062" max="13062" width="18.28515625" style="106" customWidth="1"/>
    <col min="13063" max="13312" width="9.140625" style="106"/>
    <col min="13313" max="13313" width="7.7109375" style="106" customWidth="1"/>
    <col min="13314" max="13314" width="75.7109375" style="106" customWidth="1"/>
    <col min="13315" max="13315" width="5.42578125" style="106" customWidth="1"/>
    <col min="13316" max="13316" width="10" style="106" customWidth="1"/>
    <col min="13317" max="13317" width="13.140625" style="106" customWidth="1"/>
    <col min="13318" max="13318" width="18.28515625" style="106" customWidth="1"/>
    <col min="13319" max="13568" width="9.140625" style="106"/>
    <col min="13569" max="13569" width="7.7109375" style="106" customWidth="1"/>
    <col min="13570" max="13570" width="75.7109375" style="106" customWidth="1"/>
    <col min="13571" max="13571" width="5.42578125" style="106" customWidth="1"/>
    <col min="13572" max="13572" width="10" style="106" customWidth="1"/>
    <col min="13573" max="13573" width="13.140625" style="106" customWidth="1"/>
    <col min="13574" max="13574" width="18.28515625" style="106" customWidth="1"/>
    <col min="13575" max="13824" width="9.140625" style="106"/>
    <col min="13825" max="13825" width="7.7109375" style="106" customWidth="1"/>
    <col min="13826" max="13826" width="75.7109375" style="106" customWidth="1"/>
    <col min="13827" max="13827" width="5.42578125" style="106" customWidth="1"/>
    <col min="13828" max="13828" width="10" style="106" customWidth="1"/>
    <col min="13829" max="13829" width="13.140625" style="106" customWidth="1"/>
    <col min="13830" max="13830" width="18.28515625" style="106" customWidth="1"/>
    <col min="13831" max="14080" width="9.140625" style="106"/>
    <col min="14081" max="14081" width="7.7109375" style="106" customWidth="1"/>
    <col min="14082" max="14082" width="75.7109375" style="106" customWidth="1"/>
    <col min="14083" max="14083" width="5.42578125" style="106" customWidth="1"/>
    <col min="14084" max="14084" width="10" style="106" customWidth="1"/>
    <col min="14085" max="14085" width="13.140625" style="106" customWidth="1"/>
    <col min="14086" max="14086" width="18.28515625" style="106" customWidth="1"/>
    <col min="14087" max="14336" width="9.140625" style="106"/>
    <col min="14337" max="14337" width="7.7109375" style="106" customWidth="1"/>
    <col min="14338" max="14338" width="75.7109375" style="106" customWidth="1"/>
    <col min="14339" max="14339" width="5.42578125" style="106" customWidth="1"/>
    <col min="14340" max="14340" width="10" style="106" customWidth="1"/>
    <col min="14341" max="14341" width="13.140625" style="106" customWidth="1"/>
    <col min="14342" max="14342" width="18.28515625" style="106" customWidth="1"/>
    <col min="14343" max="14592" width="9.140625" style="106"/>
    <col min="14593" max="14593" width="7.7109375" style="106" customWidth="1"/>
    <col min="14594" max="14594" width="75.7109375" style="106" customWidth="1"/>
    <col min="14595" max="14595" width="5.42578125" style="106" customWidth="1"/>
    <col min="14596" max="14596" width="10" style="106" customWidth="1"/>
    <col min="14597" max="14597" width="13.140625" style="106" customWidth="1"/>
    <col min="14598" max="14598" width="18.28515625" style="106" customWidth="1"/>
    <col min="14599" max="14848" width="9.140625" style="106"/>
    <col min="14849" max="14849" width="7.7109375" style="106" customWidth="1"/>
    <col min="14850" max="14850" width="75.7109375" style="106" customWidth="1"/>
    <col min="14851" max="14851" width="5.42578125" style="106" customWidth="1"/>
    <col min="14852" max="14852" width="10" style="106" customWidth="1"/>
    <col min="14853" max="14853" width="13.140625" style="106" customWidth="1"/>
    <col min="14854" max="14854" width="18.28515625" style="106" customWidth="1"/>
    <col min="14855" max="15104" width="9.140625" style="106"/>
    <col min="15105" max="15105" width="7.7109375" style="106" customWidth="1"/>
    <col min="15106" max="15106" width="75.7109375" style="106" customWidth="1"/>
    <col min="15107" max="15107" width="5.42578125" style="106" customWidth="1"/>
    <col min="15108" max="15108" width="10" style="106" customWidth="1"/>
    <col min="15109" max="15109" width="13.140625" style="106" customWidth="1"/>
    <col min="15110" max="15110" width="18.28515625" style="106" customWidth="1"/>
    <col min="15111" max="15360" width="9.140625" style="106"/>
    <col min="15361" max="15361" width="7.7109375" style="106" customWidth="1"/>
    <col min="15362" max="15362" width="75.7109375" style="106" customWidth="1"/>
    <col min="15363" max="15363" width="5.42578125" style="106" customWidth="1"/>
    <col min="15364" max="15364" width="10" style="106" customWidth="1"/>
    <col min="15365" max="15365" width="13.140625" style="106" customWidth="1"/>
    <col min="15366" max="15366" width="18.28515625" style="106" customWidth="1"/>
    <col min="15367" max="15616" width="9.140625" style="106"/>
    <col min="15617" max="15617" width="7.7109375" style="106" customWidth="1"/>
    <col min="15618" max="15618" width="75.7109375" style="106" customWidth="1"/>
    <col min="15619" max="15619" width="5.42578125" style="106" customWidth="1"/>
    <col min="15620" max="15620" width="10" style="106" customWidth="1"/>
    <col min="15621" max="15621" width="13.140625" style="106" customWidth="1"/>
    <col min="15622" max="15622" width="18.28515625" style="106" customWidth="1"/>
    <col min="15623" max="15872" width="9.140625" style="106"/>
    <col min="15873" max="15873" width="7.7109375" style="106" customWidth="1"/>
    <col min="15874" max="15874" width="75.7109375" style="106" customWidth="1"/>
    <col min="15875" max="15875" width="5.42578125" style="106" customWidth="1"/>
    <col min="15876" max="15876" width="10" style="106" customWidth="1"/>
    <col min="15877" max="15877" width="13.140625" style="106" customWidth="1"/>
    <col min="15878" max="15878" width="18.28515625" style="106" customWidth="1"/>
    <col min="15879" max="16128" width="9.140625" style="106"/>
    <col min="16129" max="16129" width="7.7109375" style="106" customWidth="1"/>
    <col min="16130" max="16130" width="75.7109375" style="106" customWidth="1"/>
    <col min="16131" max="16131" width="5.42578125" style="106" customWidth="1"/>
    <col min="16132" max="16132" width="10" style="106" customWidth="1"/>
    <col min="16133" max="16133" width="13.140625" style="106" customWidth="1"/>
    <col min="16134" max="16134" width="18.28515625" style="106" customWidth="1"/>
    <col min="16135" max="16384" width="9.140625" style="106"/>
  </cols>
  <sheetData>
    <row r="1" spans="1:6" s="21" customFormat="1" ht="24" customHeight="1" x14ac:dyDescent="0.25">
      <c r="A1" s="428" t="s">
        <v>0</v>
      </c>
      <c r="B1" s="428"/>
      <c r="C1" s="429"/>
      <c r="D1" s="429"/>
      <c r="E1" s="429"/>
      <c r="F1" s="429"/>
    </row>
    <row r="2" spans="1:6" s="21" customFormat="1" ht="19.149999999999999" customHeight="1" x14ac:dyDescent="0.25">
      <c r="A2" s="424" t="s">
        <v>1</v>
      </c>
      <c r="B2" s="425"/>
      <c r="C2" s="426"/>
      <c r="D2" s="426"/>
      <c r="E2" s="426"/>
      <c r="F2" s="427"/>
    </row>
    <row r="3" spans="1:6" s="21" customFormat="1" ht="15.75" x14ac:dyDescent="0.25">
      <c r="A3" s="424" t="s">
        <v>2</v>
      </c>
      <c r="B3" s="425"/>
      <c r="C3" s="426"/>
      <c r="D3" s="426"/>
      <c r="E3" s="426"/>
      <c r="F3" s="427"/>
    </row>
    <row r="4" spans="1:6" s="21" customFormat="1" ht="15.75" x14ac:dyDescent="0.25">
      <c r="A4" s="424" t="s">
        <v>3</v>
      </c>
      <c r="B4" s="425"/>
      <c r="C4" s="426"/>
      <c r="D4" s="426"/>
      <c r="E4" s="426"/>
      <c r="F4" s="427"/>
    </row>
    <row r="5" spans="1:6" s="21" customFormat="1" ht="15.75" x14ac:dyDescent="0.25">
      <c r="A5" s="424" t="s">
        <v>4</v>
      </c>
      <c r="B5" s="425"/>
      <c r="C5" s="426"/>
      <c r="D5" s="426"/>
      <c r="E5" s="426"/>
      <c r="F5" s="427"/>
    </row>
    <row r="6" spans="1:6" s="21" customFormat="1" ht="15.75" x14ac:dyDescent="0.25">
      <c r="A6" s="424" t="s">
        <v>5</v>
      </c>
      <c r="B6" s="425"/>
      <c r="C6" s="426"/>
      <c r="D6" s="426"/>
      <c r="E6" s="426"/>
      <c r="F6" s="427"/>
    </row>
    <row r="7" spans="1:6" s="22" customFormat="1" ht="15" customHeight="1" x14ac:dyDescent="0.2">
      <c r="A7" s="431" t="s">
        <v>304</v>
      </c>
      <c r="B7" s="432"/>
      <c r="C7" s="432"/>
      <c r="D7" s="432"/>
      <c r="E7" s="432"/>
      <c r="F7" s="432"/>
    </row>
    <row r="8" spans="1:6" s="22" customFormat="1" ht="15.75" customHeight="1" thickBot="1" x14ac:dyDescent="0.25">
      <c r="A8" s="433" t="s">
        <v>62</v>
      </c>
      <c r="B8" s="434"/>
      <c r="C8" s="434"/>
      <c r="D8" s="434"/>
      <c r="E8" s="434"/>
      <c r="F8" s="434"/>
    </row>
    <row r="9" spans="1:6" s="23" customFormat="1" ht="18.75" thickBot="1" x14ac:dyDescent="0.3">
      <c r="A9" s="435" t="s">
        <v>437</v>
      </c>
      <c r="B9" s="435"/>
      <c r="C9" s="435"/>
      <c r="D9" s="435"/>
      <c r="E9" s="435"/>
      <c r="F9" s="435"/>
    </row>
    <row r="10" spans="1:6" s="23" customFormat="1" ht="18" x14ac:dyDescent="0.25">
      <c r="A10" s="436" t="s">
        <v>436</v>
      </c>
      <c r="B10" s="437"/>
      <c r="C10" s="437"/>
      <c r="D10" s="437"/>
      <c r="E10" s="437"/>
      <c r="F10" s="437"/>
    </row>
    <row r="11" spans="1:6" s="28" customFormat="1" ht="15.75" x14ac:dyDescent="0.25">
      <c r="A11" s="24" t="s">
        <v>8</v>
      </c>
      <c r="B11" s="25" t="s">
        <v>9</v>
      </c>
      <c r="C11" s="26" t="s">
        <v>10</v>
      </c>
      <c r="D11" s="26" t="s">
        <v>11</v>
      </c>
      <c r="E11" s="27" t="s">
        <v>12</v>
      </c>
      <c r="F11" s="27" t="s">
        <v>13</v>
      </c>
    </row>
    <row r="12" spans="1:6" s="31" customFormat="1" ht="16.5" thickBot="1" x14ac:dyDescent="0.25">
      <c r="A12" s="361">
        <v>0</v>
      </c>
      <c r="B12" s="362" t="s">
        <v>466</v>
      </c>
      <c r="C12" s="363"/>
      <c r="D12" s="362"/>
      <c r="E12" s="362"/>
      <c r="F12" s="362"/>
    </row>
    <row r="13" spans="1:6" s="31" customFormat="1" x14ac:dyDescent="0.25">
      <c r="A13" s="36"/>
      <c r="B13" s="37"/>
      <c r="C13" s="41"/>
      <c r="D13" s="42"/>
      <c r="E13" s="43"/>
      <c r="F13" s="44"/>
    </row>
    <row r="14" spans="1:6" s="31" customFormat="1" ht="57" x14ac:dyDescent="0.25">
      <c r="A14" s="36"/>
      <c r="B14" s="37" t="s">
        <v>467</v>
      </c>
      <c r="C14" s="41"/>
      <c r="D14" s="42"/>
      <c r="E14" s="43"/>
      <c r="F14" s="44"/>
    </row>
    <row r="15" spans="1:6" s="31" customFormat="1" x14ac:dyDescent="0.25">
      <c r="A15" s="36"/>
      <c r="B15" s="37"/>
      <c r="C15" s="41"/>
      <c r="D15" s="42"/>
      <c r="E15" s="43"/>
      <c r="F15" s="44"/>
    </row>
    <row r="16" spans="1:6" s="31" customFormat="1" ht="30" x14ac:dyDescent="0.25">
      <c r="A16" s="36"/>
      <c r="B16" s="355" t="s">
        <v>474</v>
      </c>
      <c r="C16" s="41"/>
      <c r="D16" s="42"/>
      <c r="E16" s="43"/>
      <c r="F16" s="44"/>
    </row>
    <row r="17" spans="1:6" s="31" customFormat="1" x14ac:dyDescent="0.25">
      <c r="A17" s="36"/>
      <c r="B17" s="37"/>
      <c r="C17" s="41"/>
      <c r="D17" s="42"/>
      <c r="E17" s="43"/>
      <c r="F17" s="44"/>
    </row>
    <row r="18" spans="1:6" s="31" customFormat="1" ht="75" x14ac:dyDescent="0.25">
      <c r="A18" s="36"/>
      <c r="B18" s="355" t="s">
        <v>475</v>
      </c>
      <c r="C18" s="41"/>
      <c r="D18" s="42"/>
      <c r="E18" s="43"/>
      <c r="F18" s="44"/>
    </row>
    <row r="19" spans="1:6" s="31" customFormat="1" x14ac:dyDescent="0.25">
      <c r="A19" s="36"/>
      <c r="B19" s="37"/>
      <c r="C19" s="41"/>
      <c r="D19" s="42"/>
      <c r="E19" s="43"/>
      <c r="F19" s="44"/>
    </row>
    <row r="20" spans="1:6" s="31" customFormat="1" ht="16.5" thickBot="1" x14ac:dyDescent="0.25">
      <c r="A20" s="348">
        <v>1</v>
      </c>
      <c r="B20" s="30" t="s">
        <v>364</v>
      </c>
      <c r="C20" s="29"/>
      <c r="D20" s="30"/>
      <c r="E20" s="30"/>
      <c r="F20" s="30"/>
    </row>
    <row r="21" spans="1:6" s="31" customFormat="1" ht="16.5" thickBot="1" x14ac:dyDescent="0.25">
      <c r="A21" s="32"/>
      <c r="B21" s="33"/>
      <c r="C21" s="34"/>
      <c r="D21" s="33"/>
      <c r="E21" s="33"/>
      <c r="F21" s="35"/>
    </row>
    <row r="22" spans="1:6" s="31" customFormat="1" ht="42.75" x14ac:dyDescent="0.2">
      <c r="A22" s="349">
        <v>1</v>
      </c>
      <c r="B22" s="37" t="s">
        <v>190</v>
      </c>
      <c r="C22" s="38"/>
      <c r="D22" s="39" t="s">
        <v>191</v>
      </c>
      <c r="E22" s="40"/>
      <c r="F22" s="38"/>
    </row>
    <row r="23" spans="1:6" s="31" customFormat="1" x14ac:dyDescent="0.25">
      <c r="A23" s="36"/>
      <c r="B23" s="37"/>
      <c r="C23" s="41" t="s">
        <v>48</v>
      </c>
      <c r="D23" s="42">
        <v>1</v>
      </c>
      <c r="E23" s="346"/>
      <c r="F23" s="44">
        <f>E23*D23</f>
        <v>0</v>
      </c>
    </row>
    <row r="24" spans="1:6" s="31" customFormat="1" x14ac:dyDescent="0.25">
      <c r="A24" s="36"/>
      <c r="B24" s="37"/>
      <c r="C24" s="41"/>
      <c r="D24" s="42" t="s">
        <v>191</v>
      </c>
      <c r="E24" s="43"/>
      <c r="F24" s="44"/>
    </row>
    <row r="25" spans="1:6" s="31" customFormat="1" ht="14.25" x14ac:dyDescent="0.2">
      <c r="A25" s="349">
        <v>2</v>
      </c>
      <c r="B25" s="37" t="s">
        <v>192</v>
      </c>
      <c r="C25" s="45"/>
      <c r="D25" s="46" t="s">
        <v>191</v>
      </c>
      <c r="E25" s="353"/>
      <c r="F25" s="45"/>
    </row>
    <row r="26" spans="1:6" s="31" customFormat="1" x14ac:dyDescent="0.25">
      <c r="A26" s="36"/>
      <c r="B26" s="37"/>
      <c r="C26" s="41" t="s">
        <v>48</v>
      </c>
      <c r="D26" s="42">
        <v>1</v>
      </c>
      <c r="E26" s="346"/>
      <c r="F26" s="44">
        <f>E26*D26</f>
        <v>0</v>
      </c>
    </row>
    <row r="27" spans="1:6" s="31" customFormat="1" x14ac:dyDescent="0.25">
      <c r="A27" s="36"/>
      <c r="B27" s="37"/>
      <c r="C27" s="41"/>
      <c r="D27" s="42" t="s">
        <v>191</v>
      </c>
      <c r="E27" s="43"/>
      <c r="F27" s="44"/>
    </row>
    <row r="28" spans="1:6" s="31" customFormat="1" ht="14.25" x14ac:dyDescent="0.2">
      <c r="A28" s="349">
        <v>3</v>
      </c>
      <c r="B28" s="37" t="s">
        <v>193</v>
      </c>
      <c r="C28" s="45"/>
      <c r="D28" s="46" t="s">
        <v>191</v>
      </c>
      <c r="E28" s="354"/>
      <c r="F28" s="45"/>
    </row>
    <row r="29" spans="1:6" s="31" customFormat="1" x14ac:dyDescent="0.25">
      <c r="A29" s="36"/>
      <c r="B29" s="37"/>
      <c r="C29" s="41" t="s">
        <v>48</v>
      </c>
      <c r="D29" s="42">
        <v>1</v>
      </c>
      <c r="E29" s="346"/>
      <c r="F29" s="44">
        <f>E29*D29</f>
        <v>0</v>
      </c>
    </row>
    <row r="30" spans="1:6" s="31" customFormat="1" x14ac:dyDescent="0.25">
      <c r="A30" s="36"/>
      <c r="B30" s="37"/>
      <c r="C30" s="41"/>
      <c r="D30" s="42" t="s">
        <v>191</v>
      </c>
      <c r="E30" s="43"/>
      <c r="F30" s="44"/>
    </row>
    <row r="31" spans="1:6" s="31" customFormat="1" ht="14.25" x14ac:dyDescent="0.2">
      <c r="A31" s="349">
        <v>4</v>
      </c>
      <c r="B31" s="37" t="s">
        <v>194</v>
      </c>
      <c r="C31" s="45"/>
      <c r="D31" s="46" t="s">
        <v>191</v>
      </c>
      <c r="E31" s="354"/>
      <c r="F31" s="48"/>
    </row>
    <row r="32" spans="1:6" s="31" customFormat="1" x14ac:dyDescent="0.25">
      <c r="A32" s="36"/>
      <c r="B32" s="37"/>
      <c r="C32" s="41" t="s">
        <v>48</v>
      </c>
      <c r="D32" s="42">
        <v>1</v>
      </c>
      <c r="E32" s="346"/>
      <c r="F32" s="44">
        <f>E32*D32</f>
        <v>0</v>
      </c>
    </row>
    <row r="33" spans="1:6" s="31" customFormat="1" x14ac:dyDescent="0.25">
      <c r="A33" s="36"/>
      <c r="B33" s="37"/>
      <c r="C33" s="41"/>
      <c r="D33" s="42"/>
      <c r="E33" s="43"/>
      <c r="F33" s="44"/>
    </row>
    <row r="34" spans="1:6" s="31" customFormat="1" ht="43.5" x14ac:dyDescent="0.2">
      <c r="A34" s="36"/>
      <c r="B34" s="53" t="s">
        <v>367</v>
      </c>
      <c r="C34" s="36"/>
      <c r="D34" s="54"/>
      <c r="E34" s="50"/>
      <c r="F34" s="51"/>
    </row>
    <row r="35" spans="1:6" s="31" customFormat="1" ht="43.5" x14ac:dyDescent="0.2">
      <c r="A35" s="49"/>
      <c r="B35" s="53" t="s">
        <v>361</v>
      </c>
      <c r="C35" s="36"/>
      <c r="D35" s="54"/>
      <c r="E35" s="50"/>
      <c r="F35" s="51"/>
    </row>
    <row r="36" spans="1:6" s="31" customFormat="1" ht="72" x14ac:dyDescent="0.2">
      <c r="A36" s="49"/>
      <c r="B36" s="53" t="s">
        <v>362</v>
      </c>
      <c r="C36" s="36"/>
      <c r="D36" s="54"/>
      <c r="E36" s="50"/>
      <c r="F36" s="51"/>
    </row>
    <row r="37" spans="1:6" s="31" customFormat="1" ht="19.5" thickBot="1" x14ac:dyDescent="0.25">
      <c r="A37" s="49"/>
      <c r="B37" s="55"/>
      <c r="C37" s="56"/>
      <c r="D37" s="57"/>
      <c r="E37" s="58"/>
      <c r="F37" s="51"/>
    </row>
    <row r="38" spans="1:6" s="31" customFormat="1" ht="19.5" thickBot="1" x14ac:dyDescent="0.25">
      <c r="A38" s="49"/>
      <c r="B38" s="55" t="str">
        <f>B20</f>
        <v>NEMJERENI DIO PLINSKE INSTALACIJE</v>
      </c>
      <c r="C38" s="56"/>
      <c r="D38" s="57"/>
      <c r="E38" s="58" t="s">
        <v>38</v>
      </c>
      <c r="F38" s="59">
        <f>SUM(F22:F36)</f>
        <v>0</v>
      </c>
    </row>
    <row r="39" spans="1:6" s="31" customFormat="1" x14ac:dyDescent="0.25">
      <c r="A39" s="36"/>
      <c r="B39" s="37"/>
      <c r="C39" s="41"/>
      <c r="D39" s="42"/>
      <c r="E39" s="43"/>
      <c r="F39" s="44"/>
    </row>
    <row r="40" spans="1:6" s="31" customFormat="1" ht="16.5" thickBot="1" x14ac:dyDescent="0.25">
      <c r="A40" s="350">
        <v>2</v>
      </c>
      <c r="B40" s="110" t="s">
        <v>365</v>
      </c>
      <c r="C40" s="109"/>
      <c r="D40" s="110"/>
      <c r="E40" s="110"/>
      <c r="F40" s="110"/>
    </row>
    <row r="41" spans="1:6" s="31" customFormat="1" ht="16.5" thickBot="1" x14ac:dyDescent="0.25">
      <c r="A41" s="32"/>
      <c r="B41" s="33"/>
      <c r="C41" s="34"/>
      <c r="D41" s="33"/>
      <c r="E41" s="33"/>
      <c r="F41" s="35"/>
    </row>
    <row r="42" spans="1:6" s="31" customFormat="1" ht="28.5" x14ac:dyDescent="0.2">
      <c r="A42" s="349">
        <v>1</v>
      </c>
      <c r="B42" s="37" t="s">
        <v>195</v>
      </c>
      <c r="C42" s="38"/>
      <c r="D42" s="39" t="s">
        <v>191</v>
      </c>
      <c r="E42" s="40"/>
      <c r="F42" s="38"/>
    </row>
    <row r="43" spans="1:6" s="31" customFormat="1" x14ac:dyDescent="0.25">
      <c r="A43" s="36"/>
      <c r="B43" s="37"/>
      <c r="C43" s="41" t="s">
        <v>32</v>
      </c>
      <c r="D43" s="42">
        <v>1.5</v>
      </c>
      <c r="E43" s="346"/>
      <c r="F43" s="44">
        <f>E43*D43</f>
        <v>0</v>
      </c>
    </row>
    <row r="44" spans="1:6" s="31" customFormat="1" x14ac:dyDescent="0.25">
      <c r="A44" s="36"/>
      <c r="B44" s="37"/>
      <c r="C44" s="41"/>
      <c r="D44" s="42" t="s">
        <v>191</v>
      </c>
      <c r="E44" s="43"/>
      <c r="F44" s="44"/>
    </row>
    <row r="45" spans="1:6" s="31" customFormat="1" ht="42.75" x14ac:dyDescent="0.2">
      <c r="A45" s="349">
        <v>2</v>
      </c>
      <c r="B45" s="37" t="s">
        <v>508</v>
      </c>
      <c r="C45" s="45"/>
      <c r="D45" s="46" t="s">
        <v>191</v>
      </c>
      <c r="E45" s="347"/>
      <c r="F45" s="45"/>
    </row>
    <row r="46" spans="1:6" s="31" customFormat="1" x14ac:dyDescent="0.25">
      <c r="A46" s="36"/>
      <c r="B46" s="37" t="s">
        <v>196</v>
      </c>
      <c r="C46" s="41" t="s">
        <v>32</v>
      </c>
      <c r="D46" s="42">
        <v>2</v>
      </c>
      <c r="E46" s="346"/>
      <c r="F46" s="44">
        <f>E46*D46</f>
        <v>0</v>
      </c>
    </row>
    <row r="47" spans="1:6" s="31" customFormat="1" x14ac:dyDescent="0.25">
      <c r="A47" s="36"/>
      <c r="B47" s="37"/>
      <c r="C47" s="41"/>
      <c r="D47" s="42" t="s">
        <v>191</v>
      </c>
      <c r="E47" s="43"/>
      <c r="F47" s="44"/>
    </row>
    <row r="48" spans="1:6" s="31" customFormat="1" ht="28.5" x14ac:dyDescent="0.2">
      <c r="A48" s="349">
        <v>3</v>
      </c>
      <c r="B48" s="37" t="s">
        <v>197</v>
      </c>
      <c r="C48" s="45"/>
      <c r="D48" s="46" t="s">
        <v>191</v>
      </c>
      <c r="E48" s="47"/>
      <c r="F48" s="45"/>
    </row>
    <row r="49" spans="1:6" s="31" customFormat="1" x14ac:dyDescent="0.25">
      <c r="A49" s="36"/>
      <c r="B49" s="37"/>
      <c r="C49" s="41" t="s">
        <v>48</v>
      </c>
      <c r="D49" s="42">
        <v>1</v>
      </c>
      <c r="E49" s="346"/>
      <c r="F49" s="44">
        <f>E49*D49</f>
        <v>0</v>
      </c>
    </row>
    <row r="50" spans="1:6" s="31" customFormat="1" x14ac:dyDescent="0.25">
      <c r="A50" s="36"/>
      <c r="B50" s="37"/>
      <c r="C50" s="41"/>
      <c r="D50" s="42" t="s">
        <v>191</v>
      </c>
      <c r="E50" s="43"/>
      <c r="F50" s="44"/>
    </row>
    <row r="51" spans="1:6" s="31" customFormat="1" ht="28.5" x14ac:dyDescent="0.2">
      <c r="A51" s="349">
        <v>4</v>
      </c>
      <c r="B51" s="37" t="s">
        <v>198</v>
      </c>
      <c r="C51" s="45"/>
      <c r="D51" s="46" t="s">
        <v>191</v>
      </c>
      <c r="E51" s="47"/>
      <c r="F51" s="48"/>
    </row>
    <row r="52" spans="1:6" s="31" customFormat="1" x14ac:dyDescent="0.25">
      <c r="A52" s="36"/>
      <c r="B52" s="37"/>
      <c r="C52" s="41" t="s">
        <v>212</v>
      </c>
      <c r="D52" s="42">
        <v>1</v>
      </c>
      <c r="E52" s="346"/>
      <c r="F52" s="44">
        <f>E52*D52</f>
        <v>0</v>
      </c>
    </row>
    <row r="53" spans="1:6" s="31" customFormat="1" x14ac:dyDescent="0.25">
      <c r="A53" s="36"/>
      <c r="B53" s="37"/>
      <c r="C53" s="41"/>
      <c r="D53" s="42" t="s">
        <v>191</v>
      </c>
      <c r="E53" s="43"/>
      <c r="F53" s="44"/>
    </row>
    <row r="54" spans="1:6" s="31" customFormat="1" ht="28.5" x14ac:dyDescent="0.25">
      <c r="A54" s="349">
        <v>5</v>
      </c>
      <c r="B54" s="37" t="s">
        <v>199</v>
      </c>
      <c r="C54" s="41"/>
      <c r="D54" s="42" t="s">
        <v>191</v>
      </c>
      <c r="E54" s="43"/>
      <c r="F54" s="44"/>
    </row>
    <row r="55" spans="1:6" s="31" customFormat="1" x14ac:dyDescent="0.25">
      <c r="A55" s="36"/>
      <c r="B55" s="37"/>
      <c r="C55" s="41" t="s">
        <v>48</v>
      </c>
      <c r="D55" s="42">
        <v>1</v>
      </c>
      <c r="E55" s="346"/>
      <c r="F55" s="44">
        <f>E55*D55</f>
        <v>0</v>
      </c>
    </row>
    <row r="56" spans="1:6" s="31" customFormat="1" x14ac:dyDescent="0.25">
      <c r="A56" s="36"/>
      <c r="B56" s="37"/>
      <c r="C56" s="41"/>
      <c r="D56" s="42" t="s">
        <v>191</v>
      </c>
      <c r="E56" s="43"/>
      <c r="F56" s="44"/>
    </row>
    <row r="57" spans="1:6" s="31" customFormat="1" x14ac:dyDescent="0.25">
      <c r="A57" s="349">
        <v>6</v>
      </c>
      <c r="B57" s="37" t="s">
        <v>200</v>
      </c>
      <c r="C57" s="41"/>
      <c r="D57" s="42" t="s">
        <v>191</v>
      </c>
      <c r="E57" s="43"/>
      <c r="F57" s="44"/>
    </row>
    <row r="58" spans="1:6" s="31" customFormat="1" x14ac:dyDescent="0.25">
      <c r="A58" s="36"/>
      <c r="B58" s="37"/>
      <c r="C58" s="41" t="s">
        <v>48</v>
      </c>
      <c r="D58" s="42">
        <v>1</v>
      </c>
      <c r="E58" s="346"/>
      <c r="F58" s="44">
        <f>E58*D58</f>
        <v>0</v>
      </c>
    </row>
    <row r="59" spans="1:6" s="31" customFormat="1" x14ac:dyDescent="0.25">
      <c r="A59" s="36"/>
      <c r="B59" s="37"/>
      <c r="C59" s="41"/>
      <c r="D59" s="42" t="s">
        <v>191</v>
      </c>
      <c r="E59" s="43"/>
      <c r="F59" s="44"/>
    </row>
    <row r="60" spans="1:6" s="31" customFormat="1" x14ac:dyDescent="0.25">
      <c r="A60" s="349">
        <v>7</v>
      </c>
      <c r="B60" s="37" t="s">
        <v>193</v>
      </c>
      <c r="C60" s="41"/>
      <c r="D60" s="42" t="s">
        <v>191</v>
      </c>
      <c r="E60" s="43"/>
      <c r="F60" s="44"/>
    </row>
    <row r="61" spans="1:6" s="31" customFormat="1" x14ac:dyDescent="0.25">
      <c r="A61" s="36"/>
      <c r="B61" s="37"/>
      <c r="C61" s="41" t="s">
        <v>48</v>
      </c>
      <c r="D61" s="42">
        <v>1</v>
      </c>
      <c r="E61" s="346"/>
      <c r="F61" s="44">
        <f>E61*D61</f>
        <v>0</v>
      </c>
    </row>
    <row r="62" spans="1:6" s="31" customFormat="1" x14ac:dyDescent="0.25">
      <c r="A62" s="36"/>
      <c r="B62" s="37"/>
      <c r="C62" s="41"/>
      <c r="D62" s="42" t="s">
        <v>191</v>
      </c>
      <c r="E62" s="43"/>
      <c r="F62" s="44"/>
    </row>
    <row r="63" spans="1:6" s="31" customFormat="1" x14ac:dyDescent="0.25">
      <c r="A63" s="349">
        <v>8</v>
      </c>
      <c r="B63" s="37" t="s">
        <v>194</v>
      </c>
      <c r="C63" s="41"/>
      <c r="D63" s="42" t="s">
        <v>191</v>
      </c>
      <c r="E63" s="43"/>
      <c r="F63" s="44"/>
    </row>
    <row r="64" spans="1:6" s="31" customFormat="1" x14ac:dyDescent="0.25">
      <c r="A64" s="36"/>
      <c r="B64" s="37"/>
      <c r="C64" s="41" t="s">
        <v>48</v>
      </c>
      <c r="D64" s="42">
        <v>1</v>
      </c>
      <c r="E64" s="346"/>
      <c r="F64" s="44">
        <f>E64*D64</f>
        <v>0</v>
      </c>
    </row>
    <row r="65" spans="1:6" s="31" customFormat="1" x14ac:dyDescent="0.25">
      <c r="A65" s="36"/>
      <c r="B65" s="37"/>
      <c r="C65" s="41"/>
      <c r="D65" s="42"/>
      <c r="E65" s="43"/>
      <c r="F65" s="44"/>
    </row>
    <row r="66" spans="1:6" s="31" customFormat="1" ht="43.5" x14ac:dyDescent="0.2">
      <c r="A66" s="36"/>
      <c r="B66" s="53" t="s">
        <v>366</v>
      </c>
      <c r="C66" s="36"/>
      <c r="D66" s="54"/>
      <c r="E66" s="50"/>
      <c r="F66" s="51"/>
    </row>
    <row r="67" spans="1:6" s="31" customFormat="1" ht="43.5" x14ac:dyDescent="0.2">
      <c r="A67" s="49"/>
      <c r="B67" s="53" t="s">
        <v>361</v>
      </c>
      <c r="C67" s="36"/>
      <c r="D67" s="54"/>
      <c r="E67" s="50"/>
      <c r="F67" s="51"/>
    </row>
    <row r="68" spans="1:6" s="31" customFormat="1" ht="72" x14ac:dyDescent="0.2">
      <c r="A68" s="49"/>
      <c r="B68" s="53" t="s">
        <v>362</v>
      </c>
      <c r="C68" s="36"/>
      <c r="D68" s="54"/>
      <c r="E68" s="50"/>
      <c r="F68" s="51"/>
    </row>
    <row r="69" spans="1:6" s="31" customFormat="1" ht="19.5" thickBot="1" x14ac:dyDescent="0.25">
      <c r="A69" s="49"/>
      <c r="B69" s="55"/>
      <c r="C69" s="56"/>
      <c r="D69" s="57"/>
      <c r="E69" s="58"/>
      <c r="F69" s="51"/>
    </row>
    <row r="70" spans="1:6" s="31" customFormat="1" ht="19.5" thickBot="1" x14ac:dyDescent="0.25">
      <c r="A70" s="49"/>
      <c r="B70" s="55" t="str">
        <f>B40</f>
        <v>MJERENI DIO PLINSKE INSTALACIJE</v>
      </c>
      <c r="C70" s="56"/>
      <c r="D70" s="57"/>
      <c r="E70" s="58" t="s">
        <v>38</v>
      </c>
      <c r="F70" s="59">
        <f>SUM(F42:F68)</f>
        <v>0</v>
      </c>
    </row>
    <row r="71" spans="1:6" s="31" customFormat="1" ht="15.75" x14ac:dyDescent="0.2">
      <c r="A71" s="107"/>
      <c r="B71" s="108"/>
      <c r="C71" s="107"/>
      <c r="D71" s="108"/>
      <c r="E71" s="108"/>
      <c r="F71" s="108"/>
    </row>
    <row r="72" spans="1:6" s="31" customFormat="1" ht="16.5" thickBot="1" x14ac:dyDescent="0.25">
      <c r="A72" s="350">
        <v>3</v>
      </c>
      <c r="B72" s="110" t="s">
        <v>380</v>
      </c>
      <c r="C72" s="109"/>
      <c r="D72" s="110"/>
      <c r="E72" s="110"/>
      <c r="F72" s="110"/>
    </row>
    <row r="73" spans="1:6" s="31" customFormat="1" ht="16.5" thickBot="1" x14ac:dyDescent="0.25">
      <c r="A73" s="32"/>
      <c r="B73" s="33"/>
      <c r="C73" s="34"/>
      <c r="D73" s="33"/>
      <c r="E73" s="33"/>
      <c r="F73" s="35"/>
    </row>
    <row r="74" spans="1:6" s="31" customFormat="1" ht="28.5" x14ac:dyDescent="0.2">
      <c r="A74" s="36">
        <v>1</v>
      </c>
      <c r="B74" s="37" t="s">
        <v>201</v>
      </c>
      <c r="C74" s="38"/>
      <c r="D74" s="39" t="s">
        <v>191</v>
      </c>
      <c r="E74" s="40"/>
      <c r="F74" s="38"/>
    </row>
    <row r="75" spans="1:6" s="31" customFormat="1" x14ac:dyDescent="0.25">
      <c r="A75" s="36"/>
      <c r="B75" s="37"/>
      <c r="C75" s="41" t="s">
        <v>48</v>
      </c>
      <c r="D75" s="42">
        <v>1</v>
      </c>
      <c r="E75" s="346"/>
      <c r="F75" s="44">
        <f>E75*D75</f>
        <v>0</v>
      </c>
    </row>
    <row r="76" spans="1:6" s="31" customFormat="1" x14ac:dyDescent="0.25">
      <c r="A76" s="36"/>
      <c r="B76" s="37"/>
      <c r="C76" s="41"/>
      <c r="D76" s="42" t="s">
        <v>191</v>
      </c>
      <c r="E76" s="43"/>
      <c r="F76" s="44"/>
    </row>
    <row r="77" spans="1:6" s="31" customFormat="1" ht="42.75" x14ac:dyDescent="0.25">
      <c r="A77" s="36">
        <v>2</v>
      </c>
      <c r="B77" s="37" t="s">
        <v>202</v>
      </c>
      <c r="C77" s="41"/>
      <c r="D77" s="42" t="s">
        <v>191</v>
      </c>
      <c r="E77" s="43"/>
      <c r="F77" s="44"/>
    </row>
    <row r="78" spans="1:6" s="31" customFormat="1" x14ac:dyDescent="0.25">
      <c r="A78" s="36"/>
      <c r="B78" s="37" t="s">
        <v>203</v>
      </c>
      <c r="C78" s="41" t="s">
        <v>48</v>
      </c>
      <c r="D78" s="42">
        <v>1</v>
      </c>
      <c r="E78" s="346"/>
      <c r="F78" s="44">
        <f>E78*D78</f>
        <v>0</v>
      </c>
    </row>
    <row r="79" spans="1:6" s="31" customFormat="1" x14ac:dyDescent="0.25">
      <c r="A79" s="36"/>
      <c r="B79" s="37" t="s">
        <v>509</v>
      </c>
      <c r="C79" s="41" t="s">
        <v>48</v>
      </c>
      <c r="D79" s="42">
        <v>1</v>
      </c>
      <c r="E79" s="346"/>
      <c r="F79" s="44">
        <f>E79*D79</f>
        <v>0</v>
      </c>
    </row>
    <row r="80" spans="1:6" s="31" customFormat="1" x14ac:dyDescent="0.25">
      <c r="A80" s="36"/>
      <c r="B80" s="37" t="s">
        <v>204</v>
      </c>
      <c r="C80" s="41" t="s">
        <v>32</v>
      </c>
      <c r="D80" s="42">
        <v>20</v>
      </c>
      <c r="E80" s="346"/>
      <c r="F80" s="44">
        <f>E80*D80</f>
        <v>0</v>
      </c>
    </row>
    <row r="81" spans="1:6" s="31" customFormat="1" x14ac:dyDescent="0.25">
      <c r="A81" s="36"/>
      <c r="B81" s="37"/>
      <c r="C81" s="41"/>
      <c r="D81" s="42" t="s">
        <v>191</v>
      </c>
      <c r="E81" s="43"/>
      <c r="F81" s="44"/>
    </row>
    <row r="82" spans="1:6" s="31" customFormat="1" ht="199.5" x14ac:dyDescent="0.25">
      <c r="A82" s="36">
        <v>3</v>
      </c>
      <c r="B82" s="37" t="s">
        <v>468</v>
      </c>
      <c r="C82" s="41"/>
      <c r="D82" s="42"/>
      <c r="E82" s="43"/>
      <c r="F82" s="44"/>
    </row>
    <row r="83" spans="1:6" s="31" customFormat="1" ht="99.75" x14ac:dyDescent="0.25">
      <c r="A83" s="36"/>
      <c r="B83" s="356" t="s">
        <v>510</v>
      </c>
      <c r="C83" s="41"/>
      <c r="D83" s="42"/>
      <c r="E83" s="43"/>
      <c r="F83" s="44"/>
    </row>
    <row r="84" spans="1:6" s="31" customFormat="1" ht="71.25" x14ac:dyDescent="0.25">
      <c r="A84" s="36"/>
      <c r="B84" s="356" t="s">
        <v>368</v>
      </c>
      <c r="C84" s="41"/>
      <c r="D84" s="42"/>
      <c r="E84" s="43"/>
      <c r="F84" s="44"/>
    </row>
    <row r="85" spans="1:6" s="31" customFormat="1" ht="357" x14ac:dyDescent="0.25">
      <c r="A85" s="36"/>
      <c r="B85" s="356" t="s">
        <v>511</v>
      </c>
      <c r="C85" s="41"/>
      <c r="D85" s="42"/>
      <c r="E85" s="43"/>
      <c r="F85" s="44"/>
    </row>
    <row r="86" spans="1:6" s="31" customFormat="1" x14ac:dyDescent="0.25">
      <c r="A86" s="36"/>
      <c r="B86" s="356" t="s">
        <v>369</v>
      </c>
      <c r="C86" s="41" t="s">
        <v>48</v>
      </c>
      <c r="D86" s="42">
        <v>1</v>
      </c>
      <c r="E86" s="346"/>
      <c r="F86" s="44">
        <f>D86*E86</f>
        <v>0</v>
      </c>
    </row>
    <row r="87" spans="1:6" s="31" customFormat="1" ht="57" x14ac:dyDescent="0.25">
      <c r="A87" s="36"/>
      <c r="B87" s="360" t="s">
        <v>396</v>
      </c>
      <c r="C87" s="41"/>
      <c r="D87" s="42"/>
      <c r="E87" s="346"/>
      <c r="F87" s="44"/>
    </row>
    <row r="88" spans="1:6" s="31" customFormat="1" x14ac:dyDescent="0.25">
      <c r="A88" s="36"/>
      <c r="B88" s="37"/>
      <c r="C88" s="41"/>
      <c r="D88" s="42"/>
      <c r="E88" s="43"/>
      <c r="F88" s="44"/>
    </row>
    <row r="89" spans="1:6" s="31" customFormat="1" ht="42.75" x14ac:dyDescent="0.25">
      <c r="A89" s="36">
        <v>4</v>
      </c>
      <c r="B89" s="37" t="s">
        <v>205</v>
      </c>
      <c r="C89" s="41"/>
      <c r="D89" s="42" t="s">
        <v>191</v>
      </c>
      <c r="E89" s="43"/>
      <c r="F89" s="44"/>
    </row>
    <row r="90" spans="1:6" s="31" customFormat="1" x14ac:dyDescent="0.25">
      <c r="A90" s="36"/>
      <c r="B90" s="37"/>
      <c r="C90" s="41" t="s">
        <v>48</v>
      </c>
      <c r="D90" s="42">
        <v>1</v>
      </c>
      <c r="E90" s="346"/>
      <c r="F90" s="44">
        <f>E90*D90</f>
        <v>0</v>
      </c>
    </row>
    <row r="91" spans="1:6" s="31" customFormat="1" x14ac:dyDescent="0.25">
      <c r="A91" s="36"/>
      <c r="B91" s="37"/>
      <c r="C91" s="41"/>
      <c r="D91" s="42" t="s">
        <v>191</v>
      </c>
      <c r="E91" s="43"/>
      <c r="F91" s="44"/>
    </row>
    <row r="92" spans="1:6" s="31" customFormat="1" ht="85.5" x14ac:dyDescent="0.25">
      <c r="A92" s="36">
        <v>5</v>
      </c>
      <c r="B92" s="37" t="s">
        <v>206</v>
      </c>
      <c r="C92" s="41"/>
      <c r="D92" s="42" t="s">
        <v>191</v>
      </c>
      <c r="E92" s="43"/>
      <c r="F92" s="44"/>
    </row>
    <row r="93" spans="1:6" s="31" customFormat="1" x14ac:dyDescent="0.25">
      <c r="A93" s="36"/>
      <c r="B93" s="37"/>
      <c r="C93" s="41" t="s">
        <v>48</v>
      </c>
      <c r="D93" s="42">
        <v>2</v>
      </c>
      <c r="E93" s="346"/>
      <c r="F93" s="44">
        <f>E93*D93</f>
        <v>0</v>
      </c>
    </row>
    <row r="94" spans="1:6" s="31" customFormat="1" x14ac:dyDescent="0.25">
      <c r="A94" s="36"/>
      <c r="B94" s="37"/>
      <c r="C94" s="41"/>
      <c r="D94" s="42" t="s">
        <v>191</v>
      </c>
      <c r="E94" s="43"/>
      <c r="F94" s="44"/>
    </row>
    <row r="95" spans="1:6" s="31" customFormat="1" ht="99.75" x14ac:dyDescent="0.25">
      <c r="A95" s="36">
        <v>6</v>
      </c>
      <c r="B95" s="37" t="s">
        <v>207</v>
      </c>
      <c r="C95" s="41"/>
      <c r="D95" s="42" t="s">
        <v>191</v>
      </c>
      <c r="E95" s="43"/>
      <c r="F95" s="44"/>
    </row>
    <row r="96" spans="1:6" s="31" customFormat="1" x14ac:dyDescent="0.25">
      <c r="A96" s="36"/>
      <c r="B96" s="37"/>
      <c r="C96" s="41" t="s">
        <v>48</v>
      </c>
      <c r="D96" s="42">
        <v>1</v>
      </c>
      <c r="E96" s="346"/>
      <c r="F96" s="44">
        <f>E96*D96</f>
        <v>0</v>
      </c>
    </row>
    <row r="97" spans="1:6" s="31" customFormat="1" x14ac:dyDescent="0.25">
      <c r="A97" s="36"/>
      <c r="B97" s="37"/>
      <c r="C97" s="41"/>
      <c r="D97" s="42" t="s">
        <v>191</v>
      </c>
      <c r="E97" s="43"/>
      <c r="F97" s="44"/>
    </row>
    <row r="98" spans="1:6" s="31" customFormat="1" ht="286.5" x14ac:dyDescent="0.25">
      <c r="A98" s="36">
        <v>7</v>
      </c>
      <c r="B98" s="37" t="s">
        <v>476</v>
      </c>
      <c r="C98" s="41"/>
      <c r="D98" s="42" t="s">
        <v>191</v>
      </c>
      <c r="E98" s="43"/>
      <c r="F98" s="44"/>
    </row>
    <row r="99" spans="1:6" s="31" customFormat="1" x14ac:dyDescent="0.25">
      <c r="A99" s="36"/>
      <c r="B99" s="37" t="s">
        <v>208</v>
      </c>
      <c r="C99" s="41" t="s">
        <v>42</v>
      </c>
      <c r="D99" s="42">
        <v>1</v>
      </c>
      <c r="E99" s="346"/>
      <c r="F99" s="44">
        <f>E99*D99</f>
        <v>0</v>
      </c>
    </row>
    <row r="100" spans="1:6" s="31" customFormat="1" ht="57" x14ac:dyDescent="0.25">
      <c r="A100" s="36"/>
      <c r="B100" s="360" t="s">
        <v>396</v>
      </c>
      <c r="C100" s="41"/>
      <c r="D100" s="42"/>
      <c r="E100" s="346"/>
      <c r="F100" s="44"/>
    </row>
    <row r="101" spans="1:6" s="31" customFormat="1" x14ac:dyDescent="0.25">
      <c r="A101" s="36"/>
      <c r="B101" s="37"/>
      <c r="C101" s="41"/>
      <c r="D101" s="42" t="s">
        <v>191</v>
      </c>
      <c r="E101" s="43"/>
      <c r="F101" s="44"/>
    </row>
    <row r="102" spans="1:6" s="31" customFormat="1" ht="156.75" x14ac:dyDescent="0.25">
      <c r="A102" s="36">
        <v>8</v>
      </c>
      <c r="B102" s="37" t="s">
        <v>209</v>
      </c>
      <c r="C102" s="41"/>
      <c r="D102" s="42" t="s">
        <v>191</v>
      </c>
      <c r="E102" s="43"/>
      <c r="F102" s="44"/>
    </row>
    <row r="103" spans="1:6" s="31" customFormat="1" x14ac:dyDescent="0.25">
      <c r="A103" s="36"/>
      <c r="B103" s="37"/>
      <c r="C103" s="41" t="s">
        <v>48</v>
      </c>
      <c r="D103" s="42">
        <v>1</v>
      </c>
      <c r="E103" s="346"/>
      <c r="F103" s="44">
        <f>E103*D103</f>
        <v>0</v>
      </c>
    </row>
    <row r="104" spans="1:6" s="31" customFormat="1" x14ac:dyDescent="0.25">
      <c r="A104" s="36"/>
      <c r="B104" s="37"/>
      <c r="C104" s="41"/>
      <c r="D104" s="42"/>
      <c r="E104" s="346"/>
      <c r="F104" s="44"/>
    </row>
    <row r="105" spans="1:6" s="31" customFormat="1" ht="28.5" x14ac:dyDescent="0.25">
      <c r="A105" s="357">
        <v>9</v>
      </c>
      <c r="B105" s="356" t="s">
        <v>370</v>
      </c>
      <c r="C105" s="358" t="s">
        <v>48</v>
      </c>
      <c r="D105" s="42">
        <v>2</v>
      </c>
      <c r="E105" s="346"/>
      <c r="F105" s="359">
        <f>D105*E105</f>
        <v>0</v>
      </c>
    </row>
    <row r="106" spans="1:6" s="31" customFormat="1" x14ac:dyDescent="0.25">
      <c r="A106" s="36"/>
      <c r="B106" s="37"/>
      <c r="C106" s="41"/>
      <c r="D106" s="42"/>
      <c r="E106" s="43"/>
      <c r="F106" s="44"/>
    </row>
    <row r="107" spans="1:6" s="31" customFormat="1" x14ac:dyDescent="0.25">
      <c r="A107" s="36"/>
      <c r="B107" s="37"/>
      <c r="C107" s="41"/>
      <c r="D107" s="42"/>
      <c r="E107" s="43"/>
      <c r="F107" s="44"/>
    </row>
    <row r="108" spans="1:6" s="31" customFormat="1" ht="114" x14ac:dyDescent="0.25">
      <c r="A108" s="36">
        <v>10</v>
      </c>
      <c r="B108" s="37" t="s">
        <v>371</v>
      </c>
      <c r="C108" s="41"/>
      <c r="D108" s="42"/>
      <c r="E108" s="43"/>
      <c r="F108" s="44"/>
    </row>
    <row r="109" spans="1:6" s="31" customFormat="1" ht="157.5" x14ac:dyDescent="0.25">
      <c r="A109" s="36"/>
      <c r="B109" s="37" t="s">
        <v>469</v>
      </c>
      <c r="C109" s="41"/>
      <c r="D109" s="42"/>
      <c r="E109" s="43"/>
      <c r="F109" s="44"/>
    </row>
    <row r="110" spans="1:6" s="31" customFormat="1" ht="71.25" x14ac:dyDescent="0.25">
      <c r="A110" s="36"/>
      <c r="B110" s="37" t="s">
        <v>372</v>
      </c>
      <c r="C110" s="41"/>
      <c r="D110" s="42"/>
      <c r="E110" s="43"/>
      <c r="F110" s="44"/>
    </row>
    <row r="111" spans="1:6" s="31" customFormat="1" x14ac:dyDescent="0.25">
      <c r="A111" s="36"/>
      <c r="B111" s="37" t="s">
        <v>373</v>
      </c>
      <c r="C111" s="41" t="s">
        <v>48</v>
      </c>
      <c r="D111" s="42">
        <v>1</v>
      </c>
      <c r="E111" s="346"/>
      <c r="F111" s="44">
        <f>D111*E111</f>
        <v>0</v>
      </c>
    </row>
    <row r="112" spans="1:6" s="31" customFormat="1" ht="57" x14ac:dyDescent="0.25">
      <c r="A112" s="36"/>
      <c r="B112" s="360" t="s">
        <v>396</v>
      </c>
      <c r="C112" s="41"/>
      <c r="D112" s="42"/>
      <c r="E112" s="346"/>
      <c r="F112" s="44"/>
    </row>
    <row r="113" spans="1:6" s="31" customFormat="1" x14ac:dyDescent="0.25">
      <c r="A113" s="36"/>
      <c r="B113" s="37"/>
      <c r="C113" s="41"/>
      <c r="D113" s="42"/>
      <c r="E113" s="43"/>
      <c r="F113" s="44"/>
    </row>
    <row r="114" spans="1:6" s="31" customFormat="1" ht="142.5" x14ac:dyDescent="0.25">
      <c r="A114" s="36">
        <v>11</v>
      </c>
      <c r="B114" s="37" t="s">
        <v>512</v>
      </c>
      <c r="C114" s="41"/>
      <c r="D114" s="42"/>
      <c r="E114" s="43"/>
      <c r="F114" s="44"/>
    </row>
    <row r="115" spans="1:6" s="31" customFormat="1" ht="28.5" x14ac:dyDescent="0.25">
      <c r="A115" s="36"/>
      <c r="B115" s="37" t="s">
        <v>477</v>
      </c>
      <c r="C115" s="41"/>
      <c r="D115" s="42"/>
      <c r="E115" s="43"/>
      <c r="F115" s="44"/>
    </row>
    <row r="116" spans="1:6" s="31" customFormat="1" x14ac:dyDescent="0.25">
      <c r="A116" s="36"/>
      <c r="B116" s="37" t="s">
        <v>374</v>
      </c>
      <c r="C116" s="41" t="s">
        <v>48</v>
      </c>
      <c r="D116" s="42">
        <v>1</v>
      </c>
      <c r="E116" s="346"/>
      <c r="F116" s="44">
        <f>D116*E116</f>
        <v>0</v>
      </c>
    </row>
    <row r="117" spans="1:6" s="31" customFormat="1" ht="57" x14ac:dyDescent="0.25">
      <c r="A117" s="36"/>
      <c r="B117" s="360" t="s">
        <v>396</v>
      </c>
      <c r="C117" s="41"/>
      <c r="D117" s="42" t="s">
        <v>191</v>
      </c>
      <c r="E117" s="43"/>
      <c r="F117" s="44"/>
    </row>
    <row r="118" spans="1:6" s="31" customFormat="1" x14ac:dyDescent="0.25">
      <c r="A118" s="36"/>
      <c r="B118" s="360"/>
      <c r="C118" s="41"/>
      <c r="D118" s="42"/>
      <c r="E118" s="43"/>
      <c r="F118" s="44"/>
    </row>
    <row r="119" spans="1:6" s="31" customFormat="1" ht="171" x14ac:dyDescent="0.25">
      <c r="A119" s="36">
        <v>12</v>
      </c>
      <c r="B119" s="37" t="s">
        <v>471</v>
      </c>
      <c r="C119" s="41"/>
      <c r="D119" s="42" t="s">
        <v>191</v>
      </c>
      <c r="E119" s="43"/>
      <c r="F119" s="44"/>
    </row>
    <row r="120" spans="1:6" s="31" customFormat="1" ht="228.75" x14ac:dyDescent="0.25">
      <c r="A120" s="36"/>
      <c r="B120" s="37" t="s">
        <v>470</v>
      </c>
      <c r="C120" s="41"/>
      <c r="D120" s="42"/>
      <c r="E120" s="43"/>
      <c r="F120" s="44"/>
    </row>
    <row r="121" spans="1:6" s="31" customFormat="1" ht="28.5" x14ac:dyDescent="0.25">
      <c r="A121" s="36"/>
      <c r="B121" s="37" t="s">
        <v>375</v>
      </c>
      <c r="C121" s="41" t="s">
        <v>42</v>
      </c>
      <c r="D121" s="42">
        <v>1</v>
      </c>
      <c r="E121" s="346"/>
      <c r="F121" s="44">
        <f>E121*D121</f>
        <v>0</v>
      </c>
    </row>
    <row r="122" spans="1:6" s="31" customFormat="1" ht="57" x14ac:dyDescent="0.25">
      <c r="A122" s="36"/>
      <c r="B122" s="360" t="s">
        <v>396</v>
      </c>
      <c r="C122" s="41"/>
      <c r="D122" s="42"/>
      <c r="E122" s="346"/>
      <c r="F122" s="44"/>
    </row>
    <row r="123" spans="1:6" s="31" customFormat="1" x14ac:dyDescent="0.25">
      <c r="A123" s="36"/>
      <c r="B123" s="37"/>
      <c r="C123" s="41"/>
      <c r="D123" s="42"/>
      <c r="E123" s="43"/>
      <c r="F123" s="44"/>
    </row>
    <row r="124" spans="1:6" s="31" customFormat="1" ht="71.25" x14ac:dyDescent="0.25">
      <c r="A124" s="36">
        <v>13</v>
      </c>
      <c r="B124" s="37" t="s">
        <v>210</v>
      </c>
      <c r="C124" s="41"/>
      <c r="D124" s="42" t="s">
        <v>191</v>
      </c>
      <c r="E124" s="43"/>
      <c r="F124" s="44"/>
    </row>
    <row r="125" spans="1:6" s="31" customFormat="1" x14ac:dyDescent="0.25">
      <c r="A125" s="36"/>
      <c r="B125" s="37" t="s">
        <v>211</v>
      </c>
      <c r="C125" s="41" t="s">
        <v>212</v>
      </c>
      <c r="D125" s="42">
        <v>20</v>
      </c>
      <c r="E125" s="346"/>
      <c r="F125" s="44">
        <f>E125*D125</f>
        <v>0</v>
      </c>
    </row>
    <row r="126" spans="1:6" s="31" customFormat="1" x14ac:dyDescent="0.25">
      <c r="A126" s="36"/>
      <c r="B126" s="37"/>
      <c r="C126" s="41"/>
      <c r="D126" s="42" t="s">
        <v>191</v>
      </c>
      <c r="E126" s="43"/>
      <c r="F126" s="44"/>
    </row>
    <row r="127" spans="1:6" s="31" customFormat="1" ht="85.5" x14ac:dyDescent="0.25">
      <c r="A127" s="36">
        <v>14</v>
      </c>
      <c r="B127" s="37" t="s">
        <v>213</v>
      </c>
      <c r="C127" s="41"/>
      <c r="D127" s="42" t="s">
        <v>191</v>
      </c>
      <c r="E127" s="43"/>
      <c r="F127" s="44"/>
    </row>
    <row r="128" spans="1:6" s="31" customFormat="1" x14ac:dyDescent="0.25">
      <c r="A128" s="36"/>
      <c r="B128" s="37"/>
      <c r="C128" s="41" t="s">
        <v>214</v>
      </c>
      <c r="D128" s="42">
        <v>300</v>
      </c>
      <c r="E128" s="346"/>
      <c r="F128" s="44">
        <f>E128*D128</f>
        <v>0</v>
      </c>
    </row>
    <row r="129" spans="1:6" s="31" customFormat="1" x14ac:dyDescent="0.25">
      <c r="A129" s="36"/>
      <c r="B129" s="37"/>
      <c r="C129" s="41"/>
      <c r="D129" s="42" t="s">
        <v>191</v>
      </c>
      <c r="E129" s="43"/>
      <c r="F129" s="44"/>
    </row>
    <row r="130" spans="1:6" s="31" customFormat="1" ht="28.5" x14ac:dyDescent="0.25">
      <c r="A130" s="357">
        <v>15</v>
      </c>
      <c r="B130" s="356" t="s">
        <v>370</v>
      </c>
      <c r="C130" s="358" t="s">
        <v>48</v>
      </c>
      <c r="D130" s="42">
        <v>2</v>
      </c>
      <c r="E130" s="346"/>
      <c r="F130" s="359">
        <f>E130*D130</f>
        <v>0</v>
      </c>
    </row>
    <row r="131" spans="1:6" s="31" customFormat="1" x14ac:dyDescent="0.25">
      <c r="A131" s="36"/>
      <c r="B131" s="37"/>
      <c r="C131" s="41"/>
      <c r="D131" s="42"/>
      <c r="E131" s="43"/>
      <c r="F131" s="44"/>
    </row>
    <row r="132" spans="1:6" s="31" customFormat="1" ht="300" customHeight="1" x14ac:dyDescent="0.25">
      <c r="A132" s="36">
        <v>16</v>
      </c>
      <c r="B132" s="37" t="s">
        <v>513</v>
      </c>
      <c r="C132" s="41"/>
      <c r="D132" s="42"/>
      <c r="E132" s="43"/>
      <c r="F132" s="44"/>
    </row>
    <row r="133" spans="1:6" s="31" customFormat="1" ht="28.5" x14ac:dyDescent="0.25">
      <c r="A133" s="36"/>
      <c r="B133" s="37" t="s">
        <v>438</v>
      </c>
      <c r="C133" s="41"/>
      <c r="D133" s="42"/>
      <c r="E133" s="43"/>
      <c r="F133" s="44"/>
    </row>
    <row r="134" spans="1:6" s="31" customFormat="1" x14ac:dyDescent="0.25">
      <c r="A134" s="36"/>
      <c r="B134" s="37" t="s">
        <v>215</v>
      </c>
      <c r="C134" s="41"/>
      <c r="D134" s="42"/>
      <c r="E134" s="43"/>
      <c r="F134" s="44"/>
    </row>
    <row r="135" spans="1:6" s="31" customFormat="1" ht="57" x14ac:dyDescent="0.25">
      <c r="A135" s="36"/>
      <c r="B135" s="360" t="s">
        <v>396</v>
      </c>
      <c r="C135" s="41" t="s">
        <v>48</v>
      </c>
      <c r="D135" s="42">
        <v>1</v>
      </c>
      <c r="E135" s="346"/>
      <c r="F135" s="44">
        <f>D135*E135</f>
        <v>0</v>
      </c>
    </row>
    <row r="136" spans="1:6" s="31" customFormat="1" x14ac:dyDescent="0.25">
      <c r="A136" s="36"/>
      <c r="B136" s="37"/>
      <c r="C136" s="41"/>
      <c r="D136" s="42"/>
      <c r="E136" s="43"/>
      <c r="F136" s="44"/>
    </row>
    <row r="137" spans="1:6" s="31" customFormat="1" ht="142.5" x14ac:dyDescent="0.25">
      <c r="A137" s="36">
        <v>17</v>
      </c>
      <c r="B137" s="37" t="s">
        <v>512</v>
      </c>
      <c r="C137" s="41"/>
      <c r="D137" s="42"/>
      <c r="E137" s="43"/>
      <c r="F137" s="44"/>
    </row>
    <row r="138" spans="1:6" s="31" customFormat="1" ht="28.5" x14ac:dyDescent="0.25">
      <c r="A138" s="36"/>
      <c r="B138" s="37" t="s">
        <v>477</v>
      </c>
      <c r="C138" s="41"/>
      <c r="D138" s="42"/>
      <c r="E138" s="43"/>
      <c r="F138" s="44"/>
    </row>
    <row r="139" spans="1:6" s="31" customFormat="1" x14ac:dyDescent="0.25">
      <c r="A139" s="36"/>
      <c r="B139" s="37" t="s">
        <v>374</v>
      </c>
      <c r="C139" s="41" t="s">
        <v>48</v>
      </c>
      <c r="D139" s="42">
        <v>1</v>
      </c>
      <c r="E139" s="346"/>
      <c r="F139" s="44">
        <f>D139*E139</f>
        <v>0</v>
      </c>
    </row>
    <row r="140" spans="1:6" s="31" customFormat="1" ht="57" x14ac:dyDescent="0.25">
      <c r="A140" s="36"/>
      <c r="B140" s="360" t="s">
        <v>396</v>
      </c>
      <c r="C140" s="41"/>
      <c r="D140" s="42"/>
      <c r="E140" s="346"/>
      <c r="F140" s="44"/>
    </row>
    <row r="141" spans="1:6" s="31" customFormat="1" x14ac:dyDescent="0.25">
      <c r="A141" s="36"/>
      <c r="B141" s="37"/>
      <c r="C141" s="41"/>
      <c r="D141" s="42" t="s">
        <v>191</v>
      </c>
      <c r="E141" s="43"/>
      <c r="F141" s="44"/>
    </row>
    <row r="142" spans="1:6" s="31" customFormat="1" ht="28.5" x14ac:dyDescent="0.25">
      <c r="A142" s="36">
        <v>18</v>
      </c>
      <c r="B142" s="37" t="s">
        <v>478</v>
      </c>
      <c r="C142" s="41"/>
      <c r="D142" s="42"/>
      <c r="E142" s="43"/>
      <c r="F142" s="44"/>
    </row>
    <row r="143" spans="1:6" s="31" customFormat="1" ht="100.5" x14ac:dyDescent="0.25">
      <c r="A143" s="36"/>
      <c r="B143" s="37" t="s">
        <v>479</v>
      </c>
      <c r="C143" s="41"/>
      <c r="D143" s="42"/>
      <c r="E143" s="43"/>
      <c r="F143" s="44"/>
    </row>
    <row r="144" spans="1:6" s="31" customFormat="1" x14ac:dyDescent="0.25">
      <c r="A144" s="36"/>
      <c r="B144" s="37" t="s">
        <v>376</v>
      </c>
      <c r="C144" s="41" t="s">
        <v>42</v>
      </c>
      <c r="D144" s="42">
        <v>1</v>
      </c>
      <c r="E144" s="346"/>
      <c r="F144" s="44">
        <f>D144*E144</f>
        <v>0</v>
      </c>
    </row>
    <row r="145" spans="1:6" s="31" customFormat="1" ht="57" x14ac:dyDescent="0.25">
      <c r="A145" s="36"/>
      <c r="B145" s="360" t="s">
        <v>396</v>
      </c>
      <c r="C145" s="41"/>
      <c r="D145" s="42"/>
      <c r="E145" s="346"/>
      <c r="F145" s="44"/>
    </row>
    <row r="146" spans="1:6" s="31" customFormat="1" x14ac:dyDescent="0.25">
      <c r="A146" s="36"/>
      <c r="B146" s="37"/>
      <c r="C146" s="41"/>
      <c r="D146" s="42" t="s">
        <v>191</v>
      </c>
      <c r="E146" s="43"/>
      <c r="F146" s="44"/>
    </row>
    <row r="147" spans="1:6" s="31" customFormat="1" ht="71.25" x14ac:dyDescent="0.25">
      <c r="A147" s="36">
        <v>19</v>
      </c>
      <c r="B147" s="37" t="s">
        <v>514</v>
      </c>
      <c r="C147" s="41"/>
      <c r="D147" s="42" t="s">
        <v>191</v>
      </c>
      <c r="E147" s="43"/>
      <c r="F147" s="44"/>
    </row>
    <row r="148" spans="1:6" s="31" customFormat="1" ht="57" x14ac:dyDescent="0.25">
      <c r="A148" s="36"/>
      <c r="B148" s="360" t="s">
        <v>396</v>
      </c>
      <c r="C148" s="41" t="s">
        <v>48</v>
      </c>
      <c r="D148" s="42">
        <v>4</v>
      </c>
      <c r="E148" s="346"/>
      <c r="F148" s="44">
        <f>E148*D148</f>
        <v>0</v>
      </c>
    </row>
    <row r="149" spans="1:6" s="31" customFormat="1" x14ac:dyDescent="0.25">
      <c r="A149" s="36"/>
      <c r="B149" s="37"/>
      <c r="C149" s="41"/>
      <c r="D149" s="42" t="s">
        <v>191</v>
      </c>
      <c r="E149" s="43"/>
      <c r="F149" s="44"/>
    </row>
    <row r="150" spans="1:6" s="31" customFormat="1" ht="71.25" x14ac:dyDescent="0.25">
      <c r="A150" s="36">
        <v>20</v>
      </c>
      <c r="B150" s="37" t="s">
        <v>216</v>
      </c>
      <c r="C150" s="41"/>
      <c r="D150" s="42" t="s">
        <v>191</v>
      </c>
      <c r="E150" s="43"/>
      <c r="F150" s="44"/>
    </row>
    <row r="151" spans="1:6" s="31" customFormat="1" ht="57" x14ac:dyDescent="0.25">
      <c r="A151" s="36"/>
      <c r="B151" s="360" t="s">
        <v>396</v>
      </c>
      <c r="C151" s="41" t="s">
        <v>42</v>
      </c>
      <c r="D151" s="42">
        <v>1</v>
      </c>
      <c r="E151" s="346"/>
      <c r="F151" s="44">
        <f>E151*D151</f>
        <v>0</v>
      </c>
    </row>
    <row r="152" spans="1:6" s="31" customFormat="1" x14ac:dyDescent="0.25">
      <c r="A152" s="36"/>
      <c r="B152" s="37"/>
      <c r="C152" s="41"/>
      <c r="D152" s="42" t="s">
        <v>191</v>
      </c>
      <c r="E152" s="43"/>
      <c r="F152" s="44"/>
    </row>
    <row r="153" spans="1:6" s="31" customFormat="1" ht="28.5" x14ac:dyDescent="0.25">
      <c r="A153" s="36">
        <v>21</v>
      </c>
      <c r="B153" s="37" t="s">
        <v>377</v>
      </c>
      <c r="C153" s="41" t="s">
        <v>42</v>
      </c>
      <c r="D153" s="42">
        <v>1</v>
      </c>
      <c r="E153" s="346"/>
      <c r="F153" s="44">
        <f>D153*E153</f>
        <v>0</v>
      </c>
    </row>
    <row r="154" spans="1:6" s="31" customFormat="1" ht="57" x14ac:dyDescent="0.25">
      <c r="A154" s="36"/>
      <c r="B154" s="360" t="s">
        <v>396</v>
      </c>
      <c r="C154" s="41"/>
      <c r="D154" s="42"/>
      <c r="E154" s="43"/>
      <c r="F154" s="44"/>
    </row>
    <row r="155" spans="1:6" s="31" customFormat="1" x14ac:dyDescent="0.25">
      <c r="A155" s="36"/>
      <c r="B155" s="360"/>
      <c r="C155" s="41"/>
      <c r="D155" s="42"/>
      <c r="E155" s="43"/>
      <c r="F155" s="44"/>
    </row>
    <row r="156" spans="1:6" s="31" customFormat="1" ht="28.5" x14ac:dyDescent="0.25">
      <c r="A156" s="357">
        <v>22</v>
      </c>
      <c r="B156" s="356" t="s">
        <v>377</v>
      </c>
      <c r="C156" s="358" t="s">
        <v>42</v>
      </c>
      <c r="D156" s="42">
        <v>1</v>
      </c>
      <c r="E156" s="346"/>
      <c r="F156" s="359">
        <f>D156*E156</f>
        <v>0</v>
      </c>
    </row>
    <row r="157" spans="1:6" s="31" customFormat="1" ht="57" x14ac:dyDescent="0.25">
      <c r="A157" s="357"/>
      <c r="B157" s="360" t="s">
        <v>396</v>
      </c>
      <c r="C157" s="358"/>
      <c r="D157" s="42"/>
      <c r="E157" s="346"/>
      <c r="F157" s="359"/>
    </row>
    <row r="158" spans="1:6" s="31" customFormat="1" x14ac:dyDescent="0.25">
      <c r="A158" s="36"/>
      <c r="B158" s="37"/>
      <c r="C158" s="41"/>
      <c r="D158" s="42" t="s">
        <v>191</v>
      </c>
      <c r="E158" s="43"/>
      <c r="F158" s="44"/>
    </row>
    <row r="159" spans="1:6" s="31" customFormat="1" ht="71.25" x14ac:dyDescent="0.25">
      <c r="A159" s="36">
        <v>23</v>
      </c>
      <c r="B159" s="37" t="s">
        <v>217</v>
      </c>
      <c r="C159" s="41"/>
      <c r="D159" s="42" t="s">
        <v>191</v>
      </c>
      <c r="E159" s="43"/>
      <c r="F159" s="44"/>
    </row>
    <row r="160" spans="1:6" s="31" customFormat="1" x14ac:dyDescent="0.25">
      <c r="A160" s="36"/>
      <c r="B160" s="37" t="s">
        <v>218</v>
      </c>
      <c r="C160" s="41" t="s">
        <v>42</v>
      </c>
      <c r="D160" s="42">
        <v>1</v>
      </c>
      <c r="E160" s="346"/>
      <c r="F160" s="44">
        <f>E160*D160</f>
        <v>0</v>
      </c>
    </row>
    <row r="161" spans="1:6" s="31" customFormat="1" ht="57" x14ac:dyDescent="0.25">
      <c r="A161" s="36"/>
      <c r="B161" s="360" t="s">
        <v>396</v>
      </c>
      <c r="C161" s="41"/>
      <c r="D161" s="42" t="s">
        <v>191</v>
      </c>
      <c r="E161" s="43"/>
      <c r="F161" s="44"/>
    </row>
    <row r="162" spans="1:6" s="31" customFormat="1" x14ac:dyDescent="0.25">
      <c r="A162" s="36"/>
      <c r="B162" s="360"/>
      <c r="C162" s="41"/>
      <c r="D162" s="42"/>
      <c r="E162" s="43"/>
      <c r="F162" s="44"/>
    </row>
    <row r="163" spans="1:6" s="31" customFormat="1" ht="42.75" x14ac:dyDescent="0.25">
      <c r="A163" s="36">
        <v>24</v>
      </c>
      <c r="B163" s="37" t="s">
        <v>219</v>
      </c>
      <c r="C163" s="41"/>
      <c r="D163" s="42" t="s">
        <v>191</v>
      </c>
      <c r="E163" s="43"/>
      <c r="F163" s="44"/>
    </row>
    <row r="164" spans="1:6" s="31" customFormat="1" x14ac:dyDescent="0.25">
      <c r="A164" s="36"/>
      <c r="B164" s="37" t="s">
        <v>220</v>
      </c>
      <c r="C164" s="41" t="s">
        <v>42</v>
      </c>
      <c r="D164" s="42">
        <v>1</v>
      </c>
      <c r="E164" s="346"/>
      <c r="F164" s="44">
        <f>E164*D164</f>
        <v>0</v>
      </c>
    </row>
    <row r="165" spans="1:6" s="31" customFormat="1" x14ac:dyDescent="0.25">
      <c r="A165" s="36"/>
      <c r="B165" s="37"/>
      <c r="C165" s="41"/>
      <c r="D165" s="42" t="s">
        <v>191</v>
      </c>
      <c r="E165" s="43"/>
      <c r="F165" s="44"/>
    </row>
    <row r="166" spans="1:6" s="31" customFormat="1" ht="185.25" x14ac:dyDescent="0.25">
      <c r="A166" s="36">
        <v>25</v>
      </c>
      <c r="B166" s="37" t="s">
        <v>480</v>
      </c>
      <c r="C166" s="41"/>
      <c r="D166" s="42"/>
      <c r="E166" s="43"/>
      <c r="F166" s="44"/>
    </row>
    <row r="167" spans="1:6" s="31" customFormat="1" ht="128.25" x14ac:dyDescent="0.25">
      <c r="A167" s="36"/>
      <c r="B167" s="37" t="s">
        <v>515</v>
      </c>
      <c r="C167" s="41"/>
      <c r="D167" s="42"/>
      <c r="E167" s="43"/>
      <c r="F167" s="44"/>
    </row>
    <row r="168" spans="1:6" s="31" customFormat="1" ht="57" x14ac:dyDescent="0.25">
      <c r="A168" s="36"/>
      <c r="B168" s="37" t="s">
        <v>481</v>
      </c>
      <c r="C168" s="41"/>
      <c r="D168" s="42"/>
      <c r="E168" s="43"/>
      <c r="F168" s="44"/>
    </row>
    <row r="169" spans="1:6" s="31" customFormat="1" x14ac:dyDescent="0.25">
      <c r="A169" s="36"/>
      <c r="B169" s="37" t="s">
        <v>221</v>
      </c>
      <c r="C169" s="41"/>
      <c r="D169" s="42"/>
      <c r="E169" s="43"/>
      <c r="F169" s="44"/>
    </row>
    <row r="170" spans="1:6" s="31" customFormat="1" ht="57" x14ac:dyDescent="0.25">
      <c r="A170" s="36"/>
      <c r="B170" s="360" t="s">
        <v>396</v>
      </c>
      <c r="C170" s="41" t="s">
        <v>48</v>
      </c>
      <c r="D170" s="42">
        <v>1</v>
      </c>
      <c r="E170" s="346"/>
      <c r="F170" s="44">
        <f>D170*E170</f>
        <v>0</v>
      </c>
    </row>
    <row r="171" spans="1:6" s="31" customFormat="1" x14ac:dyDescent="0.25">
      <c r="A171" s="36"/>
      <c r="B171" s="37"/>
      <c r="C171" s="41"/>
      <c r="D171" s="42"/>
      <c r="E171" s="43"/>
      <c r="F171" s="44"/>
    </row>
    <row r="172" spans="1:6" s="31" customFormat="1" ht="57" x14ac:dyDescent="0.25">
      <c r="A172" s="357">
        <v>26</v>
      </c>
      <c r="B172" s="356" t="s">
        <v>222</v>
      </c>
      <c r="C172" s="358"/>
      <c r="D172" s="42" t="s">
        <v>191</v>
      </c>
      <c r="E172" s="43"/>
      <c r="F172" s="359"/>
    </row>
    <row r="173" spans="1:6" s="31" customFormat="1" x14ac:dyDescent="0.25">
      <c r="A173" s="357"/>
      <c r="B173" s="356"/>
      <c r="C173" s="358" t="s">
        <v>48</v>
      </c>
      <c r="D173" s="42">
        <v>1</v>
      </c>
      <c r="E173" s="346"/>
      <c r="F173" s="359">
        <f>E173*D173</f>
        <v>0</v>
      </c>
    </row>
    <row r="174" spans="1:6" s="31" customFormat="1" x14ac:dyDescent="0.25">
      <c r="A174" s="357"/>
      <c r="B174" s="356"/>
      <c r="C174" s="358"/>
      <c r="D174" s="42" t="s">
        <v>191</v>
      </c>
      <c r="E174" s="43"/>
      <c r="F174" s="359"/>
    </row>
    <row r="175" spans="1:6" s="31" customFormat="1" ht="42.75" x14ac:dyDescent="0.25">
      <c r="A175" s="357">
        <v>27</v>
      </c>
      <c r="B175" s="356" t="s">
        <v>223</v>
      </c>
      <c r="C175" s="358"/>
      <c r="D175" s="42" t="s">
        <v>191</v>
      </c>
      <c r="E175" s="43"/>
      <c r="F175" s="359"/>
    </row>
    <row r="176" spans="1:6" s="31" customFormat="1" x14ac:dyDescent="0.25">
      <c r="A176" s="357"/>
      <c r="B176" s="356"/>
      <c r="C176" s="358" t="s">
        <v>48</v>
      </c>
      <c r="D176" s="42">
        <v>2</v>
      </c>
      <c r="E176" s="346"/>
      <c r="F176" s="359">
        <f>E176*D176</f>
        <v>0</v>
      </c>
    </row>
    <row r="177" spans="1:6" s="31" customFormat="1" x14ac:dyDescent="0.25">
      <c r="A177" s="36"/>
      <c r="B177" s="37"/>
      <c r="C177" s="41"/>
      <c r="D177" s="42" t="s">
        <v>191</v>
      </c>
      <c r="E177" s="43"/>
      <c r="F177" s="44"/>
    </row>
    <row r="178" spans="1:6" s="31" customFormat="1" ht="42.75" x14ac:dyDescent="0.25">
      <c r="A178" s="36">
        <v>28</v>
      </c>
      <c r="B178" s="37" t="s">
        <v>224</v>
      </c>
      <c r="C178" s="41"/>
      <c r="D178" s="42" t="s">
        <v>191</v>
      </c>
      <c r="E178" s="43"/>
      <c r="F178" s="44"/>
    </row>
    <row r="179" spans="1:6" s="31" customFormat="1" x14ac:dyDescent="0.25">
      <c r="A179" s="36"/>
      <c r="B179" s="37"/>
      <c r="C179" s="41" t="s">
        <v>48</v>
      </c>
      <c r="D179" s="42">
        <v>1</v>
      </c>
      <c r="E179" s="346"/>
      <c r="F179" s="44">
        <f>E179*D179</f>
        <v>0</v>
      </c>
    </row>
    <row r="180" spans="1:6" s="31" customFormat="1" x14ac:dyDescent="0.25">
      <c r="A180" s="36"/>
      <c r="B180" s="37"/>
      <c r="C180" s="41"/>
      <c r="D180" s="42" t="s">
        <v>191</v>
      </c>
      <c r="E180" s="43"/>
      <c r="F180" s="44"/>
    </row>
    <row r="181" spans="1:6" s="31" customFormat="1" ht="42.75" x14ac:dyDescent="0.25">
      <c r="A181" s="36">
        <v>29</v>
      </c>
      <c r="B181" s="37" t="s">
        <v>225</v>
      </c>
      <c r="C181" s="41"/>
      <c r="D181" s="42" t="s">
        <v>191</v>
      </c>
      <c r="E181" s="43"/>
      <c r="F181" s="44"/>
    </row>
    <row r="182" spans="1:6" s="31" customFormat="1" x14ac:dyDescent="0.25">
      <c r="A182" s="36"/>
      <c r="B182" s="37"/>
      <c r="C182" s="41" t="s">
        <v>48</v>
      </c>
      <c r="D182" s="42">
        <v>1</v>
      </c>
      <c r="E182" s="346"/>
      <c r="F182" s="44">
        <f>E182*D182</f>
        <v>0</v>
      </c>
    </row>
    <row r="183" spans="1:6" s="31" customFormat="1" x14ac:dyDescent="0.25">
      <c r="A183" s="36"/>
      <c r="B183" s="37"/>
      <c r="C183" s="41"/>
      <c r="D183" s="42" t="s">
        <v>191</v>
      </c>
      <c r="E183" s="43"/>
      <c r="F183" s="44"/>
    </row>
    <row r="184" spans="1:6" s="31" customFormat="1" x14ac:dyDescent="0.25">
      <c r="A184" s="36">
        <v>30</v>
      </c>
      <c r="B184" s="37" t="s">
        <v>226</v>
      </c>
      <c r="C184" s="41"/>
      <c r="D184" s="42" t="s">
        <v>191</v>
      </c>
      <c r="E184" s="43"/>
      <c r="F184" s="44"/>
    </row>
    <row r="185" spans="1:6" s="31" customFormat="1" x14ac:dyDescent="0.25">
      <c r="A185" s="36"/>
      <c r="B185" s="37"/>
      <c r="C185" s="41" t="s">
        <v>48</v>
      </c>
      <c r="D185" s="42">
        <v>1</v>
      </c>
      <c r="E185" s="346"/>
      <c r="F185" s="44">
        <f>E185*D185</f>
        <v>0</v>
      </c>
    </row>
    <row r="186" spans="1:6" s="31" customFormat="1" x14ac:dyDescent="0.25">
      <c r="A186" s="36"/>
      <c r="B186" s="37"/>
      <c r="C186" s="41"/>
      <c r="D186" s="42" t="s">
        <v>191</v>
      </c>
      <c r="E186" s="43"/>
      <c r="F186" s="44"/>
    </row>
    <row r="187" spans="1:6" s="31" customFormat="1" x14ac:dyDescent="0.25">
      <c r="A187" s="36">
        <v>31</v>
      </c>
      <c r="B187" s="37" t="s">
        <v>227</v>
      </c>
      <c r="C187" s="41"/>
      <c r="D187" s="42" t="s">
        <v>191</v>
      </c>
      <c r="E187" s="43"/>
      <c r="F187" s="44"/>
    </row>
    <row r="188" spans="1:6" s="31" customFormat="1" x14ac:dyDescent="0.25">
      <c r="A188" s="36"/>
      <c r="B188" s="37"/>
      <c r="C188" s="41" t="s">
        <v>48</v>
      </c>
      <c r="D188" s="42">
        <v>1</v>
      </c>
      <c r="E188" s="346"/>
      <c r="F188" s="44">
        <f>E188*D188</f>
        <v>0</v>
      </c>
    </row>
    <row r="189" spans="1:6" s="31" customFormat="1" x14ac:dyDescent="0.25">
      <c r="A189" s="36"/>
      <c r="B189" s="37"/>
      <c r="C189" s="41"/>
      <c r="D189" s="42" t="s">
        <v>191</v>
      </c>
      <c r="E189" s="43"/>
      <c r="F189" s="44"/>
    </row>
    <row r="190" spans="1:6" s="31" customFormat="1" ht="57" x14ac:dyDescent="0.25">
      <c r="A190" s="36">
        <v>32</v>
      </c>
      <c r="B190" s="37" t="s">
        <v>516</v>
      </c>
      <c r="C190" s="41"/>
      <c r="D190" s="42" t="s">
        <v>191</v>
      </c>
      <c r="E190" s="43"/>
      <c r="F190" s="44"/>
    </row>
    <row r="191" spans="1:6" s="31" customFormat="1" x14ac:dyDescent="0.25">
      <c r="A191" s="36"/>
      <c r="B191" s="37" t="s">
        <v>228</v>
      </c>
      <c r="C191" s="41" t="s">
        <v>32</v>
      </c>
      <c r="D191" s="42">
        <v>55</v>
      </c>
      <c r="E191" s="346"/>
      <c r="F191" s="44">
        <f>E191*D191</f>
        <v>0</v>
      </c>
    </row>
    <row r="192" spans="1:6" s="31" customFormat="1" x14ac:dyDescent="0.25">
      <c r="A192" s="36"/>
      <c r="B192" s="37"/>
      <c r="C192" s="41"/>
      <c r="D192" s="42" t="s">
        <v>191</v>
      </c>
      <c r="E192" s="43"/>
      <c r="F192" s="44"/>
    </row>
    <row r="193" spans="1:6" s="31" customFormat="1" ht="28.5" x14ac:dyDescent="0.25">
      <c r="A193" s="36">
        <v>33</v>
      </c>
      <c r="B193" s="37" t="s">
        <v>229</v>
      </c>
      <c r="C193" s="41"/>
      <c r="D193" s="42" t="s">
        <v>191</v>
      </c>
      <c r="E193" s="43"/>
      <c r="F193" s="44"/>
    </row>
    <row r="194" spans="1:6" s="31" customFormat="1" x14ac:dyDescent="0.25">
      <c r="A194" s="36"/>
      <c r="B194" s="37" t="s">
        <v>230</v>
      </c>
      <c r="C194" s="41" t="s">
        <v>42</v>
      </c>
      <c r="D194" s="42">
        <v>4</v>
      </c>
      <c r="E194" s="346"/>
      <c r="F194" s="44">
        <f>E194*D194</f>
        <v>0</v>
      </c>
    </row>
    <row r="195" spans="1:6" s="31" customFormat="1" x14ac:dyDescent="0.25">
      <c r="A195" s="36"/>
      <c r="B195" s="37"/>
      <c r="C195" s="41"/>
      <c r="D195" s="42" t="s">
        <v>191</v>
      </c>
      <c r="E195" s="43"/>
      <c r="F195" s="44"/>
    </row>
    <row r="196" spans="1:6" s="31" customFormat="1" ht="28.5" x14ac:dyDescent="0.25">
      <c r="A196" s="36">
        <v>34</v>
      </c>
      <c r="B196" s="37" t="s">
        <v>231</v>
      </c>
      <c r="C196" s="41"/>
      <c r="D196" s="42" t="s">
        <v>191</v>
      </c>
      <c r="E196" s="43"/>
      <c r="F196" s="44"/>
    </row>
    <row r="197" spans="1:6" s="31" customFormat="1" x14ac:dyDescent="0.25">
      <c r="A197" s="36"/>
      <c r="B197" s="37"/>
      <c r="C197" s="41" t="s">
        <v>42</v>
      </c>
      <c r="D197" s="42">
        <v>4</v>
      </c>
      <c r="E197" s="346"/>
      <c r="F197" s="44">
        <f>E197*D197</f>
        <v>0</v>
      </c>
    </row>
    <row r="198" spans="1:6" s="31" customFormat="1" x14ac:dyDescent="0.25">
      <c r="A198" s="36"/>
      <c r="B198" s="37"/>
      <c r="C198" s="41"/>
      <c r="D198" s="42" t="s">
        <v>191</v>
      </c>
      <c r="E198" s="43"/>
      <c r="F198" s="44"/>
    </row>
    <row r="199" spans="1:6" s="31" customFormat="1" ht="42.75" x14ac:dyDescent="0.25">
      <c r="A199" s="36">
        <v>35</v>
      </c>
      <c r="B199" s="37" t="s">
        <v>232</v>
      </c>
      <c r="C199" s="41"/>
      <c r="D199" s="42" t="s">
        <v>191</v>
      </c>
      <c r="E199" s="43"/>
      <c r="F199" s="44"/>
    </row>
    <row r="200" spans="1:6" s="31" customFormat="1" x14ac:dyDescent="0.25">
      <c r="A200" s="36"/>
      <c r="B200" s="37"/>
      <c r="C200" s="41" t="s">
        <v>48</v>
      </c>
      <c r="D200" s="42">
        <v>1</v>
      </c>
      <c r="E200" s="346"/>
      <c r="F200" s="44">
        <f>E200*D200</f>
        <v>0</v>
      </c>
    </row>
    <row r="201" spans="1:6" s="31" customFormat="1" x14ac:dyDescent="0.25">
      <c r="A201" s="36"/>
      <c r="B201" s="37"/>
      <c r="C201" s="41"/>
      <c r="D201" s="42" t="s">
        <v>191</v>
      </c>
      <c r="E201" s="43"/>
      <c r="F201" s="44"/>
    </row>
    <row r="202" spans="1:6" s="31" customFormat="1" ht="71.25" x14ac:dyDescent="0.25">
      <c r="A202" s="36">
        <v>36</v>
      </c>
      <c r="B202" s="37" t="s">
        <v>233</v>
      </c>
      <c r="C202" s="41"/>
      <c r="D202" s="42" t="s">
        <v>191</v>
      </c>
      <c r="E202" s="43"/>
      <c r="F202" s="44"/>
    </row>
    <row r="203" spans="1:6" s="31" customFormat="1" x14ac:dyDescent="0.25">
      <c r="A203" s="36"/>
      <c r="B203" s="37"/>
      <c r="C203" s="41" t="s">
        <v>48</v>
      </c>
      <c r="D203" s="42">
        <v>1</v>
      </c>
      <c r="E203" s="346"/>
      <c r="F203" s="44">
        <f>E203*D203</f>
        <v>0</v>
      </c>
    </row>
    <row r="204" spans="1:6" s="31" customFormat="1" x14ac:dyDescent="0.25">
      <c r="A204" s="36"/>
      <c r="B204" s="37"/>
      <c r="C204" s="41"/>
      <c r="D204" s="42" t="s">
        <v>191</v>
      </c>
      <c r="E204" s="43"/>
      <c r="F204" s="44"/>
    </row>
    <row r="205" spans="1:6" s="31" customFormat="1" ht="28.5" x14ac:dyDescent="0.25">
      <c r="A205" s="36">
        <v>37</v>
      </c>
      <c r="B205" s="37" t="s">
        <v>234</v>
      </c>
      <c r="C205" s="41"/>
      <c r="D205" s="42" t="s">
        <v>191</v>
      </c>
      <c r="E205" s="43"/>
      <c r="F205" s="44"/>
    </row>
    <row r="206" spans="1:6" s="31" customFormat="1" x14ac:dyDescent="0.25">
      <c r="A206" s="36"/>
      <c r="B206" s="37"/>
      <c r="C206" s="41" t="s">
        <v>48</v>
      </c>
      <c r="D206" s="42">
        <v>1</v>
      </c>
      <c r="E206" s="346"/>
      <c r="F206" s="44">
        <f>E206*D206</f>
        <v>0</v>
      </c>
    </row>
    <row r="207" spans="1:6" s="31" customFormat="1" x14ac:dyDescent="0.25">
      <c r="A207" s="36"/>
      <c r="B207" s="37"/>
      <c r="C207" s="41"/>
      <c r="D207" s="42" t="s">
        <v>191</v>
      </c>
      <c r="E207" s="43"/>
      <c r="F207" s="44"/>
    </row>
    <row r="208" spans="1:6" s="31" customFormat="1" ht="28.5" x14ac:dyDescent="0.25">
      <c r="A208" s="36">
        <v>38</v>
      </c>
      <c r="B208" s="37" t="s">
        <v>235</v>
      </c>
      <c r="C208" s="41"/>
      <c r="D208" s="42" t="s">
        <v>191</v>
      </c>
      <c r="E208" s="43"/>
      <c r="F208" s="44"/>
    </row>
    <row r="209" spans="1:7" s="31" customFormat="1" x14ac:dyDescent="0.25">
      <c r="A209" s="36"/>
      <c r="B209" s="37" t="s">
        <v>236</v>
      </c>
      <c r="C209" s="41" t="s">
        <v>48</v>
      </c>
      <c r="D209" s="42">
        <v>1</v>
      </c>
      <c r="E209" s="346"/>
      <c r="F209" s="44">
        <f>E209*D209</f>
        <v>0</v>
      </c>
    </row>
    <row r="210" spans="1:7" s="31" customFormat="1" x14ac:dyDescent="0.25">
      <c r="A210" s="36"/>
      <c r="B210" s="37"/>
      <c r="C210" s="41"/>
      <c r="D210" s="42" t="s">
        <v>191</v>
      </c>
      <c r="E210" s="43"/>
      <c r="F210" s="44"/>
    </row>
    <row r="211" spans="1:7" s="31" customFormat="1" ht="28.5" x14ac:dyDescent="0.25">
      <c r="A211" s="36">
        <v>39</v>
      </c>
      <c r="B211" s="37" t="s">
        <v>237</v>
      </c>
      <c r="C211" s="41"/>
      <c r="D211" s="42" t="s">
        <v>191</v>
      </c>
      <c r="E211" s="43"/>
      <c r="F211" s="44"/>
    </row>
    <row r="212" spans="1:7" s="31" customFormat="1" x14ac:dyDescent="0.25">
      <c r="A212" s="36"/>
      <c r="B212" s="37" t="s">
        <v>238</v>
      </c>
      <c r="C212" s="41" t="s">
        <v>42</v>
      </c>
      <c r="D212" s="42">
        <v>3</v>
      </c>
      <c r="E212" s="346"/>
      <c r="F212" s="44">
        <f>E212*D212</f>
        <v>0</v>
      </c>
    </row>
    <row r="213" spans="1:7" s="31" customFormat="1" x14ac:dyDescent="0.25">
      <c r="A213" s="36"/>
      <c r="B213" s="37"/>
      <c r="C213" s="41"/>
      <c r="D213" s="42" t="s">
        <v>191</v>
      </c>
      <c r="E213" s="43"/>
      <c r="F213" s="44"/>
    </row>
    <row r="214" spans="1:7" s="31" customFormat="1" ht="28.5" x14ac:dyDescent="0.25">
      <c r="A214" s="36">
        <v>40</v>
      </c>
      <c r="B214" s="37" t="s">
        <v>239</v>
      </c>
      <c r="C214" s="41"/>
      <c r="D214" s="42" t="s">
        <v>191</v>
      </c>
      <c r="E214" s="43"/>
      <c r="F214" s="44"/>
    </row>
    <row r="215" spans="1:7" s="31" customFormat="1" x14ac:dyDescent="0.25">
      <c r="A215" s="36"/>
      <c r="B215" s="37" t="s">
        <v>240</v>
      </c>
      <c r="C215" s="41" t="s">
        <v>42</v>
      </c>
      <c r="D215" s="42">
        <v>2</v>
      </c>
      <c r="E215" s="346"/>
      <c r="F215" s="44">
        <f>E215*D215</f>
        <v>0</v>
      </c>
    </row>
    <row r="216" spans="1:7" s="31" customFormat="1" x14ac:dyDescent="0.25">
      <c r="A216" s="36"/>
      <c r="B216" s="37"/>
      <c r="C216" s="41"/>
      <c r="D216" s="42" t="s">
        <v>191</v>
      </c>
      <c r="E216" s="43"/>
      <c r="F216" s="44"/>
    </row>
    <row r="217" spans="1:7" s="31" customFormat="1" ht="28.5" x14ac:dyDescent="0.2">
      <c r="A217" s="36">
        <v>41</v>
      </c>
      <c r="B217" s="37" t="s">
        <v>241</v>
      </c>
      <c r="C217" s="336"/>
      <c r="D217" s="337" t="s">
        <v>191</v>
      </c>
      <c r="E217" s="338"/>
      <c r="F217" s="336"/>
      <c r="G217" s="339"/>
    </row>
    <row r="218" spans="1:7" s="31" customFormat="1" x14ac:dyDescent="0.25">
      <c r="A218" s="335"/>
      <c r="B218" s="37" t="s">
        <v>240</v>
      </c>
      <c r="C218" s="41" t="s">
        <v>42</v>
      </c>
      <c r="D218" s="42">
        <v>1</v>
      </c>
      <c r="E218" s="346"/>
      <c r="F218" s="44">
        <f>E218*D218</f>
        <v>0</v>
      </c>
      <c r="G218" s="339"/>
    </row>
    <row r="219" spans="1:7" s="31" customFormat="1" x14ac:dyDescent="0.25">
      <c r="A219" s="36"/>
      <c r="B219" s="37"/>
      <c r="C219" s="41"/>
      <c r="D219" s="42"/>
      <c r="E219" s="43"/>
      <c r="F219" s="44"/>
      <c r="G219" s="339"/>
    </row>
    <row r="220" spans="1:7" s="31" customFormat="1" ht="28.5" x14ac:dyDescent="0.25">
      <c r="A220" s="36">
        <v>42</v>
      </c>
      <c r="B220" s="37" t="s">
        <v>242</v>
      </c>
      <c r="C220" s="41"/>
      <c r="D220" s="42" t="s">
        <v>191</v>
      </c>
      <c r="E220" s="43"/>
      <c r="F220" s="44"/>
    </row>
    <row r="221" spans="1:7" s="31" customFormat="1" x14ac:dyDescent="0.25">
      <c r="A221" s="36"/>
      <c r="B221" s="37" t="s">
        <v>243</v>
      </c>
      <c r="C221" s="41" t="s">
        <v>42</v>
      </c>
      <c r="D221" s="42">
        <v>1</v>
      </c>
      <c r="E221" s="346"/>
      <c r="F221" s="44">
        <f>E221*D221</f>
        <v>0</v>
      </c>
    </row>
    <row r="222" spans="1:7" s="31" customFormat="1" x14ac:dyDescent="0.25">
      <c r="A222" s="36"/>
      <c r="B222" s="37" t="s">
        <v>244</v>
      </c>
      <c r="C222" s="41" t="s">
        <v>42</v>
      </c>
      <c r="D222" s="42">
        <v>1</v>
      </c>
      <c r="E222" s="346"/>
      <c r="F222" s="44">
        <f>E222*D222</f>
        <v>0</v>
      </c>
    </row>
    <row r="223" spans="1:7" s="31" customFormat="1" x14ac:dyDescent="0.25">
      <c r="A223" s="36"/>
      <c r="B223" s="37"/>
      <c r="C223" s="41"/>
      <c r="D223" s="42" t="s">
        <v>191</v>
      </c>
      <c r="E223" s="43"/>
      <c r="F223" s="44"/>
    </row>
    <row r="224" spans="1:7" s="31" customFormat="1" ht="28.5" x14ac:dyDescent="0.25">
      <c r="A224" s="36">
        <v>43</v>
      </c>
      <c r="B224" s="37" t="s">
        <v>245</v>
      </c>
      <c r="C224" s="41"/>
      <c r="D224" s="42" t="s">
        <v>191</v>
      </c>
      <c r="E224" s="43"/>
      <c r="F224" s="44"/>
    </row>
    <row r="225" spans="1:6" s="31" customFormat="1" x14ac:dyDescent="0.25">
      <c r="A225" s="36"/>
      <c r="B225" s="37" t="s">
        <v>246</v>
      </c>
      <c r="C225" s="41" t="s">
        <v>42</v>
      </c>
      <c r="D225" s="42">
        <v>2</v>
      </c>
      <c r="E225" s="346"/>
      <c r="F225" s="44">
        <f>E225*D225</f>
        <v>0</v>
      </c>
    </row>
    <row r="226" spans="1:6" s="31" customFormat="1" x14ac:dyDescent="0.25">
      <c r="A226" s="36"/>
      <c r="B226" s="37"/>
      <c r="C226" s="41"/>
      <c r="D226" s="42" t="s">
        <v>191</v>
      </c>
      <c r="E226" s="43"/>
      <c r="F226" s="44"/>
    </row>
    <row r="227" spans="1:6" s="31" customFormat="1" x14ac:dyDescent="0.25">
      <c r="A227" s="36">
        <v>44</v>
      </c>
      <c r="B227" s="37" t="s">
        <v>247</v>
      </c>
      <c r="C227" s="41"/>
      <c r="D227" s="42" t="s">
        <v>191</v>
      </c>
      <c r="E227" s="43"/>
      <c r="F227" s="44"/>
    </row>
    <row r="228" spans="1:6" s="31" customFormat="1" x14ac:dyDescent="0.25">
      <c r="A228" s="36"/>
      <c r="B228" s="37"/>
      <c r="C228" s="41" t="s">
        <v>48</v>
      </c>
      <c r="D228" s="42">
        <v>6</v>
      </c>
      <c r="E228" s="346"/>
      <c r="F228" s="44">
        <f>E228*D228</f>
        <v>0</v>
      </c>
    </row>
    <row r="229" spans="1:6" s="31" customFormat="1" x14ac:dyDescent="0.25">
      <c r="A229" s="36"/>
      <c r="B229" s="37"/>
      <c r="C229" s="41"/>
      <c r="D229" s="42" t="s">
        <v>191</v>
      </c>
      <c r="E229" s="43"/>
      <c r="F229" s="44"/>
    </row>
    <row r="230" spans="1:6" s="31" customFormat="1" ht="143.25" x14ac:dyDescent="0.25">
      <c r="A230" s="36">
        <v>45</v>
      </c>
      <c r="B230" s="37" t="s">
        <v>472</v>
      </c>
      <c r="C230" s="41"/>
      <c r="D230" s="42" t="s">
        <v>191</v>
      </c>
      <c r="E230" s="43"/>
      <c r="F230" s="44"/>
    </row>
    <row r="231" spans="1:6" s="31" customFormat="1" ht="189.75" customHeight="1" x14ac:dyDescent="0.25">
      <c r="A231" s="36"/>
      <c r="B231" s="37" t="s">
        <v>517</v>
      </c>
      <c r="C231" s="41"/>
      <c r="D231" s="42" t="s">
        <v>191</v>
      </c>
      <c r="E231" s="43"/>
      <c r="F231" s="44"/>
    </row>
    <row r="232" spans="1:6" s="31" customFormat="1" ht="207" customHeight="1" x14ac:dyDescent="0.25">
      <c r="A232" s="36"/>
      <c r="B232" s="37" t="s">
        <v>520</v>
      </c>
      <c r="C232" s="41"/>
      <c r="D232" s="42" t="s">
        <v>191</v>
      </c>
      <c r="E232" s="43"/>
      <c r="F232" s="44"/>
    </row>
    <row r="233" spans="1:6" s="31" customFormat="1" ht="57" x14ac:dyDescent="0.25">
      <c r="A233" s="36"/>
      <c r="B233" s="360" t="s">
        <v>396</v>
      </c>
      <c r="C233" s="41" t="s">
        <v>48</v>
      </c>
      <c r="D233" s="42">
        <v>1</v>
      </c>
      <c r="E233" s="346"/>
      <c r="F233" s="44">
        <f>E233*D233</f>
        <v>0</v>
      </c>
    </row>
    <row r="234" spans="1:6" s="31" customFormat="1" x14ac:dyDescent="0.25">
      <c r="A234" s="36"/>
      <c r="B234" s="37"/>
      <c r="C234" s="41"/>
      <c r="D234" s="42" t="s">
        <v>191</v>
      </c>
      <c r="E234" s="43"/>
      <c r="F234" s="44"/>
    </row>
    <row r="235" spans="1:6" s="31" customFormat="1" ht="317.25" customHeight="1" x14ac:dyDescent="0.25">
      <c r="A235" s="36">
        <v>46</v>
      </c>
      <c r="B235" s="37" t="s">
        <v>518</v>
      </c>
      <c r="C235" s="41"/>
      <c r="D235" s="42" t="s">
        <v>191</v>
      </c>
      <c r="E235" s="43"/>
      <c r="F235" s="44"/>
    </row>
    <row r="236" spans="1:6" s="31" customFormat="1" ht="409.5" x14ac:dyDescent="0.25">
      <c r="A236" s="36"/>
      <c r="B236" s="37" t="s">
        <v>521</v>
      </c>
      <c r="C236" s="41"/>
      <c r="D236" s="42" t="s">
        <v>191</v>
      </c>
      <c r="E236" s="43"/>
      <c r="F236" s="44"/>
    </row>
    <row r="237" spans="1:6" s="31" customFormat="1" ht="57" x14ac:dyDescent="0.25">
      <c r="A237" s="36"/>
      <c r="B237" s="360" t="s">
        <v>396</v>
      </c>
      <c r="C237" s="41" t="s">
        <v>48</v>
      </c>
      <c r="D237" s="42">
        <v>1</v>
      </c>
      <c r="E237" s="346"/>
      <c r="F237" s="44">
        <f>E237*D237</f>
        <v>0</v>
      </c>
    </row>
    <row r="238" spans="1:6" s="31" customFormat="1" x14ac:dyDescent="0.25">
      <c r="A238" s="36"/>
      <c r="B238" s="37"/>
      <c r="C238" s="41"/>
      <c r="D238" s="42" t="s">
        <v>191</v>
      </c>
      <c r="E238" s="43"/>
      <c r="F238" s="44"/>
    </row>
    <row r="239" spans="1:6" s="31" customFormat="1" ht="342" customHeight="1" x14ac:dyDescent="0.25">
      <c r="A239" s="36">
        <v>47</v>
      </c>
      <c r="B239" s="37" t="s">
        <v>519</v>
      </c>
      <c r="C239" s="41"/>
      <c r="D239" s="42" t="s">
        <v>191</v>
      </c>
      <c r="E239" s="43"/>
      <c r="F239" s="44"/>
    </row>
    <row r="240" spans="1:6" s="31" customFormat="1" ht="370.5" x14ac:dyDescent="0.25">
      <c r="A240" s="36"/>
      <c r="B240" s="37" t="s">
        <v>522</v>
      </c>
      <c r="C240" s="41"/>
      <c r="D240" s="42" t="s">
        <v>191</v>
      </c>
      <c r="E240" s="43"/>
      <c r="F240" s="44"/>
    </row>
    <row r="241" spans="1:6" s="31" customFormat="1" ht="57" x14ac:dyDescent="0.25">
      <c r="A241" s="36"/>
      <c r="B241" s="360" t="s">
        <v>396</v>
      </c>
      <c r="C241" s="41" t="s">
        <v>48</v>
      </c>
      <c r="D241" s="42">
        <v>1</v>
      </c>
      <c r="E241" s="346"/>
      <c r="F241" s="44">
        <f>E241*D241</f>
        <v>0</v>
      </c>
    </row>
    <row r="242" spans="1:6" s="31" customFormat="1" x14ac:dyDescent="0.25">
      <c r="A242" s="36"/>
      <c r="B242" s="37"/>
      <c r="C242" s="41"/>
      <c r="D242" s="42" t="s">
        <v>191</v>
      </c>
      <c r="E242" s="43"/>
      <c r="F242" s="44"/>
    </row>
    <row r="243" spans="1:6" s="31" customFormat="1" ht="342.75" x14ac:dyDescent="0.25">
      <c r="A243" s="36">
        <v>48</v>
      </c>
      <c r="B243" s="37" t="s">
        <v>473</v>
      </c>
      <c r="C243" s="41"/>
      <c r="D243" s="42" t="s">
        <v>191</v>
      </c>
      <c r="E243" s="43"/>
      <c r="F243" s="44"/>
    </row>
    <row r="244" spans="1:6" s="31" customFormat="1" ht="409.5" x14ac:dyDescent="0.25">
      <c r="A244" s="36"/>
      <c r="B244" s="37" t="s">
        <v>523</v>
      </c>
      <c r="C244" s="41"/>
      <c r="D244" s="42" t="s">
        <v>191</v>
      </c>
      <c r="E244" s="43"/>
      <c r="F244" s="44"/>
    </row>
    <row r="245" spans="1:6" s="31" customFormat="1" ht="57" x14ac:dyDescent="0.25">
      <c r="A245" s="36"/>
      <c r="B245" s="360" t="s">
        <v>396</v>
      </c>
      <c r="C245" s="41" t="s">
        <v>48</v>
      </c>
      <c r="D245" s="42">
        <v>1</v>
      </c>
      <c r="E245" s="346"/>
      <c r="F245" s="44">
        <f>E245*D245</f>
        <v>0</v>
      </c>
    </row>
    <row r="246" spans="1:6" s="31" customFormat="1" x14ac:dyDescent="0.25">
      <c r="A246" s="36"/>
      <c r="B246" s="334"/>
      <c r="C246" s="41"/>
      <c r="D246" s="42"/>
      <c r="E246" s="43"/>
      <c r="F246" s="44"/>
    </row>
    <row r="247" spans="1:6" s="31" customFormat="1" ht="42.75" x14ac:dyDescent="0.25">
      <c r="A247" s="36">
        <v>49</v>
      </c>
      <c r="B247" s="37" t="s">
        <v>248</v>
      </c>
      <c r="C247" s="41"/>
      <c r="D247" s="42" t="s">
        <v>191</v>
      </c>
      <c r="E247" s="43"/>
      <c r="F247" s="44"/>
    </row>
    <row r="248" spans="1:6" s="31" customFormat="1" x14ac:dyDescent="0.25">
      <c r="A248" s="36"/>
      <c r="B248" s="37"/>
      <c r="C248" s="41" t="s">
        <v>32</v>
      </c>
      <c r="D248" s="42">
        <v>9</v>
      </c>
      <c r="E248" s="346"/>
      <c r="F248" s="44">
        <f>E248*D248</f>
        <v>0</v>
      </c>
    </row>
    <row r="249" spans="1:6" s="31" customFormat="1" x14ac:dyDescent="0.25">
      <c r="A249" s="36"/>
      <c r="B249" s="37"/>
      <c r="C249" s="41"/>
      <c r="D249" s="42" t="s">
        <v>191</v>
      </c>
      <c r="E249" s="43"/>
      <c r="F249" s="44"/>
    </row>
    <row r="250" spans="1:6" s="31" customFormat="1" ht="28.5" x14ac:dyDescent="0.25">
      <c r="A250" s="36">
        <v>50</v>
      </c>
      <c r="B250" s="37" t="s">
        <v>249</v>
      </c>
      <c r="C250" s="41"/>
      <c r="D250" s="42" t="s">
        <v>191</v>
      </c>
      <c r="E250" s="43"/>
      <c r="F250" s="44"/>
    </row>
    <row r="251" spans="1:6" s="31" customFormat="1" x14ac:dyDescent="0.25">
      <c r="A251" s="36"/>
      <c r="B251" s="37" t="s">
        <v>250</v>
      </c>
      <c r="C251" s="41" t="s">
        <v>32</v>
      </c>
      <c r="D251" s="42">
        <v>10</v>
      </c>
      <c r="E251" s="346"/>
      <c r="F251" s="44">
        <f>E251*D251</f>
        <v>0</v>
      </c>
    </row>
    <row r="252" spans="1:6" s="31" customFormat="1" x14ac:dyDescent="0.25">
      <c r="A252" s="36"/>
      <c r="B252" s="37"/>
      <c r="C252" s="41"/>
      <c r="D252" s="42" t="s">
        <v>191</v>
      </c>
      <c r="E252" s="43"/>
      <c r="F252" s="44"/>
    </row>
    <row r="253" spans="1:6" s="31" customFormat="1" x14ac:dyDescent="0.25">
      <c r="A253" s="36">
        <v>51</v>
      </c>
      <c r="B253" s="37" t="s">
        <v>251</v>
      </c>
      <c r="C253" s="41"/>
      <c r="D253" s="42" t="s">
        <v>191</v>
      </c>
      <c r="E253" s="43"/>
      <c r="F253" s="44"/>
    </row>
    <row r="254" spans="1:6" s="31" customFormat="1" x14ac:dyDescent="0.25">
      <c r="A254" s="36"/>
      <c r="B254" s="37"/>
      <c r="C254" s="41" t="s">
        <v>48</v>
      </c>
      <c r="D254" s="42">
        <v>1</v>
      </c>
      <c r="E254" s="346"/>
      <c r="F254" s="44">
        <f>E254*D254</f>
        <v>0</v>
      </c>
    </row>
    <row r="255" spans="1:6" s="31" customFormat="1" x14ac:dyDescent="0.25">
      <c r="A255" s="36"/>
      <c r="B255" s="37"/>
      <c r="C255" s="41"/>
      <c r="D255" s="42" t="s">
        <v>191</v>
      </c>
      <c r="E255" s="43"/>
      <c r="F255" s="44"/>
    </row>
    <row r="256" spans="1:6" s="31" customFormat="1" ht="28.5" x14ac:dyDescent="0.25">
      <c r="A256" s="36">
        <v>52</v>
      </c>
      <c r="B256" s="37" t="s">
        <v>252</v>
      </c>
      <c r="C256" s="41"/>
      <c r="D256" s="42" t="s">
        <v>191</v>
      </c>
      <c r="E256" s="43"/>
      <c r="F256" s="44"/>
    </row>
    <row r="257" spans="1:6" s="31" customFormat="1" x14ac:dyDescent="0.25">
      <c r="A257" s="36"/>
      <c r="B257" s="37"/>
      <c r="C257" s="41" t="s">
        <v>48</v>
      </c>
      <c r="D257" s="42">
        <v>1</v>
      </c>
      <c r="E257" s="346"/>
      <c r="F257" s="44">
        <f>E257*D257</f>
        <v>0</v>
      </c>
    </row>
    <row r="258" spans="1:6" s="31" customFormat="1" x14ac:dyDescent="0.25">
      <c r="A258" s="36"/>
      <c r="B258" s="37"/>
      <c r="C258" s="41"/>
      <c r="D258" s="42" t="s">
        <v>191</v>
      </c>
      <c r="E258" s="43"/>
      <c r="F258" s="44"/>
    </row>
    <row r="259" spans="1:6" s="31" customFormat="1" ht="42.75" x14ac:dyDescent="0.25">
      <c r="A259" s="36">
        <v>53</v>
      </c>
      <c r="B259" s="37" t="s">
        <v>253</v>
      </c>
      <c r="C259" s="41"/>
      <c r="D259" s="42" t="s">
        <v>191</v>
      </c>
      <c r="E259" s="43"/>
      <c r="F259" s="44"/>
    </row>
    <row r="260" spans="1:6" s="31" customFormat="1" x14ac:dyDescent="0.25">
      <c r="A260" s="36"/>
      <c r="B260" s="37"/>
      <c r="C260" s="41" t="s">
        <v>48</v>
      </c>
      <c r="D260" s="42">
        <v>1</v>
      </c>
      <c r="E260" s="346"/>
      <c r="F260" s="44">
        <f>E260*D260</f>
        <v>0</v>
      </c>
    </row>
    <row r="261" spans="1:6" s="31" customFormat="1" x14ac:dyDescent="0.25">
      <c r="A261" s="36"/>
      <c r="B261" s="37"/>
      <c r="C261" s="41"/>
      <c r="D261" s="42" t="s">
        <v>191</v>
      </c>
      <c r="E261" s="43"/>
      <c r="F261" s="44"/>
    </row>
    <row r="262" spans="1:6" s="31" customFormat="1" ht="28.5" x14ac:dyDescent="0.25">
      <c r="A262" s="36">
        <v>54</v>
      </c>
      <c r="B262" s="37" t="s">
        <v>254</v>
      </c>
      <c r="C262" s="41"/>
      <c r="D262" s="42" t="s">
        <v>191</v>
      </c>
      <c r="E262" s="43"/>
      <c r="F262" s="44"/>
    </row>
    <row r="263" spans="1:6" s="31" customFormat="1" x14ac:dyDescent="0.25">
      <c r="A263" s="36"/>
      <c r="B263" s="37"/>
      <c r="C263" s="41" t="s">
        <v>48</v>
      </c>
      <c r="D263" s="42">
        <v>1</v>
      </c>
      <c r="E263" s="346"/>
      <c r="F263" s="44">
        <f>E263*D263</f>
        <v>0</v>
      </c>
    </row>
    <row r="264" spans="1:6" s="31" customFormat="1" x14ac:dyDescent="0.25">
      <c r="A264" s="36"/>
      <c r="B264" s="37"/>
      <c r="C264" s="41"/>
      <c r="D264" s="42" t="s">
        <v>191</v>
      </c>
      <c r="E264" s="43"/>
      <c r="F264" s="44"/>
    </row>
    <row r="265" spans="1:6" s="31" customFormat="1" ht="42.75" x14ac:dyDescent="0.25">
      <c r="A265" s="36">
        <v>55</v>
      </c>
      <c r="B265" s="37" t="s">
        <v>255</v>
      </c>
      <c r="C265" s="41"/>
      <c r="D265" s="42" t="s">
        <v>191</v>
      </c>
      <c r="E265" s="43"/>
      <c r="F265" s="44"/>
    </row>
    <row r="266" spans="1:6" s="31" customFormat="1" x14ac:dyDescent="0.25">
      <c r="A266" s="36"/>
      <c r="B266" s="37" t="s">
        <v>256</v>
      </c>
      <c r="C266" s="41" t="s">
        <v>32</v>
      </c>
      <c r="D266" s="42">
        <v>4</v>
      </c>
      <c r="E266" s="346"/>
      <c r="F266" s="44">
        <f>E266*D266</f>
        <v>0</v>
      </c>
    </row>
    <row r="267" spans="1:6" s="31" customFormat="1" x14ac:dyDescent="0.25">
      <c r="A267" s="36"/>
      <c r="B267" s="37" t="s">
        <v>257</v>
      </c>
      <c r="C267" s="41" t="s">
        <v>32</v>
      </c>
      <c r="D267" s="42">
        <v>4</v>
      </c>
      <c r="E267" s="346"/>
      <c r="F267" s="44">
        <f>E267*D267</f>
        <v>0</v>
      </c>
    </row>
    <row r="268" spans="1:6" s="31" customFormat="1" x14ac:dyDescent="0.25">
      <c r="A268" s="36"/>
      <c r="B268" s="37" t="s">
        <v>258</v>
      </c>
      <c r="C268" s="41" t="s">
        <v>32</v>
      </c>
      <c r="D268" s="42">
        <v>4</v>
      </c>
      <c r="E268" s="346"/>
      <c r="F268" s="44">
        <f>E268*D268</f>
        <v>0</v>
      </c>
    </row>
    <row r="269" spans="1:6" s="31" customFormat="1" x14ac:dyDescent="0.25">
      <c r="A269" s="36"/>
      <c r="B269" s="37" t="s">
        <v>259</v>
      </c>
      <c r="C269" s="41" t="s">
        <v>32</v>
      </c>
      <c r="D269" s="42">
        <v>10</v>
      </c>
      <c r="E269" s="346"/>
      <c r="F269" s="44">
        <f>E269*D269</f>
        <v>0</v>
      </c>
    </row>
    <row r="270" spans="1:6" s="31" customFormat="1" x14ac:dyDescent="0.25">
      <c r="A270" s="36"/>
      <c r="B270" s="37"/>
      <c r="C270" s="41"/>
      <c r="D270" s="42" t="s">
        <v>191</v>
      </c>
      <c r="E270" s="43"/>
      <c r="F270" s="44"/>
    </row>
    <row r="271" spans="1:6" s="31" customFormat="1" ht="114" x14ac:dyDescent="0.25">
      <c r="A271" s="36">
        <v>56</v>
      </c>
      <c r="B271" s="37" t="s">
        <v>378</v>
      </c>
      <c r="C271" s="41"/>
      <c r="D271" s="42" t="s">
        <v>191</v>
      </c>
      <c r="E271" s="43"/>
      <c r="F271" s="44"/>
    </row>
    <row r="272" spans="1:6" s="31" customFormat="1" x14ac:dyDescent="0.25">
      <c r="A272" s="36"/>
      <c r="B272" s="37" t="s">
        <v>260</v>
      </c>
      <c r="C272" s="41" t="s">
        <v>32</v>
      </c>
      <c r="D272" s="42">
        <v>2</v>
      </c>
      <c r="E272" s="346"/>
      <c r="F272" s="44">
        <f>E272*D272</f>
        <v>0</v>
      </c>
    </row>
    <row r="273" spans="1:6" s="31" customFormat="1" x14ac:dyDescent="0.25">
      <c r="A273" s="36"/>
      <c r="B273" s="37" t="s">
        <v>261</v>
      </c>
      <c r="C273" s="41" t="s">
        <v>32</v>
      </c>
      <c r="D273" s="42">
        <v>2</v>
      </c>
      <c r="E273" s="346"/>
      <c r="F273" s="44">
        <f>E273*D273</f>
        <v>0</v>
      </c>
    </row>
    <row r="274" spans="1:6" s="31" customFormat="1" x14ac:dyDescent="0.25">
      <c r="A274" s="36"/>
      <c r="B274" s="37" t="s">
        <v>262</v>
      </c>
      <c r="C274" s="41" t="s">
        <v>32</v>
      </c>
      <c r="D274" s="42">
        <v>2</v>
      </c>
      <c r="E274" s="346"/>
      <c r="F274" s="44">
        <f>E274*D274</f>
        <v>0</v>
      </c>
    </row>
    <row r="275" spans="1:6" s="31" customFormat="1" x14ac:dyDescent="0.25">
      <c r="A275" s="36"/>
      <c r="B275" s="37" t="s">
        <v>263</v>
      </c>
      <c r="C275" s="41" t="s">
        <v>32</v>
      </c>
      <c r="D275" s="42">
        <v>5</v>
      </c>
      <c r="E275" s="346"/>
      <c r="F275" s="44">
        <f>E275*D275</f>
        <v>0</v>
      </c>
    </row>
    <row r="276" spans="1:6" s="31" customFormat="1" x14ac:dyDescent="0.25">
      <c r="A276" s="36"/>
      <c r="B276" s="37"/>
      <c r="C276" s="41"/>
      <c r="D276" s="42" t="s">
        <v>191</v>
      </c>
      <c r="E276" s="43"/>
      <c r="F276" s="44"/>
    </row>
    <row r="277" spans="1:6" s="31" customFormat="1" ht="28.5" x14ac:dyDescent="0.25">
      <c r="A277" s="36">
        <v>57</v>
      </c>
      <c r="B277" s="37" t="s">
        <v>264</v>
      </c>
      <c r="C277" s="41"/>
      <c r="D277" s="42" t="s">
        <v>191</v>
      </c>
      <c r="E277" s="43"/>
      <c r="F277" s="44"/>
    </row>
    <row r="278" spans="1:6" s="31" customFormat="1" x14ac:dyDescent="0.25">
      <c r="A278" s="36"/>
      <c r="B278" s="37"/>
      <c r="C278" s="358" t="s">
        <v>42</v>
      </c>
      <c r="D278" s="42">
        <v>37</v>
      </c>
      <c r="E278" s="346"/>
      <c r="F278" s="359">
        <f>E278*D278</f>
        <v>0</v>
      </c>
    </row>
    <row r="279" spans="1:6" s="31" customFormat="1" x14ac:dyDescent="0.25">
      <c r="A279" s="36"/>
      <c r="B279" s="37"/>
      <c r="C279" s="358"/>
      <c r="D279" s="42" t="s">
        <v>191</v>
      </c>
      <c r="E279" s="43"/>
      <c r="F279" s="359"/>
    </row>
    <row r="280" spans="1:6" s="31" customFormat="1" ht="99.75" x14ac:dyDescent="0.25">
      <c r="A280" s="36">
        <v>58</v>
      </c>
      <c r="B280" s="37" t="s">
        <v>524</v>
      </c>
      <c r="C280" s="358"/>
      <c r="D280" s="42" t="s">
        <v>191</v>
      </c>
      <c r="E280" s="43"/>
      <c r="F280" s="359"/>
    </row>
    <row r="281" spans="1:6" s="31" customFormat="1" ht="28.5" x14ac:dyDescent="0.25">
      <c r="A281" s="36"/>
      <c r="B281" s="37" t="s">
        <v>265</v>
      </c>
      <c r="C281" s="358" t="s">
        <v>42</v>
      </c>
      <c r="D281" s="42">
        <v>37</v>
      </c>
      <c r="E281" s="346"/>
      <c r="F281" s="359">
        <f>E281*D281</f>
        <v>0</v>
      </c>
    </row>
    <row r="282" spans="1:6" s="31" customFormat="1" x14ac:dyDescent="0.25">
      <c r="A282" s="36"/>
      <c r="B282" s="37"/>
      <c r="C282" s="41"/>
      <c r="D282" s="42" t="s">
        <v>191</v>
      </c>
      <c r="E282" s="43"/>
      <c r="F282" s="44"/>
    </row>
    <row r="283" spans="1:6" s="31" customFormat="1" ht="71.25" x14ac:dyDescent="0.25">
      <c r="A283" s="36">
        <v>59</v>
      </c>
      <c r="B283" s="37" t="s">
        <v>266</v>
      </c>
      <c r="C283" s="41"/>
      <c r="D283" s="42" t="s">
        <v>191</v>
      </c>
      <c r="E283" s="43"/>
      <c r="F283" s="44"/>
    </row>
    <row r="284" spans="1:6" s="31" customFormat="1" x14ac:dyDescent="0.25">
      <c r="A284" s="36"/>
      <c r="B284" s="37" t="s">
        <v>525</v>
      </c>
      <c r="C284" s="41" t="s">
        <v>42</v>
      </c>
      <c r="D284" s="42">
        <v>8</v>
      </c>
      <c r="E284" s="346"/>
      <c r="F284" s="44">
        <f>E284*D284</f>
        <v>0</v>
      </c>
    </row>
    <row r="285" spans="1:6" s="31" customFormat="1" x14ac:dyDescent="0.25">
      <c r="A285" s="36"/>
      <c r="B285" s="37"/>
      <c r="C285" s="41"/>
      <c r="D285" s="42" t="s">
        <v>191</v>
      </c>
      <c r="E285" s="43"/>
      <c r="F285" s="44"/>
    </row>
    <row r="286" spans="1:6" s="31" customFormat="1" ht="57" x14ac:dyDescent="0.25">
      <c r="A286" s="36">
        <v>60</v>
      </c>
      <c r="B286" s="37" t="s">
        <v>267</v>
      </c>
      <c r="C286" s="41"/>
      <c r="D286" s="42" t="s">
        <v>191</v>
      </c>
      <c r="E286" s="43"/>
      <c r="F286" s="44"/>
    </row>
    <row r="287" spans="1:6" s="31" customFormat="1" x14ac:dyDescent="0.25">
      <c r="A287" s="36"/>
      <c r="B287" s="37" t="s">
        <v>260</v>
      </c>
      <c r="C287" s="41" t="s">
        <v>42</v>
      </c>
      <c r="D287" s="42">
        <v>1</v>
      </c>
      <c r="E287" s="346"/>
      <c r="F287" s="44">
        <f>E287*D287</f>
        <v>0</v>
      </c>
    </row>
    <row r="288" spans="1:6" s="31" customFormat="1" x14ac:dyDescent="0.25">
      <c r="A288" s="36"/>
      <c r="B288" s="37" t="s">
        <v>261</v>
      </c>
      <c r="C288" s="41" t="s">
        <v>42</v>
      </c>
      <c r="D288" s="42">
        <v>1</v>
      </c>
      <c r="E288" s="346"/>
      <c r="F288" s="44">
        <f>E288*D288</f>
        <v>0</v>
      </c>
    </row>
    <row r="289" spans="1:6" s="31" customFormat="1" x14ac:dyDescent="0.25">
      <c r="A289" s="36"/>
      <c r="B289" s="37" t="s">
        <v>262</v>
      </c>
      <c r="C289" s="41" t="s">
        <v>42</v>
      </c>
      <c r="D289" s="42">
        <v>1</v>
      </c>
      <c r="E289" s="346"/>
      <c r="F289" s="44">
        <f>E289*D289</f>
        <v>0</v>
      </c>
    </row>
    <row r="290" spans="1:6" s="31" customFormat="1" x14ac:dyDescent="0.25">
      <c r="A290" s="36"/>
      <c r="B290" s="37"/>
      <c r="C290" s="41"/>
      <c r="D290" s="42" t="s">
        <v>191</v>
      </c>
      <c r="E290" s="43"/>
      <c r="F290" s="44"/>
    </row>
    <row r="291" spans="1:6" s="31" customFormat="1" ht="28.5" x14ac:dyDescent="0.25">
      <c r="A291" s="36">
        <v>61</v>
      </c>
      <c r="B291" s="37" t="s">
        <v>268</v>
      </c>
      <c r="C291" s="41"/>
      <c r="D291" s="42" t="s">
        <v>191</v>
      </c>
      <c r="E291" s="43"/>
      <c r="F291" s="44"/>
    </row>
    <row r="292" spans="1:6" s="31" customFormat="1" x14ac:dyDescent="0.25">
      <c r="A292" s="36"/>
      <c r="B292" s="37"/>
      <c r="C292" s="41" t="s">
        <v>48</v>
      </c>
      <c r="D292" s="42">
        <v>1</v>
      </c>
      <c r="E292" s="346"/>
      <c r="F292" s="44">
        <f>E292*D292</f>
        <v>0</v>
      </c>
    </row>
    <row r="293" spans="1:6" s="31" customFormat="1" x14ac:dyDescent="0.25">
      <c r="A293" s="36"/>
      <c r="B293" s="37"/>
      <c r="C293" s="41"/>
      <c r="D293" s="42" t="s">
        <v>191</v>
      </c>
      <c r="E293" s="43"/>
      <c r="F293" s="44"/>
    </row>
    <row r="294" spans="1:6" s="31" customFormat="1" ht="42.75" x14ac:dyDescent="0.25">
      <c r="A294" s="36">
        <v>62</v>
      </c>
      <c r="B294" s="37" t="s">
        <v>269</v>
      </c>
      <c r="C294" s="41"/>
      <c r="D294" s="42" t="s">
        <v>191</v>
      </c>
      <c r="E294" s="43"/>
      <c r="F294" s="44"/>
    </row>
    <row r="295" spans="1:6" s="31" customFormat="1" x14ac:dyDescent="0.25">
      <c r="A295" s="36"/>
      <c r="B295" s="37"/>
      <c r="C295" s="41" t="s">
        <v>212</v>
      </c>
      <c r="D295" s="42">
        <v>3</v>
      </c>
      <c r="E295" s="346"/>
      <c r="F295" s="44">
        <f>E295*D295</f>
        <v>0</v>
      </c>
    </row>
    <row r="296" spans="1:6" s="31" customFormat="1" x14ac:dyDescent="0.25">
      <c r="A296" s="36"/>
      <c r="B296" s="37"/>
      <c r="C296" s="41"/>
      <c r="D296" s="42" t="s">
        <v>191</v>
      </c>
      <c r="E296" s="43"/>
      <c r="F296" s="44"/>
    </row>
    <row r="297" spans="1:6" s="31" customFormat="1" ht="42.75" x14ac:dyDescent="0.25">
      <c r="A297" s="36">
        <v>63</v>
      </c>
      <c r="B297" s="37" t="s">
        <v>270</v>
      </c>
      <c r="C297" s="41"/>
      <c r="D297" s="42" t="s">
        <v>191</v>
      </c>
      <c r="E297" s="43"/>
      <c r="F297" s="44"/>
    </row>
    <row r="298" spans="1:6" s="31" customFormat="1" x14ac:dyDescent="0.25">
      <c r="A298" s="36"/>
      <c r="B298" s="37"/>
      <c r="C298" s="41" t="s">
        <v>48</v>
      </c>
      <c r="D298" s="42">
        <v>1</v>
      </c>
      <c r="E298" s="346"/>
      <c r="F298" s="44">
        <f>E298*D298</f>
        <v>0</v>
      </c>
    </row>
    <row r="299" spans="1:6" s="31" customFormat="1" x14ac:dyDescent="0.25">
      <c r="A299" s="36"/>
      <c r="B299" s="37"/>
      <c r="C299" s="41"/>
      <c r="D299" s="42" t="s">
        <v>191</v>
      </c>
      <c r="E299" s="43"/>
      <c r="F299" s="44"/>
    </row>
    <row r="300" spans="1:6" s="31" customFormat="1" x14ac:dyDescent="0.25">
      <c r="A300" s="36">
        <v>64</v>
      </c>
      <c r="B300" s="37" t="s">
        <v>271</v>
      </c>
      <c r="C300" s="41"/>
      <c r="D300" s="42" t="s">
        <v>191</v>
      </c>
      <c r="E300" s="346"/>
      <c r="F300" s="44"/>
    </row>
    <row r="301" spans="1:6" s="31" customFormat="1" x14ac:dyDescent="0.25">
      <c r="A301" s="36"/>
      <c r="B301" s="37"/>
      <c r="C301" s="41" t="s">
        <v>48</v>
      </c>
      <c r="D301" s="42">
        <v>1</v>
      </c>
      <c r="E301" s="346"/>
      <c r="F301" s="44">
        <f>E301*D301</f>
        <v>0</v>
      </c>
    </row>
    <row r="302" spans="1:6" s="31" customFormat="1" x14ac:dyDescent="0.25">
      <c r="A302" s="36"/>
      <c r="B302" s="37"/>
      <c r="C302" s="41"/>
      <c r="D302" s="42" t="s">
        <v>191</v>
      </c>
      <c r="E302" s="43"/>
      <c r="F302" s="44"/>
    </row>
    <row r="303" spans="1:6" s="31" customFormat="1" x14ac:dyDescent="0.25">
      <c r="A303" s="36">
        <v>65</v>
      </c>
      <c r="B303" s="37" t="s">
        <v>200</v>
      </c>
      <c r="C303" s="41"/>
      <c r="D303" s="42" t="s">
        <v>191</v>
      </c>
      <c r="E303" s="43"/>
      <c r="F303" s="44"/>
    </row>
    <row r="304" spans="1:6" s="31" customFormat="1" x14ac:dyDescent="0.25">
      <c r="A304" s="36"/>
      <c r="B304" s="37"/>
      <c r="C304" s="41" t="s">
        <v>48</v>
      </c>
      <c r="D304" s="42">
        <v>1</v>
      </c>
      <c r="E304" s="346"/>
      <c r="F304" s="44">
        <f>E304*D304</f>
        <v>0</v>
      </c>
    </row>
    <row r="305" spans="1:6" s="31" customFormat="1" x14ac:dyDescent="0.25">
      <c r="A305" s="36"/>
      <c r="B305" s="37"/>
      <c r="C305" s="41"/>
      <c r="D305" s="42" t="s">
        <v>191</v>
      </c>
      <c r="E305" s="43"/>
      <c r="F305" s="44"/>
    </row>
    <row r="306" spans="1:6" s="31" customFormat="1" x14ac:dyDescent="0.25">
      <c r="A306" s="36">
        <v>66</v>
      </c>
      <c r="B306" s="37" t="s">
        <v>193</v>
      </c>
      <c r="C306" s="41"/>
      <c r="D306" s="42" t="s">
        <v>191</v>
      </c>
      <c r="E306" s="43"/>
      <c r="F306" s="44"/>
    </row>
    <row r="307" spans="1:6" s="31" customFormat="1" x14ac:dyDescent="0.25">
      <c r="A307" s="36"/>
      <c r="B307" s="37"/>
      <c r="C307" s="41" t="s">
        <v>48</v>
      </c>
      <c r="D307" s="42">
        <v>1</v>
      </c>
      <c r="E307" s="346"/>
      <c r="F307" s="44">
        <f>E307*D307</f>
        <v>0</v>
      </c>
    </row>
    <row r="308" spans="1:6" s="31" customFormat="1" x14ac:dyDescent="0.25">
      <c r="A308" s="36"/>
      <c r="B308" s="37"/>
      <c r="C308" s="41"/>
      <c r="D308" s="42" t="s">
        <v>191</v>
      </c>
      <c r="E308" s="43"/>
      <c r="F308" s="44"/>
    </row>
    <row r="309" spans="1:6" s="31" customFormat="1" x14ac:dyDescent="0.25">
      <c r="A309" s="36">
        <v>67</v>
      </c>
      <c r="B309" s="37" t="s">
        <v>194</v>
      </c>
      <c r="C309" s="41"/>
      <c r="D309" s="42" t="s">
        <v>191</v>
      </c>
      <c r="E309" s="43"/>
      <c r="F309" s="44"/>
    </row>
    <row r="310" spans="1:6" s="31" customFormat="1" x14ac:dyDescent="0.25">
      <c r="A310" s="36"/>
      <c r="B310" s="37"/>
      <c r="C310" s="41" t="s">
        <v>48</v>
      </c>
      <c r="D310" s="42">
        <v>1</v>
      </c>
      <c r="E310" s="346"/>
      <c r="F310" s="44">
        <f>E310*D310</f>
        <v>0</v>
      </c>
    </row>
    <row r="311" spans="1:6" s="31" customFormat="1" x14ac:dyDescent="0.25">
      <c r="A311" s="36"/>
      <c r="B311" s="37"/>
      <c r="C311" s="41"/>
      <c r="D311" s="42" t="s">
        <v>191</v>
      </c>
      <c r="E311" s="43"/>
      <c r="F311" s="44"/>
    </row>
    <row r="312" spans="1:6" s="31" customFormat="1" ht="42.75" x14ac:dyDescent="0.25">
      <c r="A312" s="36">
        <v>68</v>
      </c>
      <c r="B312" s="37" t="s">
        <v>272</v>
      </c>
      <c r="C312" s="41"/>
      <c r="D312" s="42" t="s">
        <v>191</v>
      </c>
      <c r="E312" s="43"/>
      <c r="F312" s="44"/>
    </row>
    <row r="313" spans="1:6" s="31" customFormat="1" x14ac:dyDescent="0.25">
      <c r="A313" s="36"/>
      <c r="B313" s="37"/>
      <c r="C313" s="41" t="s">
        <v>48</v>
      </c>
      <c r="D313" s="42">
        <v>1</v>
      </c>
      <c r="E313" s="346"/>
      <c r="F313" s="44">
        <f>E313*D313</f>
        <v>0</v>
      </c>
    </row>
    <row r="314" spans="1:6" s="31" customFormat="1" x14ac:dyDescent="0.25">
      <c r="A314" s="36"/>
      <c r="B314" s="37"/>
      <c r="C314" s="41"/>
      <c r="D314" s="42" t="s">
        <v>191</v>
      </c>
      <c r="E314" s="43"/>
      <c r="F314" s="44"/>
    </row>
    <row r="315" spans="1:6" s="31" customFormat="1" ht="42.75" x14ac:dyDescent="0.25">
      <c r="A315" s="36">
        <v>69</v>
      </c>
      <c r="B315" s="37" t="s">
        <v>273</v>
      </c>
      <c r="C315" s="41"/>
      <c r="D315" s="42" t="s">
        <v>191</v>
      </c>
      <c r="E315" s="43"/>
      <c r="F315" s="44"/>
    </row>
    <row r="316" spans="1:6" s="31" customFormat="1" x14ac:dyDescent="0.25">
      <c r="A316" s="36"/>
      <c r="B316" s="37"/>
      <c r="C316" s="41" t="s">
        <v>48</v>
      </c>
      <c r="D316" s="42">
        <v>1</v>
      </c>
      <c r="E316" s="346"/>
      <c r="F316" s="44">
        <f>E316*D316</f>
        <v>0</v>
      </c>
    </row>
    <row r="317" spans="1:6" s="31" customFormat="1" x14ac:dyDescent="0.25">
      <c r="A317" s="36"/>
      <c r="B317" s="37"/>
      <c r="C317" s="41"/>
      <c r="D317" s="42"/>
      <c r="E317" s="43"/>
      <c r="F317" s="44"/>
    </row>
    <row r="318" spans="1:6" s="31" customFormat="1" ht="43.5" x14ac:dyDescent="0.2">
      <c r="A318" s="36"/>
      <c r="B318" s="53" t="s">
        <v>379</v>
      </c>
      <c r="C318" s="36"/>
      <c r="D318" s="54"/>
      <c r="E318" s="50"/>
      <c r="F318" s="51"/>
    </row>
    <row r="319" spans="1:6" s="31" customFormat="1" ht="43.5" x14ac:dyDescent="0.2">
      <c r="A319" s="49"/>
      <c r="B319" s="53" t="s">
        <v>361</v>
      </c>
      <c r="C319" s="36"/>
      <c r="D319" s="54"/>
      <c r="E319" s="50"/>
      <c r="F319" s="51"/>
    </row>
    <row r="320" spans="1:6" s="31" customFormat="1" ht="72" x14ac:dyDescent="0.2">
      <c r="A320" s="49"/>
      <c r="B320" s="53" t="s">
        <v>362</v>
      </c>
      <c r="C320" s="36"/>
      <c r="D320" s="54"/>
      <c r="E320" s="50"/>
      <c r="F320" s="51"/>
    </row>
    <row r="321" spans="1:6" s="31" customFormat="1" ht="19.5" thickBot="1" x14ac:dyDescent="0.25">
      <c r="A321" s="49"/>
      <c r="B321" s="55"/>
      <c r="C321" s="56"/>
      <c r="D321" s="57"/>
      <c r="E321" s="58"/>
      <c r="F321" s="51"/>
    </row>
    <row r="322" spans="1:6" s="31" customFormat="1" ht="19.5" thickBot="1" x14ac:dyDescent="0.25">
      <c r="A322" s="49"/>
      <c r="B322" s="55" t="str">
        <f>B72</f>
        <v>KOTLOVSKA INSTALACIJA I SOLARNI KOLEKTORI</v>
      </c>
      <c r="C322" s="56"/>
      <c r="D322" s="57"/>
      <c r="E322" s="58" t="s">
        <v>38</v>
      </c>
      <c r="F322" s="59">
        <f>SUM(F75:F320)</f>
        <v>0</v>
      </c>
    </row>
    <row r="323" spans="1:6" s="31" customFormat="1" ht="15.75" x14ac:dyDescent="0.2">
      <c r="A323" s="107"/>
      <c r="B323" s="108"/>
      <c r="C323" s="107"/>
      <c r="D323" s="108"/>
      <c r="E323" s="108"/>
      <c r="F323" s="108"/>
    </row>
    <row r="324" spans="1:6" s="65" customFormat="1" ht="16.5" thickBot="1" x14ac:dyDescent="0.25">
      <c r="A324" s="351">
        <v>4</v>
      </c>
      <c r="B324" s="67" t="s">
        <v>381</v>
      </c>
      <c r="C324" s="66"/>
      <c r="D324" s="67"/>
      <c r="E324" s="67"/>
      <c r="F324" s="67"/>
    </row>
    <row r="325" spans="1:6" s="65" customFormat="1" ht="16.5" thickBot="1" x14ac:dyDescent="0.25">
      <c r="A325" s="32"/>
      <c r="B325" s="33"/>
      <c r="C325" s="34"/>
      <c r="D325" s="33"/>
      <c r="E325" s="33"/>
      <c r="F325" s="35"/>
    </row>
    <row r="326" spans="1:6" s="65" customFormat="1" x14ac:dyDescent="0.2">
      <c r="A326" s="36"/>
      <c r="B326" s="37"/>
      <c r="C326" s="36"/>
      <c r="D326" s="50"/>
      <c r="E326" s="50"/>
      <c r="F326" s="51"/>
    </row>
    <row r="327" spans="1:6" s="21" customFormat="1" ht="14.25" x14ac:dyDescent="0.2">
      <c r="A327" s="36">
        <v>1</v>
      </c>
      <c r="B327" s="37" t="s">
        <v>274</v>
      </c>
      <c r="C327" s="45"/>
      <c r="D327" s="46" t="s">
        <v>191</v>
      </c>
      <c r="E327" s="47"/>
      <c r="F327" s="48"/>
    </row>
    <row r="328" spans="1:6" s="21" customFormat="1" x14ac:dyDescent="0.25">
      <c r="A328" s="36"/>
      <c r="B328" s="37" t="s">
        <v>275</v>
      </c>
      <c r="C328" s="41" t="s">
        <v>48</v>
      </c>
      <c r="D328" s="64">
        <v>1</v>
      </c>
      <c r="E328" s="345"/>
      <c r="F328" s="44">
        <f>E328*D328</f>
        <v>0</v>
      </c>
    </row>
    <row r="329" spans="1:6" s="21" customFormat="1" x14ac:dyDescent="0.25">
      <c r="A329" s="36"/>
      <c r="B329" s="37"/>
      <c r="C329" s="41"/>
      <c r="D329" s="64" t="s">
        <v>191</v>
      </c>
      <c r="E329" s="64"/>
      <c r="F329" s="44"/>
    </row>
    <row r="330" spans="1:6" s="21" customFormat="1" ht="99.75" x14ac:dyDescent="0.25">
      <c r="A330" s="36">
        <v>2</v>
      </c>
      <c r="B330" s="37" t="s">
        <v>276</v>
      </c>
      <c r="C330" s="41"/>
      <c r="D330" s="64" t="s">
        <v>191</v>
      </c>
      <c r="E330" s="64"/>
      <c r="F330" s="44"/>
    </row>
    <row r="331" spans="1:6" s="21" customFormat="1" x14ac:dyDescent="0.25">
      <c r="A331" s="36"/>
      <c r="B331" s="37" t="s">
        <v>277</v>
      </c>
      <c r="C331" s="68" t="s">
        <v>48</v>
      </c>
      <c r="D331" s="64">
        <v>1</v>
      </c>
      <c r="E331" s="345"/>
      <c r="F331" s="44">
        <f>E331*D331</f>
        <v>0</v>
      </c>
    </row>
    <row r="332" spans="1:6" s="21" customFormat="1" x14ac:dyDescent="0.25">
      <c r="A332" s="36"/>
      <c r="B332" s="37"/>
      <c r="C332" s="41"/>
      <c r="D332" s="64" t="s">
        <v>191</v>
      </c>
      <c r="E332" s="64"/>
      <c r="F332" s="44"/>
    </row>
    <row r="333" spans="1:6" s="21" customFormat="1" ht="171" x14ac:dyDescent="0.25">
      <c r="A333" s="36">
        <v>3</v>
      </c>
      <c r="B333" s="37" t="s">
        <v>526</v>
      </c>
      <c r="C333" s="41"/>
      <c r="D333" s="64" t="s">
        <v>191</v>
      </c>
      <c r="E333" s="64"/>
      <c r="F333" s="44"/>
    </row>
    <row r="334" spans="1:6" s="21" customFormat="1" x14ac:dyDescent="0.25">
      <c r="A334" s="36"/>
      <c r="B334" s="111" t="s">
        <v>278</v>
      </c>
      <c r="C334" s="41" t="s">
        <v>42</v>
      </c>
      <c r="D334" s="64"/>
      <c r="E334" s="64"/>
      <c r="F334" s="44"/>
    </row>
    <row r="335" spans="1:6" s="21" customFormat="1" x14ac:dyDescent="0.25">
      <c r="A335" s="36"/>
      <c r="B335" s="111" t="s">
        <v>279</v>
      </c>
      <c r="C335" s="41">
        <v>1</v>
      </c>
      <c r="D335" s="64"/>
      <c r="E335" s="64"/>
      <c r="F335" s="44"/>
    </row>
    <row r="336" spans="1:6" s="21" customFormat="1" x14ac:dyDescent="0.25">
      <c r="A336" s="36"/>
      <c r="B336" s="111" t="s">
        <v>280</v>
      </c>
      <c r="C336" s="41">
        <v>2</v>
      </c>
      <c r="D336" s="64"/>
      <c r="E336" s="64"/>
      <c r="F336" s="44"/>
    </row>
    <row r="337" spans="1:6" s="21" customFormat="1" x14ac:dyDescent="0.25">
      <c r="A337" s="36"/>
      <c r="B337" s="111" t="s">
        <v>382</v>
      </c>
      <c r="C337" s="41">
        <v>1</v>
      </c>
      <c r="D337" s="64"/>
      <c r="E337" s="64"/>
      <c r="F337" s="44"/>
    </row>
    <row r="338" spans="1:6" s="21" customFormat="1" x14ac:dyDescent="0.25">
      <c r="A338" s="36"/>
      <c r="B338" s="111" t="s">
        <v>281</v>
      </c>
      <c r="C338" s="41">
        <v>9</v>
      </c>
      <c r="D338" s="64"/>
      <c r="E338" s="64"/>
      <c r="F338" s="44"/>
    </row>
    <row r="339" spans="1:6" s="21" customFormat="1" x14ac:dyDescent="0.25">
      <c r="A339" s="36"/>
      <c r="B339" s="111" t="s">
        <v>282</v>
      </c>
      <c r="C339" s="41">
        <v>1</v>
      </c>
      <c r="D339" s="64"/>
      <c r="E339" s="64"/>
      <c r="F339" s="44"/>
    </row>
    <row r="340" spans="1:6" s="21" customFormat="1" x14ac:dyDescent="0.25">
      <c r="A340" s="36"/>
      <c r="B340" s="111" t="s">
        <v>283</v>
      </c>
      <c r="C340" s="41">
        <v>1</v>
      </c>
      <c r="D340" s="64"/>
      <c r="E340" s="64"/>
      <c r="F340" s="44"/>
    </row>
    <row r="341" spans="1:6" s="21" customFormat="1" x14ac:dyDescent="0.25">
      <c r="A341" s="36"/>
      <c r="B341" s="111" t="s">
        <v>284</v>
      </c>
      <c r="C341" s="41">
        <v>3</v>
      </c>
      <c r="D341" s="64"/>
      <c r="E341" s="64"/>
      <c r="F341" s="44"/>
    </row>
    <row r="342" spans="1:6" s="21" customFormat="1" x14ac:dyDescent="0.25">
      <c r="A342" s="36"/>
      <c r="B342" s="111" t="s">
        <v>285</v>
      </c>
      <c r="C342" s="41">
        <v>1</v>
      </c>
      <c r="D342" s="64"/>
      <c r="E342" s="64"/>
      <c r="F342" s="44"/>
    </row>
    <row r="343" spans="1:6" s="21" customFormat="1" x14ac:dyDescent="0.25">
      <c r="A343" s="36"/>
      <c r="B343" s="111" t="s">
        <v>286</v>
      </c>
      <c r="C343" s="41">
        <v>1</v>
      </c>
      <c r="D343" s="64"/>
      <c r="E343" s="64"/>
      <c r="F343" s="44"/>
    </row>
    <row r="344" spans="1:6" s="21" customFormat="1" x14ac:dyDescent="0.25">
      <c r="A344" s="36"/>
      <c r="B344" s="111" t="s">
        <v>287</v>
      </c>
      <c r="C344" s="41">
        <v>2</v>
      </c>
      <c r="D344" s="64"/>
      <c r="E344" s="64"/>
      <c r="F344" s="44"/>
    </row>
    <row r="345" spans="1:6" s="21" customFormat="1" x14ac:dyDescent="0.25">
      <c r="A345" s="36"/>
      <c r="B345" s="37" t="s">
        <v>288</v>
      </c>
      <c r="C345" s="41" t="s">
        <v>48</v>
      </c>
      <c r="D345" s="64">
        <v>1</v>
      </c>
      <c r="E345" s="345"/>
      <c r="F345" s="44">
        <f>E345*D345</f>
        <v>0</v>
      </c>
    </row>
    <row r="346" spans="1:6" s="21" customFormat="1" x14ac:dyDescent="0.25">
      <c r="A346" s="36"/>
      <c r="B346" s="37"/>
      <c r="C346" s="41"/>
      <c r="D346" s="64" t="s">
        <v>191</v>
      </c>
      <c r="E346" s="64"/>
      <c r="F346" s="44"/>
    </row>
    <row r="347" spans="1:6" s="21" customFormat="1" ht="228" x14ac:dyDescent="0.25">
      <c r="A347" s="36">
        <v>4</v>
      </c>
      <c r="B347" s="37" t="s">
        <v>527</v>
      </c>
      <c r="C347" s="41"/>
      <c r="D347" s="64" t="s">
        <v>191</v>
      </c>
      <c r="E347" s="64"/>
      <c r="F347" s="44"/>
    </row>
    <row r="348" spans="1:6" s="21" customFormat="1" x14ac:dyDescent="0.25">
      <c r="A348" s="36"/>
      <c r="B348" s="37" t="s">
        <v>289</v>
      </c>
      <c r="C348" s="41" t="s">
        <v>42</v>
      </c>
      <c r="D348" s="64"/>
      <c r="E348" s="64"/>
      <c r="F348" s="44"/>
    </row>
    <row r="349" spans="1:6" s="21" customFormat="1" x14ac:dyDescent="0.25">
      <c r="A349" s="36"/>
      <c r="B349" s="37" t="s">
        <v>290</v>
      </c>
      <c r="C349" s="41">
        <v>1</v>
      </c>
      <c r="D349" s="64"/>
      <c r="E349" s="64"/>
      <c r="F349" s="44"/>
    </row>
    <row r="350" spans="1:6" s="21" customFormat="1" x14ac:dyDescent="0.25">
      <c r="A350" s="36"/>
      <c r="B350" s="37" t="s">
        <v>291</v>
      </c>
      <c r="C350" s="41">
        <v>1</v>
      </c>
      <c r="D350" s="64"/>
      <c r="E350" s="64"/>
      <c r="F350" s="44"/>
    </row>
    <row r="351" spans="1:6" s="21" customFormat="1" x14ac:dyDescent="0.25">
      <c r="A351" s="36"/>
      <c r="B351" s="37" t="s">
        <v>292</v>
      </c>
      <c r="C351" s="41">
        <v>1</v>
      </c>
      <c r="D351" s="64"/>
      <c r="E351" s="64"/>
      <c r="F351" s="44"/>
    </row>
    <row r="352" spans="1:6" s="21" customFormat="1" x14ac:dyDescent="0.25">
      <c r="A352" s="36"/>
      <c r="B352" s="37" t="s">
        <v>281</v>
      </c>
      <c r="C352" s="41">
        <v>1</v>
      </c>
      <c r="D352" s="64"/>
      <c r="E352" s="64"/>
      <c r="F352" s="44"/>
    </row>
    <row r="353" spans="1:6" s="21" customFormat="1" x14ac:dyDescent="0.25">
      <c r="A353" s="36"/>
      <c r="B353" s="37" t="s">
        <v>282</v>
      </c>
      <c r="C353" s="41">
        <v>2</v>
      </c>
      <c r="D353" s="64"/>
      <c r="E353" s="64"/>
      <c r="F353" s="44"/>
    </row>
    <row r="354" spans="1:6" s="21" customFormat="1" x14ac:dyDescent="0.25">
      <c r="A354" s="36"/>
      <c r="B354" s="37" t="s">
        <v>293</v>
      </c>
      <c r="C354" s="41">
        <v>1</v>
      </c>
      <c r="D354" s="64"/>
      <c r="E354" s="64"/>
      <c r="F354" s="44"/>
    </row>
    <row r="355" spans="1:6" s="21" customFormat="1" x14ac:dyDescent="0.25">
      <c r="A355" s="36"/>
      <c r="B355" s="37" t="s">
        <v>294</v>
      </c>
      <c r="C355" s="41">
        <v>7</v>
      </c>
      <c r="D355" s="64"/>
      <c r="E355" s="64"/>
      <c r="F355" s="44"/>
    </row>
    <row r="356" spans="1:6" s="21" customFormat="1" x14ac:dyDescent="0.25">
      <c r="A356" s="36"/>
      <c r="B356" s="37" t="s">
        <v>295</v>
      </c>
      <c r="C356" s="41">
        <v>1</v>
      </c>
      <c r="D356" s="64"/>
      <c r="E356" s="64"/>
      <c r="F356" s="44"/>
    </row>
    <row r="357" spans="1:6" s="21" customFormat="1" x14ac:dyDescent="0.25">
      <c r="A357" s="36"/>
      <c r="B357" s="37" t="s">
        <v>296</v>
      </c>
      <c r="C357" s="41" t="s">
        <v>48</v>
      </c>
      <c r="D357" s="64">
        <v>1</v>
      </c>
      <c r="E357" s="345"/>
      <c r="F357" s="44">
        <f>E357*D357</f>
        <v>0</v>
      </c>
    </row>
    <row r="358" spans="1:6" s="21" customFormat="1" x14ac:dyDescent="0.25">
      <c r="A358" s="36"/>
      <c r="B358" s="37"/>
      <c r="C358" s="41"/>
      <c r="D358" s="64"/>
      <c r="E358" s="64"/>
      <c r="F358" s="44"/>
    </row>
    <row r="359" spans="1:6" s="21" customFormat="1" x14ac:dyDescent="0.25">
      <c r="A359" s="36">
        <v>13</v>
      </c>
      <c r="B359" s="37" t="s">
        <v>383</v>
      </c>
      <c r="C359" s="41"/>
      <c r="D359" s="64" t="s">
        <v>191</v>
      </c>
      <c r="E359" s="64"/>
      <c r="F359" s="44"/>
    </row>
    <row r="360" spans="1:6" s="21" customFormat="1" x14ac:dyDescent="0.25">
      <c r="A360" s="36"/>
      <c r="B360" s="37" t="s">
        <v>297</v>
      </c>
      <c r="C360" s="41" t="s">
        <v>48</v>
      </c>
      <c r="D360" s="64">
        <v>1</v>
      </c>
      <c r="E360" s="345"/>
      <c r="F360" s="44">
        <f>E360*D360</f>
        <v>0</v>
      </c>
    </row>
    <row r="361" spans="1:6" s="21" customFormat="1" x14ac:dyDescent="0.25">
      <c r="A361" s="36"/>
      <c r="B361" s="37"/>
      <c r="C361" s="41"/>
      <c r="D361" s="64" t="s">
        <v>191</v>
      </c>
      <c r="E361" s="64"/>
      <c r="F361" s="44"/>
    </row>
    <row r="362" spans="1:6" s="21" customFormat="1" ht="28.5" x14ac:dyDescent="0.25">
      <c r="A362" s="36">
        <v>14</v>
      </c>
      <c r="B362" s="37" t="s">
        <v>298</v>
      </c>
      <c r="C362" s="41"/>
      <c r="D362" s="64" t="s">
        <v>191</v>
      </c>
      <c r="E362" s="64"/>
      <c r="F362" s="44"/>
    </row>
    <row r="363" spans="1:6" s="21" customFormat="1" x14ac:dyDescent="0.25">
      <c r="A363" s="36"/>
      <c r="B363" s="37"/>
      <c r="C363" s="41" t="s">
        <v>48</v>
      </c>
      <c r="D363" s="64">
        <v>1</v>
      </c>
      <c r="E363" s="345"/>
      <c r="F363" s="44">
        <f>E363*D363</f>
        <v>0</v>
      </c>
    </row>
    <row r="364" spans="1:6" s="21" customFormat="1" x14ac:dyDescent="0.25">
      <c r="A364" s="36"/>
      <c r="B364" s="37"/>
      <c r="C364" s="41"/>
      <c r="D364" s="64" t="s">
        <v>191</v>
      </c>
      <c r="E364" s="64"/>
      <c r="F364" s="44"/>
    </row>
    <row r="365" spans="1:6" s="21" customFormat="1" x14ac:dyDescent="0.25">
      <c r="A365" s="36">
        <v>15</v>
      </c>
      <c r="B365" s="37" t="s">
        <v>194</v>
      </c>
      <c r="C365" s="41"/>
      <c r="D365" s="64" t="s">
        <v>191</v>
      </c>
      <c r="E365" s="64"/>
      <c r="F365" s="44"/>
    </row>
    <row r="366" spans="1:6" s="21" customFormat="1" x14ac:dyDescent="0.25">
      <c r="A366" s="36"/>
      <c r="B366" s="37"/>
      <c r="C366" s="41" t="s">
        <v>48</v>
      </c>
      <c r="D366" s="64">
        <v>1</v>
      </c>
      <c r="E366" s="345"/>
      <c r="F366" s="44">
        <f>E366*D366</f>
        <v>0</v>
      </c>
    </row>
    <row r="367" spans="1:6" s="21" customFormat="1" x14ac:dyDescent="0.25">
      <c r="A367" s="36"/>
      <c r="B367" s="37"/>
      <c r="C367" s="41"/>
      <c r="D367" s="64" t="s">
        <v>191</v>
      </c>
      <c r="E367" s="64"/>
      <c r="F367" s="44"/>
    </row>
    <row r="368" spans="1:6" s="21" customFormat="1" ht="28.5" x14ac:dyDescent="0.25">
      <c r="A368" s="357">
        <v>16</v>
      </c>
      <c r="B368" s="356" t="s">
        <v>299</v>
      </c>
      <c r="C368" s="358"/>
      <c r="D368" s="43" t="s">
        <v>191</v>
      </c>
      <c r="E368" s="43"/>
      <c r="F368" s="359"/>
    </row>
    <row r="369" spans="1:6" s="21" customFormat="1" x14ac:dyDescent="0.25">
      <c r="A369" s="357"/>
      <c r="B369" s="356"/>
      <c r="C369" s="358" t="s">
        <v>48</v>
      </c>
      <c r="D369" s="43">
        <v>1</v>
      </c>
      <c r="E369" s="346"/>
      <c r="F369" s="359">
        <f>E369*D369</f>
        <v>0</v>
      </c>
    </row>
    <row r="370" spans="1:6" s="21" customFormat="1" x14ac:dyDescent="0.25">
      <c r="A370" s="36"/>
      <c r="B370" s="37"/>
      <c r="C370" s="41"/>
      <c r="D370" s="64"/>
      <c r="E370" s="64"/>
      <c r="F370" s="44"/>
    </row>
    <row r="371" spans="1:6" s="52" customFormat="1" ht="43.5" x14ac:dyDescent="0.25">
      <c r="A371" s="49"/>
      <c r="B371" s="53" t="s">
        <v>384</v>
      </c>
      <c r="C371" s="36"/>
      <c r="D371" s="64"/>
      <c r="E371" s="64"/>
      <c r="F371" s="44"/>
    </row>
    <row r="372" spans="1:6" s="52" customFormat="1" ht="43.5" x14ac:dyDescent="0.25">
      <c r="A372" s="49"/>
      <c r="B372" s="53" t="s">
        <v>361</v>
      </c>
      <c r="C372" s="36"/>
      <c r="D372" s="64"/>
      <c r="E372" s="64"/>
      <c r="F372" s="44"/>
    </row>
    <row r="373" spans="1:6" s="52" customFormat="1" ht="72" x14ac:dyDescent="0.25">
      <c r="A373" s="49"/>
      <c r="B373" s="53" t="s">
        <v>362</v>
      </c>
      <c r="C373" s="36"/>
      <c r="D373" s="64"/>
      <c r="E373" s="64"/>
      <c r="F373" s="44"/>
    </row>
    <row r="374" spans="1:6" s="52" customFormat="1" ht="19.5" thickBot="1" x14ac:dyDescent="0.25">
      <c r="A374" s="49"/>
      <c r="B374" s="55"/>
      <c r="C374" s="56"/>
      <c r="D374" s="57"/>
      <c r="E374" s="58"/>
      <c r="F374" s="51"/>
    </row>
    <row r="375" spans="1:6" s="52" customFormat="1" ht="19.5" thickBot="1" x14ac:dyDescent="0.25">
      <c r="A375" s="49"/>
      <c r="B375" s="55" t="str">
        <f>B324</f>
        <v>DIMNJAK</v>
      </c>
      <c r="C375" s="56"/>
      <c r="D375" s="57"/>
      <c r="E375" s="58" t="s">
        <v>38</v>
      </c>
      <c r="F375" s="59">
        <f>SUM(F327:F369)</f>
        <v>0</v>
      </c>
    </row>
    <row r="376" spans="1:6" s="52" customFormat="1" x14ac:dyDescent="0.25">
      <c r="A376" s="72"/>
      <c r="B376" s="73"/>
      <c r="C376" s="74"/>
      <c r="D376" s="75"/>
      <c r="E376" s="76"/>
      <c r="F376" s="77"/>
    </row>
    <row r="377" spans="1:6" s="52" customFormat="1" ht="16.5" thickBot="1" x14ac:dyDescent="0.25">
      <c r="A377" s="352">
        <v>5</v>
      </c>
      <c r="B377" s="79" t="s">
        <v>363</v>
      </c>
      <c r="C377" s="78"/>
      <c r="D377" s="79"/>
      <c r="E377" s="79"/>
      <c r="F377" s="79"/>
    </row>
    <row r="378" spans="1:6" s="52" customFormat="1" ht="16.5" thickBot="1" x14ac:dyDescent="0.25">
      <c r="A378" s="32"/>
      <c r="B378" s="33"/>
      <c r="C378" s="34"/>
      <c r="D378" s="33"/>
      <c r="E378" s="33"/>
      <c r="F378" s="35"/>
    </row>
    <row r="379" spans="1:6" s="52" customFormat="1" x14ac:dyDescent="0.2">
      <c r="A379" s="60"/>
      <c r="B379" s="37"/>
      <c r="C379" s="61"/>
      <c r="D379" s="61"/>
      <c r="E379" s="62"/>
      <c r="F379" s="63"/>
    </row>
    <row r="380" spans="1:6" s="21" customFormat="1" ht="57" x14ac:dyDescent="0.25">
      <c r="A380" s="36">
        <v>1</v>
      </c>
      <c r="B380" s="37" t="s">
        <v>300</v>
      </c>
      <c r="C380" s="41"/>
      <c r="D380" s="64" t="s">
        <v>191</v>
      </c>
      <c r="E380" s="64"/>
      <c r="F380" s="44"/>
    </row>
    <row r="381" spans="1:6" s="21" customFormat="1" x14ac:dyDescent="0.25">
      <c r="A381" s="36"/>
      <c r="B381" s="37"/>
      <c r="C381" s="41" t="s">
        <v>48</v>
      </c>
      <c r="D381" s="64">
        <v>1</v>
      </c>
      <c r="E381" s="345"/>
      <c r="F381" s="44">
        <f>E381*D381</f>
        <v>0</v>
      </c>
    </row>
    <row r="382" spans="1:6" s="21" customFormat="1" x14ac:dyDescent="0.25">
      <c r="A382" s="36"/>
      <c r="B382" s="37"/>
      <c r="C382" s="41"/>
      <c r="D382" s="64" t="s">
        <v>191</v>
      </c>
      <c r="E382" s="64"/>
      <c r="F382" s="44"/>
    </row>
    <row r="383" spans="1:6" s="21" customFormat="1" ht="42.75" x14ac:dyDescent="0.25">
      <c r="A383" s="36">
        <v>2</v>
      </c>
      <c r="B383" s="37" t="s">
        <v>301</v>
      </c>
      <c r="C383" s="41"/>
      <c r="D383" s="64" t="s">
        <v>191</v>
      </c>
      <c r="E383" s="64"/>
      <c r="F383" s="44"/>
    </row>
    <row r="384" spans="1:6" s="21" customFormat="1" x14ac:dyDescent="0.25">
      <c r="A384" s="36"/>
      <c r="B384" s="37"/>
      <c r="C384" s="41" t="s">
        <v>48</v>
      </c>
      <c r="D384" s="64">
        <v>1</v>
      </c>
      <c r="E384" s="345"/>
      <c r="F384" s="44">
        <f>E384*D384</f>
        <v>0</v>
      </c>
    </row>
    <row r="385" spans="1:6" s="21" customFormat="1" x14ac:dyDescent="0.25">
      <c r="A385" s="36"/>
      <c r="B385" s="37"/>
      <c r="C385" s="41"/>
      <c r="D385" s="64" t="s">
        <v>191</v>
      </c>
      <c r="E385" s="64"/>
      <c r="F385" s="44"/>
    </row>
    <row r="386" spans="1:6" s="21" customFormat="1" ht="42.75" x14ac:dyDescent="0.25">
      <c r="A386" s="36">
        <v>3</v>
      </c>
      <c r="B386" s="37" t="s">
        <v>302</v>
      </c>
      <c r="C386" s="41"/>
      <c r="D386" s="64" t="s">
        <v>191</v>
      </c>
      <c r="E386" s="64"/>
      <c r="F386" s="44"/>
    </row>
    <row r="387" spans="1:6" s="21" customFormat="1" x14ac:dyDescent="0.25">
      <c r="A387" s="36"/>
      <c r="B387" s="37"/>
      <c r="C387" s="41" t="s">
        <v>48</v>
      </c>
      <c r="D387" s="64">
        <v>1</v>
      </c>
      <c r="E387" s="345"/>
      <c r="F387" s="44">
        <f>E387*D387</f>
        <v>0</v>
      </c>
    </row>
    <row r="388" spans="1:6" s="21" customFormat="1" x14ac:dyDescent="0.25">
      <c r="A388" s="36"/>
      <c r="B388" s="37"/>
      <c r="C388" s="41"/>
      <c r="D388" s="64" t="s">
        <v>191</v>
      </c>
      <c r="E388" s="64"/>
      <c r="F388" s="44"/>
    </row>
    <row r="389" spans="1:6" s="21" customFormat="1" ht="28.5" x14ac:dyDescent="0.25">
      <c r="A389" s="36">
        <v>4</v>
      </c>
      <c r="B389" s="37" t="s">
        <v>303</v>
      </c>
      <c r="C389" s="41"/>
      <c r="D389" s="64" t="s">
        <v>191</v>
      </c>
      <c r="E389" s="64"/>
      <c r="F389" s="44"/>
    </row>
    <row r="390" spans="1:6" s="21" customFormat="1" x14ac:dyDescent="0.25">
      <c r="A390" s="36"/>
      <c r="B390" s="37"/>
      <c r="C390" s="41" t="s">
        <v>48</v>
      </c>
      <c r="D390" s="64">
        <v>1</v>
      </c>
      <c r="E390" s="345"/>
      <c r="F390" s="44">
        <f>E390*D390</f>
        <v>0</v>
      </c>
    </row>
    <row r="391" spans="1:6" s="52" customFormat="1" x14ac:dyDescent="0.25">
      <c r="A391" s="36"/>
      <c r="B391" s="37"/>
      <c r="C391" s="54"/>
      <c r="D391" s="64"/>
      <c r="E391" s="50"/>
      <c r="F391" s="51"/>
    </row>
    <row r="392" spans="1:6" s="52" customFormat="1" ht="43.5" x14ac:dyDescent="0.25">
      <c r="A392" s="36"/>
      <c r="B392" s="53" t="s">
        <v>385</v>
      </c>
      <c r="C392" s="36"/>
      <c r="D392" s="64"/>
      <c r="E392" s="50"/>
      <c r="F392" s="51"/>
    </row>
    <row r="393" spans="1:6" s="52" customFormat="1" ht="43.5" x14ac:dyDescent="0.25">
      <c r="A393" s="36"/>
      <c r="B393" s="53" t="s">
        <v>361</v>
      </c>
      <c r="C393" s="36"/>
      <c r="D393" s="64"/>
      <c r="E393" s="50"/>
      <c r="F393" s="51"/>
    </row>
    <row r="394" spans="1:6" s="52" customFormat="1" ht="71.25" customHeight="1" x14ac:dyDescent="0.2">
      <c r="A394" s="49"/>
      <c r="B394" s="53" t="s">
        <v>362</v>
      </c>
      <c r="C394" s="36"/>
      <c r="D394" s="54"/>
      <c r="E394" s="50"/>
      <c r="F394" s="51"/>
    </row>
    <row r="395" spans="1:6" s="52" customFormat="1" ht="19.5" thickBot="1" x14ac:dyDescent="0.25">
      <c r="A395" s="49"/>
      <c r="B395" s="55"/>
      <c r="C395" s="56"/>
      <c r="D395" s="57"/>
      <c r="E395" s="58"/>
      <c r="F395" s="51"/>
    </row>
    <row r="396" spans="1:6" s="52" customFormat="1" ht="19.5" thickBot="1" x14ac:dyDescent="0.25">
      <c r="A396" s="49"/>
      <c r="B396" s="55" t="str">
        <f>B377</f>
        <v>OSTALI RADOVI</v>
      </c>
      <c r="C396" s="56"/>
      <c r="D396" s="57"/>
      <c r="E396" s="58" t="s">
        <v>38</v>
      </c>
      <c r="F396" s="59">
        <f>SUM(F380:F393)</f>
        <v>0</v>
      </c>
    </row>
    <row r="397" spans="1:6" s="52" customFormat="1" ht="18.75" x14ac:dyDescent="0.2">
      <c r="A397" s="49"/>
      <c r="B397" s="55"/>
      <c r="C397" s="56"/>
      <c r="D397" s="57"/>
      <c r="E397" s="58"/>
      <c r="F397" s="51"/>
    </row>
    <row r="398" spans="1:6" s="52" customFormat="1" ht="18.75" x14ac:dyDescent="0.2">
      <c r="A398" s="49"/>
      <c r="B398" s="55"/>
      <c r="C398" s="56"/>
      <c r="D398" s="57"/>
      <c r="E398" s="58"/>
      <c r="F398" s="51"/>
    </row>
    <row r="399" spans="1:6" s="80" customFormat="1" ht="16.5" thickBot="1" x14ac:dyDescent="0.25">
      <c r="A399" s="81"/>
      <c r="B399" s="438" t="s">
        <v>386</v>
      </c>
      <c r="C399" s="438"/>
      <c r="D399" s="438"/>
      <c r="E399" s="438"/>
      <c r="F399" s="438"/>
    </row>
    <row r="400" spans="1:6" s="80" customFormat="1" x14ac:dyDescent="0.25">
      <c r="A400" s="82"/>
      <c r="B400" s="83"/>
      <c r="C400" s="82"/>
      <c r="D400" s="84"/>
      <c r="E400" s="85"/>
      <c r="F400" s="86"/>
    </row>
    <row r="401" spans="1:6" s="80" customFormat="1" x14ac:dyDescent="0.25">
      <c r="A401" s="82"/>
      <c r="B401" s="83"/>
      <c r="C401" s="82"/>
      <c r="D401" s="84"/>
      <c r="E401" s="85"/>
      <c r="F401" s="86"/>
    </row>
    <row r="402" spans="1:6" s="80" customFormat="1" x14ac:dyDescent="0.25">
      <c r="A402" s="56">
        <f>A20</f>
        <v>1</v>
      </c>
      <c r="B402" s="112" t="str">
        <f>B20</f>
        <v>NEMJERENI DIO PLINSKE INSTALACIJE</v>
      </c>
      <c r="C402" s="82"/>
      <c r="D402" s="84"/>
      <c r="E402" s="85"/>
      <c r="F402" s="51">
        <f>F38</f>
        <v>0</v>
      </c>
    </row>
    <row r="403" spans="1:6" s="80" customFormat="1" x14ac:dyDescent="0.25">
      <c r="A403" s="56"/>
      <c r="B403" s="87"/>
      <c r="C403" s="82"/>
      <c r="D403" s="84"/>
      <c r="E403" s="85"/>
      <c r="F403" s="86"/>
    </row>
    <row r="404" spans="1:6" s="80" customFormat="1" x14ac:dyDescent="0.25">
      <c r="A404" s="56">
        <f>A40</f>
        <v>2</v>
      </c>
      <c r="B404" s="87" t="str">
        <f>B40</f>
        <v>MJERENI DIO PLINSKE INSTALACIJE</v>
      </c>
      <c r="C404" s="82"/>
      <c r="D404" s="84"/>
      <c r="E404" s="85"/>
      <c r="F404" s="51">
        <f>F70</f>
        <v>0</v>
      </c>
    </row>
    <row r="405" spans="1:6" s="80" customFormat="1" x14ac:dyDescent="0.25">
      <c r="A405" s="56"/>
      <c r="B405" s="87"/>
      <c r="C405" s="82"/>
      <c r="D405" s="84"/>
      <c r="E405" s="85"/>
      <c r="F405" s="51"/>
    </row>
    <row r="406" spans="1:6" s="80" customFormat="1" x14ac:dyDescent="0.25">
      <c r="A406" s="56">
        <f>A72</f>
        <v>3</v>
      </c>
      <c r="B406" s="112" t="str">
        <f>B72</f>
        <v>KOTLOVSKA INSTALACIJA I SOLARNI KOLEKTORI</v>
      </c>
      <c r="C406" s="82"/>
      <c r="D406" s="84"/>
      <c r="E406" s="85"/>
      <c r="F406" s="340">
        <f>F322</f>
        <v>0</v>
      </c>
    </row>
    <row r="407" spans="1:6" s="80" customFormat="1" x14ac:dyDescent="0.25">
      <c r="A407" s="56"/>
      <c r="B407" s="87"/>
      <c r="C407" s="82"/>
      <c r="D407" s="84"/>
      <c r="E407" s="85"/>
      <c r="F407" s="86"/>
    </row>
    <row r="408" spans="1:6" s="80" customFormat="1" x14ac:dyDescent="0.25">
      <c r="A408" s="56">
        <f>A324</f>
        <v>4</v>
      </c>
      <c r="B408" s="87" t="str">
        <f>B324</f>
        <v>DIMNJAK</v>
      </c>
      <c r="C408" s="82"/>
      <c r="D408" s="84"/>
      <c r="E408" s="85"/>
      <c r="F408" s="86">
        <f>F375</f>
        <v>0</v>
      </c>
    </row>
    <row r="409" spans="1:6" s="80" customFormat="1" x14ac:dyDescent="0.25">
      <c r="A409" s="56"/>
      <c r="B409" s="87"/>
      <c r="C409" s="82"/>
      <c r="D409" s="84"/>
      <c r="E409" s="85"/>
      <c r="F409" s="86"/>
    </row>
    <row r="410" spans="1:6" s="80" customFormat="1" x14ac:dyDescent="0.25">
      <c r="A410" s="56">
        <f>A377</f>
        <v>5</v>
      </c>
      <c r="B410" s="87" t="str">
        <f>B377</f>
        <v>OSTALI RADOVI</v>
      </c>
      <c r="C410" s="82"/>
      <c r="D410" s="84"/>
      <c r="E410" s="85"/>
      <c r="F410" s="86">
        <f>F396</f>
        <v>0</v>
      </c>
    </row>
    <row r="411" spans="1:6" s="80" customFormat="1" ht="15.75" thickBot="1" x14ac:dyDescent="0.3">
      <c r="A411" s="88"/>
      <c r="B411" s="89"/>
      <c r="C411" s="88"/>
      <c r="D411" s="90"/>
      <c r="E411" s="91"/>
      <c r="F411" s="92"/>
    </row>
    <row r="412" spans="1:6" s="80" customFormat="1" x14ac:dyDescent="0.25">
      <c r="A412" s="82"/>
      <c r="B412" s="93" t="s">
        <v>55</v>
      </c>
      <c r="C412" s="82"/>
      <c r="D412" s="84"/>
      <c r="E412" s="85"/>
      <c r="F412" s="86">
        <f>SUM(F402:F410)</f>
        <v>0</v>
      </c>
    </row>
    <row r="413" spans="1:6" s="80" customFormat="1" ht="15.75" thickBot="1" x14ac:dyDescent="0.3">
      <c r="A413" s="82"/>
      <c r="B413" s="93" t="s">
        <v>56</v>
      </c>
      <c r="C413" s="82"/>
      <c r="D413" s="84"/>
      <c r="E413" s="85"/>
      <c r="F413" s="86">
        <f>F412*0.25</f>
        <v>0</v>
      </c>
    </row>
    <row r="414" spans="1:6" s="80" customFormat="1" ht="15.75" thickBot="1" x14ac:dyDescent="0.3">
      <c r="A414" s="82"/>
      <c r="B414" s="93" t="s">
        <v>57</v>
      </c>
      <c r="C414" s="82"/>
      <c r="D414" s="84"/>
      <c r="E414" s="85"/>
      <c r="F414" s="94">
        <f>F412+F413</f>
        <v>0</v>
      </c>
    </row>
    <row r="415" spans="1:6" s="80" customFormat="1" x14ac:dyDescent="0.25">
      <c r="A415" s="82"/>
      <c r="B415" s="93"/>
      <c r="C415" s="82"/>
      <c r="D415" s="84"/>
      <c r="E415" s="85"/>
      <c r="F415" s="95"/>
    </row>
    <row r="416" spans="1:6" s="80" customFormat="1" x14ac:dyDescent="0.25">
      <c r="A416" s="82"/>
      <c r="B416" s="93"/>
      <c r="C416" s="82"/>
      <c r="D416" s="84"/>
      <c r="E416" s="85"/>
      <c r="F416" s="95"/>
    </row>
    <row r="417" spans="1:6" s="80" customFormat="1" x14ac:dyDescent="0.25">
      <c r="A417" s="82"/>
      <c r="B417" s="93"/>
      <c r="C417" s="82"/>
      <c r="D417" s="84"/>
      <c r="E417" s="85"/>
      <c r="F417" s="95"/>
    </row>
    <row r="418" spans="1:6" s="80" customFormat="1" x14ac:dyDescent="0.25">
      <c r="A418" s="82"/>
      <c r="B418" s="93"/>
      <c r="C418" s="82"/>
      <c r="D418" s="84"/>
      <c r="E418" s="85"/>
      <c r="F418" s="95"/>
    </row>
    <row r="419" spans="1:6" s="80" customFormat="1" x14ac:dyDescent="0.25">
      <c r="A419" s="82"/>
      <c r="B419" s="93"/>
      <c r="C419" s="82"/>
      <c r="D419" s="84"/>
      <c r="E419" s="85"/>
      <c r="F419" s="95"/>
    </row>
    <row r="420" spans="1:6" s="80" customFormat="1" x14ac:dyDescent="0.25">
      <c r="A420" s="82"/>
      <c r="B420" s="93"/>
      <c r="C420" s="82"/>
      <c r="D420" s="84"/>
      <c r="E420" s="85"/>
      <c r="F420" s="95"/>
    </row>
    <row r="421" spans="1:6" s="80" customFormat="1" x14ac:dyDescent="0.25">
      <c r="A421" s="82"/>
      <c r="B421" s="93"/>
      <c r="C421" s="82"/>
      <c r="D421" s="84"/>
      <c r="E421" s="85"/>
      <c r="F421" s="95"/>
    </row>
    <row r="422" spans="1:6" s="80" customFormat="1" x14ac:dyDescent="0.25">
      <c r="A422" s="82"/>
      <c r="B422" s="96" t="s">
        <v>58</v>
      </c>
      <c r="C422" s="82"/>
      <c r="D422" s="84"/>
      <c r="E422" s="85"/>
      <c r="F422" s="95"/>
    </row>
    <row r="423" spans="1:6" s="80" customFormat="1" x14ac:dyDescent="0.25">
      <c r="A423" s="82"/>
      <c r="B423" s="93"/>
      <c r="C423" s="82"/>
      <c r="D423" s="84"/>
      <c r="E423" s="85"/>
      <c r="F423" s="95"/>
    </row>
    <row r="424" spans="1:6" s="80" customFormat="1" x14ac:dyDescent="0.25">
      <c r="A424" s="82"/>
      <c r="B424" s="93"/>
      <c r="C424" s="82"/>
      <c r="D424" s="84"/>
      <c r="E424" s="85"/>
      <c r="F424" s="95"/>
    </row>
    <row r="425" spans="1:6" s="80" customFormat="1" x14ac:dyDescent="0.25">
      <c r="A425" s="82"/>
      <c r="B425" s="93"/>
      <c r="C425" s="82"/>
      <c r="D425" s="84"/>
      <c r="E425" s="85"/>
      <c r="F425" s="95"/>
    </row>
    <row r="426" spans="1:6" s="80" customFormat="1" x14ac:dyDescent="0.25">
      <c r="A426" s="82"/>
      <c r="B426" s="93"/>
      <c r="C426" s="82"/>
      <c r="D426" s="84"/>
      <c r="E426" s="85"/>
      <c r="F426" s="95"/>
    </row>
    <row r="427" spans="1:6" s="80" customFormat="1" x14ac:dyDescent="0.25">
      <c r="A427" s="82"/>
      <c r="B427" s="83"/>
      <c r="C427" s="82"/>
      <c r="D427" s="84"/>
      <c r="E427" s="85"/>
      <c r="F427" s="86"/>
    </row>
    <row r="428" spans="1:6" s="80" customFormat="1" x14ac:dyDescent="0.25">
      <c r="A428" s="97"/>
      <c r="B428" s="98" t="s">
        <v>59</v>
      </c>
      <c r="C428" s="99" t="s">
        <v>60</v>
      </c>
      <c r="D428" s="100"/>
      <c r="E428" s="101" t="s">
        <v>61</v>
      </c>
      <c r="F428" s="102"/>
    </row>
    <row r="429" spans="1:6" s="65" customFormat="1" x14ac:dyDescent="0.25">
      <c r="A429" s="103"/>
      <c r="B429" s="430"/>
      <c r="C429" s="430"/>
      <c r="D429" s="430"/>
      <c r="E429" s="430"/>
      <c r="F429" s="430"/>
    </row>
    <row r="430" spans="1:6" s="65" customFormat="1" x14ac:dyDescent="0.25">
      <c r="A430" s="104"/>
      <c r="B430" s="105"/>
      <c r="C430" s="68"/>
      <c r="D430" s="69"/>
      <c r="E430" s="70"/>
      <c r="F430" s="71"/>
    </row>
    <row r="431" spans="1:6" s="65" customFormat="1" x14ac:dyDescent="0.25">
      <c r="A431" s="104"/>
      <c r="B431" s="105"/>
      <c r="C431" s="68"/>
      <c r="D431" s="69"/>
      <c r="E431" s="70"/>
      <c r="F431" s="71"/>
    </row>
    <row r="432" spans="1:6" s="80" customFormat="1" x14ac:dyDescent="0.25">
      <c r="A432" s="104"/>
      <c r="B432" s="105"/>
      <c r="C432" s="68"/>
      <c r="D432" s="69"/>
      <c r="E432" s="70"/>
      <c r="F432" s="71"/>
    </row>
    <row r="433" spans="1:6" s="80" customFormat="1" x14ac:dyDescent="0.25">
      <c r="A433" s="104"/>
      <c r="B433" s="105"/>
      <c r="C433" s="68"/>
      <c r="D433" s="69"/>
      <c r="E433" s="70"/>
      <c r="F433" s="71"/>
    </row>
    <row r="434" spans="1:6" s="80" customFormat="1" x14ac:dyDescent="0.25">
      <c r="A434" s="104"/>
      <c r="B434" s="105"/>
      <c r="C434" s="68"/>
      <c r="D434" s="69"/>
      <c r="E434" s="70"/>
      <c r="F434" s="71"/>
    </row>
    <row r="435" spans="1:6" s="80" customFormat="1" x14ac:dyDescent="0.25">
      <c r="A435" s="104"/>
      <c r="B435" s="105"/>
      <c r="C435" s="68"/>
      <c r="D435" s="69"/>
      <c r="E435" s="70"/>
      <c r="F435" s="71"/>
    </row>
    <row r="436" spans="1:6" s="80" customFormat="1" x14ac:dyDescent="0.25">
      <c r="A436" s="104"/>
      <c r="B436" s="105"/>
      <c r="C436" s="68"/>
      <c r="D436" s="69"/>
      <c r="E436" s="70"/>
      <c r="F436" s="71"/>
    </row>
    <row r="437" spans="1:6" s="80" customFormat="1" x14ac:dyDescent="0.25">
      <c r="A437" s="104"/>
      <c r="B437" s="105"/>
      <c r="C437" s="68"/>
      <c r="D437" s="69"/>
      <c r="E437" s="70"/>
      <c r="F437" s="71"/>
    </row>
    <row r="438" spans="1:6" s="80" customFormat="1" x14ac:dyDescent="0.25">
      <c r="A438" s="104"/>
      <c r="B438" s="105"/>
      <c r="C438" s="68"/>
      <c r="D438" s="69"/>
      <c r="E438" s="70"/>
      <c r="F438" s="71"/>
    </row>
    <row r="439" spans="1:6" s="80" customFormat="1" x14ac:dyDescent="0.25">
      <c r="A439" s="104"/>
      <c r="B439" s="105"/>
      <c r="C439" s="68"/>
      <c r="D439" s="69"/>
      <c r="E439" s="70"/>
      <c r="F439" s="71"/>
    </row>
    <row r="440" spans="1:6" s="80" customFormat="1" x14ac:dyDescent="0.25">
      <c r="A440" s="104"/>
      <c r="B440" s="105"/>
      <c r="C440" s="68"/>
      <c r="D440" s="69"/>
      <c r="E440" s="70"/>
      <c r="F440" s="71"/>
    </row>
    <row r="441" spans="1:6" s="80" customFormat="1" x14ac:dyDescent="0.25">
      <c r="A441" s="104"/>
      <c r="B441" s="105"/>
      <c r="C441" s="68"/>
      <c r="D441" s="69"/>
      <c r="E441" s="70"/>
      <c r="F441" s="71"/>
    </row>
    <row r="442" spans="1:6" s="80" customFormat="1" x14ac:dyDescent="0.25">
      <c r="A442" s="104"/>
      <c r="B442" s="105"/>
      <c r="C442" s="68"/>
      <c r="D442" s="69"/>
      <c r="E442" s="70"/>
      <c r="F442" s="71"/>
    </row>
    <row r="443" spans="1:6" s="80" customFormat="1" x14ac:dyDescent="0.25">
      <c r="A443" s="104"/>
      <c r="B443" s="105"/>
      <c r="C443" s="68"/>
      <c r="D443" s="69"/>
      <c r="E443" s="70"/>
      <c r="F443" s="71"/>
    </row>
    <row r="444" spans="1:6" s="80" customFormat="1" x14ac:dyDescent="0.25">
      <c r="A444" s="104"/>
      <c r="B444" s="105"/>
      <c r="C444" s="68"/>
      <c r="D444" s="69"/>
      <c r="E444" s="70"/>
      <c r="F444" s="71"/>
    </row>
    <row r="445" spans="1:6" s="80" customFormat="1" x14ac:dyDescent="0.25">
      <c r="A445" s="104"/>
      <c r="B445" s="105"/>
      <c r="C445" s="68"/>
      <c r="D445" s="69"/>
      <c r="E445" s="70"/>
      <c r="F445" s="71"/>
    </row>
    <row r="446" spans="1:6" s="80" customFormat="1" x14ac:dyDescent="0.25">
      <c r="A446" s="104"/>
      <c r="B446" s="105"/>
      <c r="C446" s="68"/>
      <c r="D446" s="69"/>
      <c r="E446" s="70"/>
      <c r="F446" s="71"/>
    </row>
    <row r="447" spans="1:6" s="80" customFormat="1" x14ac:dyDescent="0.25">
      <c r="A447" s="104"/>
      <c r="B447" s="105"/>
      <c r="C447" s="68"/>
      <c r="D447" s="69"/>
      <c r="E447" s="70"/>
      <c r="F447" s="71"/>
    </row>
    <row r="448" spans="1:6" s="80" customFormat="1" x14ac:dyDescent="0.25">
      <c r="A448" s="104"/>
      <c r="B448" s="105"/>
      <c r="C448" s="68"/>
      <c r="D448" s="69"/>
      <c r="E448" s="70"/>
      <c r="F448" s="71"/>
    </row>
    <row r="449" spans="1:6" s="80" customFormat="1" x14ac:dyDescent="0.25">
      <c r="A449" s="104"/>
      <c r="B449" s="105"/>
      <c r="C449" s="68"/>
      <c r="D449" s="69"/>
      <c r="E449" s="70"/>
      <c r="F449" s="71"/>
    </row>
    <row r="450" spans="1:6" s="80" customFormat="1" x14ac:dyDescent="0.25">
      <c r="A450" s="104"/>
      <c r="B450" s="105"/>
      <c r="C450" s="68"/>
      <c r="D450" s="69"/>
      <c r="E450" s="70"/>
      <c r="F450" s="71"/>
    </row>
    <row r="451" spans="1:6" s="80" customFormat="1" x14ac:dyDescent="0.25">
      <c r="A451" s="104"/>
      <c r="B451" s="105"/>
      <c r="C451" s="68"/>
      <c r="D451" s="69"/>
      <c r="E451" s="70"/>
      <c r="F451" s="71"/>
    </row>
    <row r="452" spans="1:6" s="80" customFormat="1" x14ac:dyDescent="0.25">
      <c r="A452" s="104"/>
      <c r="B452" s="105"/>
      <c r="C452" s="68"/>
      <c r="D452" s="69"/>
      <c r="E452" s="70"/>
      <c r="F452" s="71"/>
    </row>
    <row r="453" spans="1:6" s="80" customFormat="1" x14ac:dyDescent="0.25">
      <c r="A453" s="104"/>
      <c r="B453" s="105"/>
      <c r="C453" s="68"/>
      <c r="D453" s="69"/>
      <c r="E453" s="70"/>
      <c r="F453" s="71"/>
    </row>
    <row r="454" spans="1:6" s="80" customFormat="1" x14ac:dyDescent="0.25">
      <c r="A454" s="104"/>
      <c r="B454" s="105"/>
      <c r="C454" s="68"/>
      <c r="D454" s="69"/>
      <c r="E454" s="70"/>
      <c r="F454" s="71"/>
    </row>
    <row r="455" spans="1:6" s="80" customFormat="1" x14ac:dyDescent="0.25">
      <c r="A455" s="104"/>
      <c r="B455" s="105"/>
      <c r="C455" s="68"/>
      <c r="D455" s="69"/>
      <c r="E455" s="70"/>
      <c r="F455" s="71"/>
    </row>
    <row r="456" spans="1:6" s="80" customFormat="1" x14ac:dyDescent="0.25">
      <c r="A456" s="104"/>
      <c r="B456" s="105"/>
      <c r="C456" s="68"/>
      <c r="D456" s="69"/>
      <c r="E456" s="70"/>
      <c r="F456" s="71"/>
    </row>
    <row r="457" spans="1:6" s="80" customFormat="1" x14ac:dyDescent="0.25">
      <c r="A457" s="104"/>
      <c r="B457" s="105"/>
      <c r="C457" s="68"/>
      <c r="D457" s="69"/>
      <c r="E457" s="70"/>
      <c r="F457" s="71"/>
    </row>
    <row r="458" spans="1:6" s="80" customFormat="1" x14ac:dyDescent="0.25">
      <c r="A458" s="104"/>
      <c r="B458" s="105"/>
      <c r="C458" s="68"/>
      <c r="D458" s="69"/>
      <c r="E458" s="70"/>
      <c r="F458" s="71"/>
    </row>
    <row r="459" spans="1:6" s="80" customFormat="1" x14ac:dyDescent="0.25">
      <c r="A459" s="104"/>
      <c r="B459" s="105"/>
      <c r="C459" s="68"/>
      <c r="D459" s="69"/>
      <c r="E459" s="70"/>
      <c r="F459" s="71"/>
    </row>
    <row r="460" spans="1:6" s="80" customFormat="1" x14ac:dyDescent="0.25">
      <c r="A460" s="104"/>
      <c r="B460" s="105"/>
      <c r="C460" s="68"/>
      <c r="D460" s="69"/>
      <c r="E460" s="70"/>
      <c r="F460" s="71"/>
    </row>
    <row r="461" spans="1:6" s="80" customFormat="1" x14ac:dyDescent="0.25">
      <c r="A461" s="104"/>
      <c r="B461" s="105"/>
      <c r="C461" s="68"/>
      <c r="D461" s="69"/>
      <c r="E461" s="70"/>
      <c r="F461" s="71"/>
    </row>
    <row r="462" spans="1:6" s="80" customFormat="1" x14ac:dyDescent="0.25">
      <c r="A462" s="104"/>
      <c r="B462" s="105"/>
      <c r="C462" s="68"/>
      <c r="D462" s="69"/>
      <c r="E462" s="70"/>
      <c r="F462" s="71"/>
    </row>
    <row r="463" spans="1:6" s="80" customFormat="1" x14ac:dyDescent="0.25">
      <c r="A463" s="104"/>
      <c r="B463" s="105"/>
      <c r="C463" s="68"/>
      <c r="D463" s="69"/>
      <c r="E463" s="70"/>
      <c r="F463" s="71"/>
    </row>
    <row r="464" spans="1:6" s="80" customFormat="1" x14ac:dyDescent="0.25">
      <c r="A464" s="104"/>
      <c r="B464" s="105"/>
      <c r="C464" s="68"/>
      <c r="D464" s="69"/>
      <c r="E464" s="70"/>
      <c r="F464" s="71"/>
    </row>
    <row r="465" spans="1:6" s="80" customFormat="1" x14ac:dyDescent="0.25">
      <c r="A465" s="104"/>
      <c r="B465" s="105"/>
      <c r="C465" s="68"/>
      <c r="D465" s="69"/>
      <c r="E465" s="70"/>
      <c r="F465" s="71"/>
    </row>
    <row r="466" spans="1:6" s="80" customFormat="1" x14ac:dyDescent="0.25">
      <c r="A466" s="104"/>
      <c r="B466" s="105"/>
      <c r="C466" s="68"/>
      <c r="D466" s="69"/>
      <c r="E466" s="70"/>
      <c r="F466" s="71"/>
    </row>
    <row r="467" spans="1:6" s="80" customFormat="1" x14ac:dyDescent="0.25">
      <c r="A467" s="104"/>
      <c r="B467" s="105"/>
      <c r="C467" s="68"/>
      <c r="D467" s="69"/>
      <c r="E467" s="70"/>
      <c r="F467" s="71"/>
    </row>
    <row r="468" spans="1:6" s="80" customFormat="1" x14ac:dyDescent="0.25">
      <c r="A468" s="104"/>
      <c r="B468" s="105"/>
      <c r="C468" s="68"/>
      <c r="D468" s="69"/>
      <c r="E468" s="70"/>
      <c r="F468" s="71"/>
    </row>
    <row r="469" spans="1:6" s="80" customFormat="1" x14ac:dyDescent="0.25">
      <c r="A469" s="104"/>
      <c r="B469" s="105"/>
      <c r="C469" s="68"/>
      <c r="D469" s="69"/>
      <c r="E469" s="70"/>
      <c r="F469" s="71"/>
    </row>
    <row r="470" spans="1:6" s="80" customFormat="1" x14ac:dyDescent="0.25">
      <c r="A470" s="104"/>
      <c r="B470" s="105"/>
      <c r="C470" s="68"/>
      <c r="D470" s="69"/>
      <c r="E470" s="70"/>
      <c r="F470" s="71"/>
    </row>
    <row r="471" spans="1:6" s="80" customFormat="1" x14ac:dyDescent="0.25">
      <c r="A471" s="104"/>
      <c r="B471" s="105"/>
      <c r="C471" s="68"/>
      <c r="D471" s="69"/>
      <c r="E471" s="70"/>
      <c r="F471" s="71"/>
    </row>
    <row r="472" spans="1:6" s="80" customFormat="1" x14ac:dyDescent="0.25">
      <c r="A472" s="104"/>
      <c r="B472" s="105"/>
      <c r="C472" s="68"/>
      <c r="D472" s="69"/>
      <c r="E472" s="70"/>
      <c r="F472" s="71"/>
    </row>
    <row r="473" spans="1:6" s="80" customFormat="1" x14ac:dyDescent="0.25">
      <c r="A473" s="104"/>
      <c r="B473" s="105"/>
      <c r="C473" s="68"/>
      <c r="D473" s="69"/>
      <c r="E473" s="70"/>
      <c r="F473" s="71"/>
    </row>
    <row r="474" spans="1:6" s="80" customFormat="1" x14ac:dyDescent="0.25">
      <c r="A474" s="104"/>
      <c r="B474" s="105"/>
      <c r="C474" s="68"/>
      <c r="D474" s="69"/>
      <c r="E474" s="70"/>
      <c r="F474" s="71"/>
    </row>
    <row r="475" spans="1:6" s="80" customFormat="1" x14ac:dyDescent="0.25">
      <c r="A475" s="104"/>
      <c r="B475" s="105"/>
      <c r="C475" s="68"/>
      <c r="D475" s="69"/>
      <c r="E475" s="70"/>
      <c r="F475" s="71"/>
    </row>
    <row r="476" spans="1:6" s="80" customFormat="1" x14ac:dyDescent="0.25">
      <c r="A476" s="104"/>
      <c r="B476" s="105"/>
      <c r="C476" s="68"/>
      <c r="D476" s="69"/>
      <c r="E476" s="70"/>
      <c r="F476" s="71"/>
    </row>
    <row r="477" spans="1:6" s="80" customFormat="1" x14ac:dyDescent="0.25">
      <c r="A477" s="104"/>
      <c r="B477" s="105"/>
      <c r="C477" s="68"/>
      <c r="D477" s="69"/>
      <c r="E477" s="70"/>
      <c r="F477" s="71"/>
    </row>
    <row r="478" spans="1:6" s="80" customFormat="1" x14ac:dyDescent="0.25">
      <c r="A478" s="104"/>
      <c r="B478" s="105"/>
      <c r="C478" s="68"/>
      <c r="D478" s="69"/>
      <c r="E478" s="70"/>
      <c r="F478" s="71"/>
    </row>
    <row r="479" spans="1:6" s="80" customFormat="1" x14ac:dyDescent="0.25">
      <c r="A479" s="104"/>
      <c r="B479" s="105"/>
      <c r="C479" s="68"/>
      <c r="D479" s="69"/>
      <c r="E479" s="70"/>
      <c r="F479" s="71"/>
    </row>
    <row r="480" spans="1:6" s="80" customFormat="1" x14ac:dyDescent="0.25">
      <c r="A480" s="104"/>
      <c r="B480" s="105"/>
      <c r="C480" s="68"/>
      <c r="D480" s="69"/>
      <c r="E480" s="70"/>
      <c r="F480" s="71"/>
    </row>
    <row r="481" spans="1:6" s="80" customFormat="1" x14ac:dyDescent="0.25">
      <c r="A481" s="104"/>
      <c r="B481" s="105"/>
      <c r="C481" s="68"/>
      <c r="D481" s="69"/>
      <c r="E481" s="70"/>
      <c r="F481" s="71"/>
    </row>
    <row r="482" spans="1:6" s="80" customFormat="1" x14ac:dyDescent="0.25">
      <c r="A482" s="104"/>
      <c r="B482" s="105"/>
      <c r="C482" s="68"/>
      <c r="D482" s="69"/>
      <c r="E482" s="70"/>
      <c r="F482" s="71"/>
    </row>
    <row r="483" spans="1:6" s="80" customFormat="1" x14ac:dyDescent="0.25">
      <c r="A483" s="104"/>
      <c r="B483" s="105"/>
      <c r="C483" s="68"/>
      <c r="D483" s="69"/>
      <c r="E483" s="70"/>
      <c r="F483" s="71"/>
    </row>
    <row r="484" spans="1:6" s="80" customFormat="1" x14ac:dyDescent="0.25">
      <c r="A484" s="104"/>
      <c r="B484" s="105"/>
      <c r="C484" s="68"/>
      <c r="D484" s="69"/>
      <c r="E484" s="70"/>
      <c r="F484" s="71"/>
    </row>
    <row r="485" spans="1:6" s="80" customFormat="1" x14ac:dyDescent="0.25">
      <c r="A485" s="104"/>
      <c r="B485" s="105"/>
      <c r="C485" s="68"/>
      <c r="D485" s="69"/>
      <c r="E485" s="70"/>
      <c r="F485" s="71"/>
    </row>
    <row r="486" spans="1:6" s="80" customFormat="1" x14ac:dyDescent="0.25">
      <c r="A486" s="104"/>
      <c r="B486" s="105"/>
      <c r="C486" s="68"/>
      <c r="D486" s="69"/>
      <c r="E486" s="70"/>
      <c r="F486" s="71"/>
    </row>
    <row r="487" spans="1:6" s="80" customFormat="1" x14ac:dyDescent="0.25">
      <c r="A487" s="104"/>
      <c r="B487" s="105"/>
      <c r="C487" s="68"/>
      <c r="D487" s="69"/>
      <c r="E487" s="70"/>
      <c r="F487" s="71"/>
    </row>
    <row r="488" spans="1:6" s="80" customFormat="1" x14ac:dyDescent="0.25">
      <c r="A488" s="104"/>
      <c r="B488" s="105"/>
      <c r="C488" s="68"/>
      <c r="D488" s="69"/>
      <c r="E488" s="70"/>
      <c r="F488" s="71"/>
    </row>
    <row r="489" spans="1:6" s="80" customFormat="1" x14ac:dyDescent="0.25">
      <c r="A489" s="104"/>
      <c r="B489" s="105"/>
      <c r="C489" s="68"/>
      <c r="D489" s="69"/>
      <c r="E489" s="70"/>
      <c r="F489" s="71"/>
    </row>
    <row r="490" spans="1:6" s="80" customFormat="1" x14ac:dyDescent="0.25">
      <c r="A490" s="104"/>
      <c r="B490" s="105"/>
      <c r="C490" s="68"/>
      <c r="D490" s="69"/>
      <c r="E490" s="70"/>
      <c r="F490" s="71"/>
    </row>
    <row r="491" spans="1:6" s="80" customFormat="1" x14ac:dyDescent="0.25">
      <c r="A491" s="104"/>
      <c r="B491" s="105"/>
      <c r="C491" s="68"/>
      <c r="D491" s="69"/>
      <c r="E491" s="70"/>
      <c r="F491" s="71"/>
    </row>
    <row r="492" spans="1:6" s="80" customFormat="1" x14ac:dyDescent="0.25">
      <c r="A492" s="104"/>
      <c r="B492" s="105"/>
      <c r="C492" s="68"/>
      <c r="D492" s="69"/>
      <c r="E492" s="70"/>
      <c r="F492" s="71"/>
    </row>
    <row r="493" spans="1:6" s="80" customFormat="1" x14ac:dyDescent="0.25">
      <c r="A493" s="104"/>
      <c r="B493" s="105"/>
      <c r="C493" s="68"/>
      <c r="D493" s="69"/>
      <c r="E493" s="70"/>
      <c r="F493" s="71"/>
    </row>
    <row r="494" spans="1:6" s="80" customFormat="1" x14ac:dyDescent="0.25">
      <c r="A494" s="104"/>
      <c r="B494" s="105"/>
      <c r="C494" s="68"/>
      <c r="D494" s="69"/>
      <c r="E494" s="70"/>
      <c r="F494" s="71"/>
    </row>
    <row r="495" spans="1:6" s="80" customFormat="1" x14ac:dyDescent="0.25">
      <c r="A495" s="104"/>
      <c r="B495" s="105"/>
      <c r="C495" s="68"/>
      <c r="D495" s="69"/>
      <c r="E495" s="70"/>
      <c r="F495" s="71"/>
    </row>
    <row r="496" spans="1:6" s="80" customFormat="1" x14ac:dyDescent="0.25">
      <c r="A496" s="104"/>
      <c r="B496" s="105"/>
      <c r="C496" s="68"/>
      <c r="D496" s="69"/>
      <c r="E496" s="70"/>
      <c r="F496" s="71"/>
    </row>
    <row r="497" spans="1:6" s="80" customFormat="1" x14ac:dyDescent="0.25">
      <c r="A497" s="104"/>
      <c r="B497" s="105"/>
      <c r="C497" s="68"/>
      <c r="D497" s="69"/>
      <c r="E497" s="70"/>
      <c r="F497" s="71"/>
    </row>
    <row r="498" spans="1:6" s="80" customFormat="1" x14ac:dyDescent="0.25">
      <c r="A498" s="104"/>
      <c r="B498" s="105"/>
      <c r="C498" s="68"/>
      <c r="D498" s="69"/>
      <c r="E498" s="70"/>
      <c r="F498" s="71"/>
    </row>
    <row r="499" spans="1:6" s="80" customFormat="1" x14ac:dyDescent="0.25">
      <c r="A499" s="104"/>
      <c r="B499" s="105"/>
      <c r="C499" s="68"/>
      <c r="D499" s="69"/>
      <c r="E499" s="70"/>
      <c r="F499" s="71"/>
    </row>
    <row r="500" spans="1:6" s="80" customFormat="1" x14ac:dyDescent="0.25">
      <c r="A500" s="104"/>
      <c r="B500" s="105"/>
      <c r="C500" s="68"/>
      <c r="D500" s="69"/>
      <c r="E500" s="70"/>
      <c r="F500" s="71"/>
    </row>
    <row r="501" spans="1:6" s="80" customFormat="1" x14ac:dyDescent="0.25">
      <c r="A501" s="104"/>
      <c r="B501" s="105"/>
      <c r="C501" s="68"/>
      <c r="D501" s="69"/>
      <c r="E501" s="70"/>
      <c r="F501" s="71"/>
    </row>
    <row r="502" spans="1:6" s="80" customFormat="1" x14ac:dyDescent="0.25">
      <c r="A502" s="104"/>
      <c r="B502" s="105"/>
      <c r="C502" s="68"/>
      <c r="D502" s="69"/>
      <c r="E502" s="70"/>
      <c r="F502" s="71"/>
    </row>
    <row r="503" spans="1:6" s="80" customFormat="1" x14ac:dyDescent="0.25">
      <c r="A503" s="104"/>
      <c r="B503" s="105"/>
      <c r="C503" s="68"/>
      <c r="D503" s="69"/>
      <c r="E503" s="70"/>
      <c r="F503" s="71"/>
    </row>
    <row r="504" spans="1:6" s="80" customFormat="1" x14ac:dyDescent="0.25">
      <c r="A504" s="104"/>
      <c r="B504" s="105"/>
      <c r="C504" s="68"/>
      <c r="D504" s="69"/>
      <c r="E504" s="70"/>
      <c r="F504" s="71"/>
    </row>
    <row r="505" spans="1:6" s="80" customFormat="1" x14ac:dyDescent="0.25">
      <c r="A505" s="104"/>
      <c r="B505" s="105"/>
      <c r="C505" s="68"/>
      <c r="D505" s="69"/>
      <c r="E505" s="70"/>
      <c r="F505" s="71"/>
    </row>
    <row r="506" spans="1:6" s="80" customFormat="1" x14ac:dyDescent="0.25">
      <c r="A506" s="104"/>
      <c r="B506" s="105"/>
      <c r="C506" s="68"/>
      <c r="D506" s="69"/>
      <c r="E506" s="70"/>
      <c r="F506" s="71"/>
    </row>
    <row r="507" spans="1:6" s="80" customFormat="1" x14ac:dyDescent="0.25">
      <c r="A507" s="104"/>
      <c r="B507" s="105"/>
      <c r="C507" s="68"/>
      <c r="D507" s="69"/>
      <c r="E507" s="70"/>
      <c r="F507" s="71"/>
    </row>
    <row r="508" spans="1:6" s="80" customFormat="1" x14ac:dyDescent="0.25">
      <c r="A508" s="104"/>
      <c r="B508" s="105"/>
      <c r="C508" s="68"/>
      <c r="D508" s="69"/>
      <c r="E508" s="70"/>
      <c r="F508" s="71"/>
    </row>
    <row r="509" spans="1:6" s="80" customFormat="1" x14ac:dyDescent="0.25">
      <c r="A509" s="104"/>
      <c r="B509" s="105"/>
      <c r="C509" s="68"/>
      <c r="D509" s="69"/>
      <c r="E509" s="70"/>
      <c r="F509" s="71"/>
    </row>
    <row r="510" spans="1:6" s="80" customFormat="1" x14ac:dyDescent="0.25">
      <c r="A510" s="104"/>
      <c r="B510" s="105"/>
      <c r="C510" s="68"/>
      <c r="D510" s="69"/>
      <c r="E510" s="70"/>
      <c r="F510" s="71"/>
    </row>
    <row r="511" spans="1:6" s="80" customFormat="1" x14ac:dyDescent="0.25">
      <c r="A511" s="104"/>
      <c r="B511" s="105"/>
      <c r="C511" s="68"/>
      <c r="D511" s="69"/>
      <c r="E511" s="70"/>
      <c r="F511" s="71"/>
    </row>
    <row r="512" spans="1:6" s="80" customFormat="1" x14ac:dyDescent="0.25">
      <c r="A512" s="104"/>
      <c r="B512" s="105"/>
      <c r="C512" s="68"/>
      <c r="D512" s="69"/>
      <c r="E512" s="70"/>
      <c r="F512" s="71"/>
    </row>
    <row r="513" spans="1:6" s="80" customFormat="1" x14ac:dyDescent="0.25">
      <c r="A513" s="104"/>
      <c r="B513" s="105"/>
      <c r="C513" s="68"/>
      <c r="D513" s="69"/>
      <c r="E513" s="70"/>
      <c r="F513" s="71"/>
    </row>
    <row r="514" spans="1:6" s="80" customFormat="1" x14ac:dyDescent="0.25">
      <c r="A514" s="104"/>
      <c r="B514" s="105"/>
      <c r="C514" s="68"/>
      <c r="D514" s="69"/>
      <c r="E514" s="70"/>
      <c r="F514" s="71"/>
    </row>
  </sheetData>
  <sheetProtection algorithmName="SHA-512" hashValue="VrnAMc+ln7pPxAq7bWZ6ked8IMAm/fVyzwdpMhWpDAWT8qXrKCNEIFUB+UTwd7PYTfirXtgVSOXYytMP1ZIglg==" saltValue="3w9an/kL9aDKMwgEc2aySw==" spinCount="100000" sheet="1" objects="1" scenarios="1"/>
  <protectedRanges>
    <protectedRange sqref="E1:E6" name="Raspon1_1_1"/>
  </protectedRanges>
  <mergeCells count="12">
    <mergeCell ref="B429:F429"/>
    <mergeCell ref="A7:F7"/>
    <mergeCell ref="A8:F8"/>
    <mergeCell ref="A9:F9"/>
    <mergeCell ref="A10:F10"/>
    <mergeCell ref="B399:F399"/>
    <mergeCell ref="A6:F6"/>
    <mergeCell ref="A1:F1"/>
    <mergeCell ref="A2:F2"/>
    <mergeCell ref="A3:F3"/>
    <mergeCell ref="A4:F4"/>
    <mergeCell ref="A5:F5"/>
  </mergeCells>
  <printOptions horizontalCentered="1"/>
  <pageMargins left="0.94488188976377963" right="0.74803149606299213" top="0.59055118110236227" bottom="0.59055118110236227" header="0.51181102362204722" footer="0.51181102362204722"/>
  <pageSetup paperSize="9" scale="64" fitToHeight="0" orientation="portrait" useFirstPageNumber="1" r:id="rId1"/>
  <headerFooter alignWithMargins="0">
    <oddFooter>&amp;R&amp;P</oddFooter>
  </headerFooter>
  <rowBreaks count="2" manualBreakCount="2">
    <brk id="39" max="16383" man="1"/>
    <brk id="39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F125"/>
  <sheetViews>
    <sheetView showZeros="0" view="pageBreakPreview" zoomScale="85" zoomScaleNormal="85" zoomScaleSheetLayoutView="85" zoomScalePageLayoutView="115" workbookViewId="0">
      <pane ySplit="1" topLeftCell="A2" activePane="bottomLeft" state="frozen"/>
      <selection pane="bottomLeft" activeCell="B30" sqref="B30"/>
    </sheetView>
  </sheetViews>
  <sheetFormatPr defaultRowHeight="15" x14ac:dyDescent="0.25"/>
  <cols>
    <col min="1" max="1" width="7.7109375" style="145" customWidth="1"/>
    <col min="2" max="2" width="75.7109375" style="146" customWidth="1"/>
    <col min="3" max="3" width="5.42578125" style="147" customWidth="1"/>
    <col min="4" max="4" width="10" style="148" customWidth="1"/>
    <col min="5" max="5" width="13.140625" style="149" customWidth="1"/>
    <col min="6" max="6" width="18.28515625" style="150" customWidth="1"/>
    <col min="7" max="256" width="9.140625" style="151"/>
    <col min="257" max="257" width="7.7109375" style="151" customWidth="1"/>
    <col min="258" max="258" width="75.7109375" style="151" customWidth="1"/>
    <col min="259" max="259" width="5.42578125" style="151" customWidth="1"/>
    <col min="260" max="260" width="10" style="151" customWidth="1"/>
    <col min="261" max="261" width="13.140625" style="151" customWidth="1"/>
    <col min="262" max="262" width="18.28515625" style="151" customWidth="1"/>
    <col min="263" max="512" width="9.140625" style="151"/>
    <col min="513" max="513" width="7.7109375" style="151" customWidth="1"/>
    <col min="514" max="514" width="75.7109375" style="151" customWidth="1"/>
    <col min="515" max="515" width="5.42578125" style="151" customWidth="1"/>
    <col min="516" max="516" width="10" style="151" customWidth="1"/>
    <col min="517" max="517" width="13.140625" style="151" customWidth="1"/>
    <col min="518" max="518" width="18.28515625" style="151" customWidth="1"/>
    <col min="519" max="768" width="9.140625" style="151"/>
    <col min="769" max="769" width="7.7109375" style="151" customWidth="1"/>
    <col min="770" max="770" width="75.7109375" style="151" customWidth="1"/>
    <col min="771" max="771" width="5.42578125" style="151" customWidth="1"/>
    <col min="772" max="772" width="10" style="151" customWidth="1"/>
    <col min="773" max="773" width="13.140625" style="151" customWidth="1"/>
    <col min="774" max="774" width="18.28515625" style="151" customWidth="1"/>
    <col min="775" max="1024" width="9.140625" style="151"/>
    <col min="1025" max="1025" width="7.7109375" style="151" customWidth="1"/>
    <col min="1026" max="1026" width="75.7109375" style="151" customWidth="1"/>
    <col min="1027" max="1027" width="5.42578125" style="151" customWidth="1"/>
    <col min="1028" max="1028" width="10" style="151" customWidth="1"/>
    <col min="1029" max="1029" width="13.140625" style="151" customWidth="1"/>
    <col min="1030" max="1030" width="18.28515625" style="151" customWidth="1"/>
    <col min="1031" max="1280" width="9.140625" style="151"/>
    <col min="1281" max="1281" width="7.7109375" style="151" customWidth="1"/>
    <col min="1282" max="1282" width="75.7109375" style="151" customWidth="1"/>
    <col min="1283" max="1283" width="5.42578125" style="151" customWidth="1"/>
    <col min="1284" max="1284" width="10" style="151" customWidth="1"/>
    <col min="1285" max="1285" width="13.140625" style="151" customWidth="1"/>
    <col min="1286" max="1286" width="18.28515625" style="151" customWidth="1"/>
    <col min="1287" max="1536" width="9.140625" style="151"/>
    <col min="1537" max="1537" width="7.7109375" style="151" customWidth="1"/>
    <col min="1538" max="1538" width="75.7109375" style="151" customWidth="1"/>
    <col min="1539" max="1539" width="5.42578125" style="151" customWidth="1"/>
    <col min="1540" max="1540" width="10" style="151" customWidth="1"/>
    <col min="1541" max="1541" width="13.140625" style="151" customWidth="1"/>
    <col min="1542" max="1542" width="18.28515625" style="151" customWidth="1"/>
    <col min="1543" max="1792" width="9.140625" style="151"/>
    <col min="1793" max="1793" width="7.7109375" style="151" customWidth="1"/>
    <col min="1794" max="1794" width="75.7109375" style="151" customWidth="1"/>
    <col min="1795" max="1795" width="5.42578125" style="151" customWidth="1"/>
    <col min="1796" max="1796" width="10" style="151" customWidth="1"/>
    <col min="1797" max="1797" width="13.140625" style="151" customWidth="1"/>
    <col min="1798" max="1798" width="18.28515625" style="151" customWidth="1"/>
    <col min="1799" max="2048" width="9.140625" style="151"/>
    <col min="2049" max="2049" width="7.7109375" style="151" customWidth="1"/>
    <col min="2050" max="2050" width="75.7109375" style="151" customWidth="1"/>
    <col min="2051" max="2051" width="5.42578125" style="151" customWidth="1"/>
    <col min="2052" max="2052" width="10" style="151" customWidth="1"/>
    <col min="2053" max="2053" width="13.140625" style="151" customWidth="1"/>
    <col min="2054" max="2054" width="18.28515625" style="151" customWidth="1"/>
    <col min="2055" max="2304" width="9.140625" style="151"/>
    <col min="2305" max="2305" width="7.7109375" style="151" customWidth="1"/>
    <col min="2306" max="2306" width="75.7109375" style="151" customWidth="1"/>
    <col min="2307" max="2307" width="5.42578125" style="151" customWidth="1"/>
    <col min="2308" max="2308" width="10" style="151" customWidth="1"/>
    <col min="2309" max="2309" width="13.140625" style="151" customWidth="1"/>
    <col min="2310" max="2310" width="18.28515625" style="151" customWidth="1"/>
    <col min="2311" max="2560" width="9.140625" style="151"/>
    <col min="2561" max="2561" width="7.7109375" style="151" customWidth="1"/>
    <col min="2562" max="2562" width="75.7109375" style="151" customWidth="1"/>
    <col min="2563" max="2563" width="5.42578125" style="151" customWidth="1"/>
    <col min="2564" max="2564" width="10" style="151" customWidth="1"/>
    <col min="2565" max="2565" width="13.140625" style="151" customWidth="1"/>
    <col min="2566" max="2566" width="18.28515625" style="151" customWidth="1"/>
    <col min="2567" max="2816" width="9.140625" style="151"/>
    <col min="2817" max="2817" width="7.7109375" style="151" customWidth="1"/>
    <col min="2818" max="2818" width="75.7109375" style="151" customWidth="1"/>
    <col min="2819" max="2819" width="5.42578125" style="151" customWidth="1"/>
    <col min="2820" max="2820" width="10" style="151" customWidth="1"/>
    <col min="2821" max="2821" width="13.140625" style="151" customWidth="1"/>
    <col min="2822" max="2822" width="18.28515625" style="151" customWidth="1"/>
    <col min="2823" max="3072" width="9.140625" style="151"/>
    <col min="3073" max="3073" width="7.7109375" style="151" customWidth="1"/>
    <col min="3074" max="3074" width="75.7109375" style="151" customWidth="1"/>
    <col min="3075" max="3075" width="5.42578125" style="151" customWidth="1"/>
    <col min="3076" max="3076" width="10" style="151" customWidth="1"/>
    <col min="3077" max="3077" width="13.140625" style="151" customWidth="1"/>
    <col min="3078" max="3078" width="18.28515625" style="151" customWidth="1"/>
    <col min="3079" max="3328" width="9.140625" style="151"/>
    <col min="3329" max="3329" width="7.7109375" style="151" customWidth="1"/>
    <col min="3330" max="3330" width="75.7109375" style="151" customWidth="1"/>
    <col min="3331" max="3331" width="5.42578125" style="151" customWidth="1"/>
    <col min="3332" max="3332" width="10" style="151" customWidth="1"/>
    <col min="3333" max="3333" width="13.140625" style="151" customWidth="1"/>
    <col min="3334" max="3334" width="18.28515625" style="151" customWidth="1"/>
    <col min="3335" max="3584" width="9.140625" style="151"/>
    <col min="3585" max="3585" width="7.7109375" style="151" customWidth="1"/>
    <col min="3586" max="3586" width="75.7109375" style="151" customWidth="1"/>
    <col min="3587" max="3587" width="5.42578125" style="151" customWidth="1"/>
    <col min="3588" max="3588" width="10" style="151" customWidth="1"/>
    <col min="3589" max="3589" width="13.140625" style="151" customWidth="1"/>
    <col min="3590" max="3590" width="18.28515625" style="151" customWidth="1"/>
    <col min="3591" max="3840" width="9.140625" style="151"/>
    <col min="3841" max="3841" width="7.7109375" style="151" customWidth="1"/>
    <col min="3842" max="3842" width="75.7109375" style="151" customWidth="1"/>
    <col min="3843" max="3843" width="5.42578125" style="151" customWidth="1"/>
    <col min="3844" max="3844" width="10" style="151" customWidth="1"/>
    <col min="3845" max="3845" width="13.140625" style="151" customWidth="1"/>
    <col min="3846" max="3846" width="18.28515625" style="151" customWidth="1"/>
    <col min="3847" max="4096" width="9.140625" style="151"/>
    <col min="4097" max="4097" width="7.7109375" style="151" customWidth="1"/>
    <col min="4098" max="4098" width="75.7109375" style="151" customWidth="1"/>
    <col min="4099" max="4099" width="5.42578125" style="151" customWidth="1"/>
    <col min="4100" max="4100" width="10" style="151" customWidth="1"/>
    <col min="4101" max="4101" width="13.140625" style="151" customWidth="1"/>
    <col min="4102" max="4102" width="18.28515625" style="151" customWidth="1"/>
    <col min="4103" max="4352" width="9.140625" style="151"/>
    <col min="4353" max="4353" width="7.7109375" style="151" customWidth="1"/>
    <col min="4354" max="4354" width="75.7109375" style="151" customWidth="1"/>
    <col min="4355" max="4355" width="5.42578125" style="151" customWidth="1"/>
    <col min="4356" max="4356" width="10" style="151" customWidth="1"/>
    <col min="4357" max="4357" width="13.140625" style="151" customWidth="1"/>
    <col min="4358" max="4358" width="18.28515625" style="151" customWidth="1"/>
    <col min="4359" max="4608" width="9.140625" style="151"/>
    <col min="4609" max="4609" width="7.7109375" style="151" customWidth="1"/>
    <col min="4610" max="4610" width="75.7109375" style="151" customWidth="1"/>
    <col min="4611" max="4611" width="5.42578125" style="151" customWidth="1"/>
    <col min="4612" max="4612" width="10" style="151" customWidth="1"/>
    <col min="4613" max="4613" width="13.140625" style="151" customWidth="1"/>
    <col min="4614" max="4614" width="18.28515625" style="151" customWidth="1"/>
    <col min="4615" max="4864" width="9.140625" style="151"/>
    <col min="4865" max="4865" width="7.7109375" style="151" customWidth="1"/>
    <col min="4866" max="4866" width="75.7109375" style="151" customWidth="1"/>
    <col min="4867" max="4867" width="5.42578125" style="151" customWidth="1"/>
    <col min="4868" max="4868" width="10" style="151" customWidth="1"/>
    <col min="4869" max="4869" width="13.140625" style="151" customWidth="1"/>
    <col min="4870" max="4870" width="18.28515625" style="151" customWidth="1"/>
    <col min="4871" max="5120" width="9.140625" style="151"/>
    <col min="5121" max="5121" width="7.7109375" style="151" customWidth="1"/>
    <col min="5122" max="5122" width="75.7109375" style="151" customWidth="1"/>
    <col min="5123" max="5123" width="5.42578125" style="151" customWidth="1"/>
    <col min="5124" max="5124" width="10" style="151" customWidth="1"/>
    <col min="5125" max="5125" width="13.140625" style="151" customWidth="1"/>
    <col min="5126" max="5126" width="18.28515625" style="151" customWidth="1"/>
    <col min="5127" max="5376" width="9.140625" style="151"/>
    <col min="5377" max="5377" width="7.7109375" style="151" customWidth="1"/>
    <col min="5378" max="5378" width="75.7109375" style="151" customWidth="1"/>
    <col min="5379" max="5379" width="5.42578125" style="151" customWidth="1"/>
    <col min="5380" max="5380" width="10" style="151" customWidth="1"/>
    <col min="5381" max="5381" width="13.140625" style="151" customWidth="1"/>
    <col min="5382" max="5382" width="18.28515625" style="151" customWidth="1"/>
    <col min="5383" max="5632" width="9.140625" style="151"/>
    <col min="5633" max="5633" width="7.7109375" style="151" customWidth="1"/>
    <col min="5634" max="5634" width="75.7109375" style="151" customWidth="1"/>
    <col min="5635" max="5635" width="5.42578125" style="151" customWidth="1"/>
    <col min="5636" max="5636" width="10" style="151" customWidth="1"/>
    <col min="5637" max="5637" width="13.140625" style="151" customWidth="1"/>
    <col min="5638" max="5638" width="18.28515625" style="151" customWidth="1"/>
    <col min="5639" max="5888" width="9.140625" style="151"/>
    <col min="5889" max="5889" width="7.7109375" style="151" customWidth="1"/>
    <col min="5890" max="5890" width="75.7109375" style="151" customWidth="1"/>
    <col min="5891" max="5891" width="5.42578125" style="151" customWidth="1"/>
    <col min="5892" max="5892" width="10" style="151" customWidth="1"/>
    <col min="5893" max="5893" width="13.140625" style="151" customWidth="1"/>
    <col min="5894" max="5894" width="18.28515625" style="151" customWidth="1"/>
    <col min="5895" max="6144" width="9.140625" style="151"/>
    <col min="6145" max="6145" width="7.7109375" style="151" customWidth="1"/>
    <col min="6146" max="6146" width="75.7109375" style="151" customWidth="1"/>
    <col min="6147" max="6147" width="5.42578125" style="151" customWidth="1"/>
    <col min="6148" max="6148" width="10" style="151" customWidth="1"/>
    <col min="6149" max="6149" width="13.140625" style="151" customWidth="1"/>
    <col min="6150" max="6150" width="18.28515625" style="151" customWidth="1"/>
    <col min="6151" max="6400" width="9.140625" style="151"/>
    <col min="6401" max="6401" width="7.7109375" style="151" customWidth="1"/>
    <col min="6402" max="6402" width="75.7109375" style="151" customWidth="1"/>
    <col min="6403" max="6403" width="5.42578125" style="151" customWidth="1"/>
    <col min="6404" max="6404" width="10" style="151" customWidth="1"/>
    <col min="6405" max="6405" width="13.140625" style="151" customWidth="1"/>
    <col min="6406" max="6406" width="18.28515625" style="151" customWidth="1"/>
    <col min="6407" max="6656" width="9.140625" style="151"/>
    <col min="6657" max="6657" width="7.7109375" style="151" customWidth="1"/>
    <col min="6658" max="6658" width="75.7109375" style="151" customWidth="1"/>
    <col min="6659" max="6659" width="5.42578125" style="151" customWidth="1"/>
    <col min="6660" max="6660" width="10" style="151" customWidth="1"/>
    <col min="6661" max="6661" width="13.140625" style="151" customWidth="1"/>
    <col min="6662" max="6662" width="18.28515625" style="151" customWidth="1"/>
    <col min="6663" max="6912" width="9.140625" style="151"/>
    <col min="6913" max="6913" width="7.7109375" style="151" customWidth="1"/>
    <col min="6914" max="6914" width="75.7109375" style="151" customWidth="1"/>
    <col min="6915" max="6915" width="5.42578125" style="151" customWidth="1"/>
    <col min="6916" max="6916" width="10" style="151" customWidth="1"/>
    <col min="6917" max="6917" width="13.140625" style="151" customWidth="1"/>
    <col min="6918" max="6918" width="18.28515625" style="151" customWidth="1"/>
    <col min="6919" max="7168" width="9.140625" style="151"/>
    <col min="7169" max="7169" width="7.7109375" style="151" customWidth="1"/>
    <col min="7170" max="7170" width="75.7109375" style="151" customWidth="1"/>
    <col min="7171" max="7171" width="5.42578125" style="151" customWidth="1"/>
    <col min="7172" max="7172" width="10" style="151" customWidth="1"/>
    <col min="7173" max="7173" width="13.140625" style="151" customWidth="1"/>
    <col min="7174" max="7174" width="18.28515625" style="151" customWidth="1"/>
    <col min="7175" max="7424" width="9.140625" style="151"/>
    <col min="7425" max="7425" width="7.7109375" style="151" customWidth="1"/>
    <col min="7426" max="7426" width="75.7109375" style="151" customWidth="1"/>
    <col min="7427" max="7427" width="5.42578125" style="151" customWidth="1"/>
    <col min="7428" max="7428" width="10" style="151" customWidth="1"/>
    <col min="7429" max="7429" width="13.140625" style="151" customWidth="1"/>
    <col min="7430" max="7430" width="18.28515625" style="151" customWidth="1"/>
    <col min="7431" max="7680" width="9.140625" style="151"/>
    <col min="7681" max="7681" width="7.7109375" style="151" customWidth="1"/>
    <col min="7682" max="7682" width="75.7109375" style="151" customWidth="1"/>
    <col min="7683" max="7683" width="5.42578125" style="151" customWidth="1"/>
    <col min="7684" max="7684" width="10" style="151" customWidth="1"/>
    <col min="7685" max="7685" width="13.140625" style="151" customWidth="1"/>
    <col min="7686" max="7686" width="18.28515625" style="151" customWidth="1"/>
    <col min="7687" max="7936" width="9.140625" style="151"/>
    <col min="7937" max="7937" width="7.7109375" style="151" customWidth="1"/>
    <col min="7938" max="7938" width="75.7109375" style="151" customWidth="1"/>
    <col min="7939" max="7939" width="5.42578125" style="151" customWidth="1"/>
    <col min="7940" max="7940" width="10" style="151" customWidth="1"/>
    <col min="7941" max="7941" width="13.140625" style="151" customWidth="1"/>
    <col min="7942" max="7942" width="18.28515625" style="151" customWidth="1"/>
    <col min="7943" max="8192" width="9.140625" style="151"/>
    <col min="8193" max="8193" width="7.7109375" style="151" customWidth="1"/>
    <col min="8194" max="8194" width="75.7109375" style="151" customWidth="1"/>
    <col min="8195" max="8195" width="5.42578125" style="151" customWidth="1"/>
    <col min="8196" max="8196" width="10" style="151" customWidth="1"/>
    <col min="8197" max="8197" width="13.140625" style="151" customWidth="1"/>
    <col min="8198" max="8198" width="18.28515625" style="151" customWidth="1"/>
    <col min="8199" max="8448" width="9.140625" style="151"/>
    <col min="8449" max="8449" width="7.7109375" style="151" customWidth="1"/>
    <col min="8450" max="8450" width="75.7109375" style="151" customWidth="1"/>
    <col min="8451" max="8451" width="5.42578125" style="151" customWidth="1"/>
    <col min="8452" max="8452" width="10" style="151" customWidth="1"/>
    <col min="8453" max="8453" width="13.140625" style="151" customWidth="1"/>
    <col min="8454" max="8454" width="18.28515625" style="151" customWidth="1"/>
    <col min="8455" max="8704" width="9.140625" style="151"/>
    <col min="8705" max="8705" width="7.7109375" style="151" customWidth="1"/>
    <col min="8706" max="8706" width="75.7109375" style="151" customWidth="1"/>
    <col min="8707" max="8707" width="5.42578125" style="151" customWidth="1"/>
    <col min="8708" max="8708" width="10" style="151" customWidth="1"/>
    <col min="8709" max="8709" width="13.140625" style="151" customWidth="1"/>
    <col min="8710" max="8710" width="18.28515625" style="151" customWidth="1"/>
    <col min="8711" max="8960" width="9.140625" style="151"/>
    <col min="8961" max="8961" width="7.7109375" style="151" customWidth="1"/>
    <col min="8962" max="8962" width="75.7109375" style="151" customWidth="1"/>
    <col min="8963" max="8963" width="5.42578125" style="151" customWidth="1"/>
    <col min="8964" max="8964" width="10" style="151" customWidth="1"/>
    <col min="8965" max="8965" width="13.140625" style="151" customWidth="1"/>
    <col min="8966" max="8966" width="18.28515625" style="151" customWidth="1"/>
    <col min="8967" max="9216" width="9.140625" style="151"/>
    <col min="9217" max="9217" width="7.7109375" style="151" customWidth="1"/>
    <col min="9218" max="9218" width="75.7109375" style="151" customWidth="1"/>
    <col min="9219" max="9219" width="5.42578125" style="151" customWidth="1"/>
    <col min="9220" max="9220" width="10" style="151" customWidth="1"/>
    <col min="9221" max="9221" width="13.140625" style="151" customWidth="1"/>
    <col min="9222" max="9222" width="18.28515625" style="151" customWidth="1"/>
    <col min="9223" max="9472" width="9.140625" style="151"/>
    <col min="9473" max="9473" width="7.7109375" style="151" customWidth="1"/>
    <col min="9474" max="9474" width="75.7109375" style="151" customWidth="1"/>
    <col min="9475" max="9475" width="5.42578125" style="151" customWidth="1"/>
    <col min="9476" max="9476" width="10" style="151" customWidth="1"/>
    <col min="9477" max="9477" width="13.140625" style="151" customWidth="1"/>
    <col min="9478" max="9478" width="18.28515625" style="151" customWidth="1"/>
    <col min="9479" max="9728" width="9.140625" style="151"/>
    <col min="9729" max="9729" width="7.7109375" style="151" customWidth="1"/>
    <col min="9730" max="9730" width="75.7109375" style="151" customWidth="1"/>
    <col min="9731" max="9731" width="5.42578125" style="151" customWidth="1"/>
    <col min="9732" max="9732" width="10" style="151" customWidth="1"/>
    <col min="9733" max="9733" width="13.140625" style="151" customWidth="1"/>
    <col min="9734" max="9734" width="18.28515625" style="151" customWidth="1"/>
    <col min="9735" max="9984" width="9.140625" style="151"/>
    <col min="9985" max="9985" width="7.7109375" style="151" customWidth="1"/>
    <col min="9986" max="9986" width="75.7109375" style="151" customWidth="1"/>
    <col min="9987" max="9987" width="5.42578125" style="151" customWidth="1"/>
    <col min="9988" max="9988" width="10" style="151" customWidth="1"/>
    <col min="9989" max="9989" width="13.140625" style="151" customWidth="1"/>
    <col min="9990" max="9990" width="18.28515625" style="151" customWidth="1"/>
    <col min="9991" max="10240" width="9.140625" style="151"/>
    <col min="10241" max="10241" width="7.7109375" style="151" customWidth="1"/>
    <col min="10242" max="10242" width="75.7109375" style="151" customWidth="1"/>
    <col min="10243" max="10243" width="5.42578125" style="151" customWidth="1"/>
    <col min="10244" max="10244" width="10" style="151" customWidth="1"/>
    <col min="10245" max="10245" width="13.140625" style="151" customWidth="1"/>
    <col min="10246" max="10246" width="18.28515625" style="151" customWidth="1"/>
    <col min="10247" max="10496" width="9.140625" style="151"/>
    <col min="10497" max="10497" width="7.7109375" style="151" customWidth="1"/>
    <col min="10498" max="10498" width="75.7109375" style="151" customWidth="1"/>
    <col min="10499" max="10499" width="5.42578125" style="151" customWidth="1"/>
    <col min="10500" max="10500" width="10" style="151" customWidth="1"/>
    <col min="10501" max="10501" width="13.140625" style="151" customWidth="1"/>
    <col min="10502" max="10502" width="18.28515625" style="151" customWidth="1"/>
    <col min="10503" max="10752" width="9.140625" style="151"/>
    <col min="10753" max="10753" width="7.7109375" style="151" customWidth="1"/>
    <col min="10754" max="10754" width="75.7109375" style="151" customWidth="1"/>
    <col min="10755" max="10755" width="5.42578125" style="151" customWidth="1"/>
    <col min="10756" max="10756" width="10" style="151" customWidth="1"/>
    <col min="10757" max="10757" width="13.140625" style="151" customWidth="1"/>
    <col min="10758" max="10758" width="18.28515625" style="151" customWidth="1"/>
    <col min="10759" max="11008" width="9.140625" style="151"/>
    <col min="11009" max="11009" width="7.7109375" style="151" customWidth="1"/>
    <col min="11010" max="11010" width="75.7109375" style="151" customWidth="1"/>
    <col min="11011" max="11011" width="5.42578125" style="151" customWidth="1"/>
    <col min="11012" max="11012" width="10" style="151" customWidth="1"/>
    <col min="11013" max="11013" width="13.140625" style="151" customWidth="1"/>
    <col min="11014" max="11014" width="18.28515625" style="151" customWidth="1"/>
    <col min="11015" max="11264" width="9.140625" style="151"/>
    <col min="11265" max="11265" width="7.7109375" style="151" customWidth="1"/>
    <col min="11266" max="11266" width="75.7109375" style="151" customWidth="1"/>
    <col min="11267" max="11267" width="5.42578125" style="151" customWidth="1"/>
    <col min="11268" max="11268" width="10" style="151" customWidth="1"/>
    <col min="11269" max="11269" width="13.140625" style="151" customWidth="1"/>
    <col min="11270" max="11270" width="18.28515625" style="151" customWidth="1"/>
    <col min="11271" max="11520" width="9.140625" style="151"/>
    <col min="11521" max="11521" width="7.7109375" style="151" customWidth="1"/>
    <col min="11522" max="11522" width="75.7109375" style="151" customWidth="1"/>
    <col min="11523" max="11523" width="5.42578125" style="151" customWidth="1"/>
    <col min="11524" max="11524" width="10" style="151" customWidth="1"/>
    <col min="11525" max="11525" width="13.140625" style="151" customWidth="1"/>
    <col min="11526" max="11526" width="18.28515625" style="151" customWidth="1"/>
    <col min="11527" max="11776" width="9.140625" style="151"/>
    <col min="11777" max="11777" width="7.7109375" style="151" customWidth="1"/>
    <col min="11778" max="11778" width="75.7109375" style="151" customWidth="1"/>
    <col min="11779" max="11779" width="5.42578125" style="151" customWidth="1"/>
    <col min="11780" max="11780" width="10" style="151" customWidth="1"/>
    <col min="11781" max="11781" width="13.140625" style="151" customWidth="1"/>
    <col min="11782" max="11782" width="18.28515625" style="151" customWidth="1"/>
    <col min="11783" max="12032" width="9.140625" style="151"/>
    <col min="12033" max="12033" width="7.7109375" style="151" customWidth="1"/>
    <col min="12034" max="12034" width="75.7109375" style="151" customWidth="1"/>
    <col min="12035" max="12035" width="5.42578125" style="151" customWidth="1"/>
    <col min="12036" max="12036" width="10" style="151" customWidth="1"/>
    <col min="12037" max="12037" width="13.140625" style="151" customWidth="1"/>
    <col min="12038" max="12038" width="18.28515625" style="151" customWidth="1"/>
    <col min="12039" max="12288" width="9.140625" style="151"/>
    <col min="12289" max="12289" width="7.7109375" style="151" customWidth="1"/>
    <col min="12290" max="12290" width="75.7109375" style="151" customWidth="1"/>
    <col min="12291" max="12291" width="5.42578125" style="151" customWidth="1"/>
    <col min="12292" max="12292" width="10" style="151" customWidth="1"/>
    <col min="12293" max="12293" width="13.140625" style="151" customWidth="1"/>
    <col min="12294" max="12294" width="18.28515625" style="151" customWidth="1"/>
    <col min="12295" max="12544" width="9.140625" style="151"/>
    <col min="12545" max="12545" width="7.7109375" style="151" customWidth="1"/>
    <col min="12546" max="12546" width="75.7109375" style="151" customWidth="1"/>
    <col min="12547" max="12547" width="5.42578125" style="151" customWidth="1"/>
    <col min="12548" max="12548" width="10" style="151" customWidth="1"/>
    <col min="12549" max="12549" width="13.140625" style="151" customWidth="1"/>
    <col min="12550" max="12550" width="18.28515625" style="151" customWidth="1"/>
    <col min="12551" max="12800" width="9.140625" style="151"/>
    <col min="12801" max="12801" width="7.7109375" style="151" customWidth="1"/>
    <col min="12802" max="12802" width="75.7109375" style="151" customWidth="1"/>
    <col min="12803" max="12803" width="5.42578125" style="151" customWidth="1"/>
    <col min="12804" max="12804" width="10" style="151" customWidth="1"/>
    <col min="12805" max="12805" width="13.140625" style="151" customWidth="1"/>
    <col min="12806" max="12806" width="18.28515625" style="151" customWidth="1"/>
    <col min="12807" max="13056" width="9.140625" style="151"/>
    <col min="13057" max="13057" width="7.7109375" style="151" customWidth="1"/>
    <col min="13058" max="13058" width="75.7109375" style="151" customWidth="1"/>
    <col min="13059" max="13059" width="5.42578125" style="151" customWidth="1"/>
    <col min="13060" max="13060" width="10" style="151" customWidth="1"/>
    <col min="13061" max="13061" width="13.140625" style="151" customWidth="1"/>
    <col min="13062" max="13062" width="18.28515625" style="151" customWidth="1"/>
    <col min="13063" max="13312" width="9.140625" style="151"/>
    <col min="13313" max="13313" width="7.7109375" style="151" customWidth="1"/>
    <col min="13314" max="13314" width="75.7109375" style="151" customWidth="1"/>
    <col min="13315" max="13315" width="5.42578125" style="151" customWidth="1"/>
    <col min="13316" max="13316" width="10" style="151" customWidth="1"/>
    <col min="13317" max="13317" width="13.140625" style="151" customWidth="1"/>
    <col min="13318" max="13318" width="18.28515625" style="151" customWidth="1"/>
    <col min="13319" max="13568" width="9.140625" style="151"/>
    <col min="13569" max="13569" width="7.7109375" style="151" customWidth="1"/>
    <col min="13570" max="13570" width="75.7109375" style="151" customWidth="1"/>
    <col min="13571" max="13571" width="5.42578125" style="151" customWidth="1"/>
    <col min="13572" max="13572" width="10" style="151" customWidth="1"/>
    <col min="13573" max="13573" width="13.140625" style="151" customWidth="1"/>
    <col min="13574" max="13574" width="18.28515625" style="151" customWidth="1"/>
    <col min="13575" max="13824" width="9.140625" style="151"/>
    <col min="13825" max="13825" width="7.7109375" style="151" customWidth="1"/>
    <col min="13826" max="13826" width="75.7109375" style="151" customWidth="1"/>
    <col min="13827" max="13827" width="5.42578125" style="151" customWidth="1"/>
    <col min="13828" max="13828" width="10" style="151" customWidth="1"/>
    <col min="13829" max="13829" width="13.140625" style="151" customWidth="1"/>
    <col min="13830" max="13830" width="18.28515625" style="151" customWidth="1"/>
    <col min="13831" max="14080" width="9.140625" style="151"/>
    <col min="14081" max="14081" width="7.7109375" style="151" customWidth="1"/>
    <col min="14082" max="14082" width="75.7109375" style="151" customWidth="1"/>
    <col min="14083" max="14083" width="5.42578125" style="151" customWidth="1"/>
    <col min="14084" max="14084" width="10" style="151" customWidth="1"/>
    <col min="14085" max="14085" width="13.140625" style="151" customWidth="1"/>
    <col min="14086" max="14086" width="18.28515625" style="151" customWidth="1"/>
    <col min="14087" max="14336" width="9.140625" style="151"/>
    <col min="14337" max="14337" width="7.7109375" style="151" customWidth="1"/>
    <col min="14338" max="14338" width="75.7109375" style="151" customWidth="1"/>
    <col min="14339" max="14339" width="5.42578125" style="151" customWidth="1"/>
    <col min="14340" max="14340" width="10" style="151" customWidth="1"/>
    <col min="14341" max="14341" width="13.140625" style="151" customWidth="1"/>
    <col min="14342" max="14342" width="18.28515625" style="151" customWidth="1"/>
    <col min="14343" max="14592" width="9.140625" style="151"/>
    <col min="14593" max="14593" width="7.7109375" style="151" customWidth="1"/>
    <col min="14594" max="14594" width="75.7109375" style="151" customWidth="1"/>
    <col min="14595" max="14595" width="5.42578125" style="151" customWidth="1"/>
    <col min="14596" max="14596" width="10" style="151" customWidth="1"/>
    <col min="14597" max="14597" width="13.140625" style="151" customWidth="1"/>
    <col min="14598" max="14598" width="18.28515625" style="151" customWidth="1"/>
    <col min="14599" max="14848" width="9.140625" style="151"/>
    <col min="14849" max="14849" width="7.7109375" style="151" customWidth="1"/>
    <col min="14850" max="14850" width="75.7109375" style="151" customWidth="1"/>
    <col min="14851" max="14851" width="5.42578125" style="151" customWidth="1"/>
    <col min="14852" max="14852" width="10" style="151" customWidth="1"/>
    <col min="14853" max="14853" width="13.140625" style="151" customWidth="1"/>
    <col min="14854" max="14854" width="18.28515625" style="151" customWidth="1"/>
    <col min="14855" max="15104" width="9.140625" style="151"/>
    <col min="15105" max="15105" width="7.7109375" style="151" customWidth="1"/>
    <col min="15106" max="15106" width="75.7109375" style="151" customWidth="1"/>
    <col min="15107" max="15107" width="5.42578125" style="151" customWidth="1"/>
    <col min="15108" max="15108" width="10" style="151" customWidth="1"/>
    <col min="15109" max="15109" width="13.140625" style="151" customWidth="1"/>
    <col min="15110" max="15110" width="18.28515625" style="151" customWidth="1"/>
    <col min="15111" max="15360" width="9.140625" style="151"/>
    <col min="15361" max="15361" width="7.7109375" style="151" customWidth="1"/>
    <col min="15362" max="15362" width="75.7109375" style="151" customWidth="1"/>
    <col min="15363" max="15363" width="5.42578125" style="151" customWidth="1"/>
    <col min="15364" max="15364" width="10" style="151" customWidth="1"/>
    <col min="15365" max="15365" width="13.140625" style="151" customWidth="1"/>
    <col min="15366" max="15366" width="18.28515625" style="151" customWidth="1"/>
    <col min="15367" max="15616" width="9.140625" style="151"/>
    <col min="15617" max="15617" width="7.7109375" style="151" customWidth="1"/>
    <col min="15618" max="15618" width="75.7109375" style="151" customWidth="1"/>
    <col min="15619" max="15619" width="5.42578125" style="151" customWidth="1"/>
    <col min="15620" max="15620" width="10" style="151" customWidth="1"/>
    <col min="15621" max="15621" width="13.140625" style="151" customWidth="1"/>
    <col min="15622" max="15622" width="18.28515625" style="151" customWidth="1"/>
    <col min="15623" max="15872" width="9.140625" style="151"/>
    <col min="15873" max="15873" width="7.7109375" style="151" customWidth="1"/>
    <col min="15874" max="15874" width="75.7109375" style="151" customWidth="1"/>
    <col min="15875" max="15875" width="5.42578125" style="151" customWidth="1"/>
    <col min="15876" max="15876" width="10" style="151" customWidth="1"/>
    <col min="15877" max="15877" width="13.140625" style="151" customWidth="1"/>
    <col min="15878" max="15878" width="18.28515625" style="151" customWidth="1"/>
    <col min="15879" max="16128" width="9.140625" style="151"/>
    <col min="16129" max="16129" width="7.7109375" style="151" customWidth="1"/>
    <col min="16130" max="16130" width="75.7109375" style="151" customWidth="1"/>
    <col min="16131" max="16131" width="5.42578125" style="151" customWidth="1"/>
    <col min="16132" max="16132" width="10" style="151" customWidth="1"/>
    <col min="16133" max="16133" width="13.140625" style="151" customWidth="1"/>
    <col min="16134" max="16134" width="18.28515625" style="151" customWidth="1"/>
    <col min="16135" max="16384" width="9.140625" style="151"/>
  </cols>
  <sheetData>
    <row r="1" spans="1:6" s="113" customFormat="1" ht="24" customHeight="1" x14ac:dyDescent="0.25">
      <c r="A1" s="440" t="s">
        <v>0</v>
      </c>
      <c r="B1" s="440"/>
      <c r="C1" s="441"/>
      <c r="D1" s="441"/>
      <c r="E1" s="441"/>
      <c r="F1" s="441"/>
    </row>
    <row r="2" spans="1:6" s="113" customFormat="1" ht="19.149999999999999" customHeight="1" x14ac:dyDescent="0.25">
      <c r="A2" s="442" t="s">
        <v>1</v>
      </c>
      <c r="B2" s="443"/>
      <c r="C2" s="444"/>
      <c r="D2" s="444"/>
      <c r="E2" s="444"/>
      <c r="F2" s="445"/>
    </row>
    <row r="3" spans="1:6" s="113" customFormat="1" ht="15.75" x14ac:dyDescent="0.25">
      <c r="A3" s="442" t="s">
        <v>2</v>
      </c>
      <c r="B3" s="443"/>
      <c r="C3" s="444"/>
      <c r="D3" s="444"/>
      <c r="E3" s="444"/>
      <c r="F3" s="445"/>
    </row>
    <row r="4" spans="1:6" s="113" customFormat="1" ht="15.75" x14ac:dyDescent="0.25">
      <c r="A4" s="442" t="s">
        <v>3</v>
      </c>
      <c r="B4" s="443"/>
      <c r="C4" s="444"/>
      <c r="D4" s="444"/>
      <c r="E4" s="444"/>
      <c r="F4" s="445"/>
    </row>
    <row r="5" spans="1:6" s="113" customFormat="1" ht="15.75" x14ac:dyDescent="0.25">
      <c r="A5" s="442" t="s">
        <v>4</v>
      </c>
      <c r="B5" s="443"/>
      <c r="C5" s="444"/>
      <c r="D5" s="444"/>
      <c r="E5" s="444"/>
      <c r="F5" s="445"/>
    </row>
    <row r="6" spans="1:6" s="113" customFormat="1" ht="15.75" x14ac:dyDescent="0.25">
      <c r="A6" s="442" t="s">
        <v>5</v>
      </c>
      <c r="B6" s="443"/>
      <c r="C6" s="444"/>
      <c r="D6" s="444"/>
      <c r="E6" s="444"/>
      <c r="F6" s="445"/>
    </row>
    <row r="7" spans="1:6" s="115" customFormat="1" ht="24" customHeight="1" x14ac:dyDescent="0.2">
      <c r="A7" s="114"/>
      <c r="B7" s="446" t="s">
        <v>6</v>
      </c>
      <c r="C7" s="446"/>
      <c r="D7" s="446"/>
      <c r="E7" s="446"/>
      <c r="F7" s="447"/>
    </row>
    <row r="8" spans="1:6" s="116" customFormat="1" ht="15" customHeight="1" x14ac:dyDescent="0.2">
      <c r="A8" s="431" t="s">
        <v>304</v>
      </c>
      <c r="B8" s="432"/>
      <c r="C8" s="432"/>
      <c r="D8" s="432"/>
      <c r="E8" s="432"/>
      <c r="F8" s="432"/>
    </row>
    <row r="9" spans="1:6" s="116" customFormat="1" ht="15.75" customHeight="1" thickBot="1" x14ac:dyDescent="0.25">
      <c r="A9" s="433" t="s">
        <v>62</v>
      </c>
      <c r="B9" s="434"/>
      <c r="C9" s="434"/>
      <c r="D9" s="434"/>
      <c r="E9" s="434"/>
      <c r="F9" s="434"/>
    </row>
    <row r="10" spans="1:6" s="117" customFormat="1" ht="18" x14ac:dyDescent="0.25">
      <c r="A10" s="448"/>
      <c r="B10" s="448"/>
      <c r="C10" s="448"/>
      <c r="D10" s="448"/>
      <c r="E10" s="448"/>
      <c r="F10" s="448"/>
    </row>
    <row r="11" spans="1:6" s="117" customFormat="1" ht="18" x14ac:dyDescent="0.25">
      <c r="A11" s="449"/>
      <c r="B11" s="449"/>
      <c r="C11" s="449"/>
      <c r="D11" s="449"/>
      <c r="E11" s="449"/>
      <c r="F11" s="449"/>
    </row>
    <row r="12" spans="1:6" s="119" customFormat="1" ht="16.5" thickBot="1" x14ac:dyDescent="0.25">
      <c r="A12" s="118"/>
      <c r="B12" s="450" t="s">
        <v>387</v>
      </c>
      <c r="C12" s="450"/>
      <c r="D12" s="450"/>
      <c r="E12" s="450"/>
      <c r="F12" s="450"/>
    </row>
    <row r="13" spans="1:6" s="119" customFormat="1" x14ac:dyDescent="0.25">
      <c r="A13" s="120"/>
      <c r="B13" s="121"/>
      <c r="C13" s="120"/>
      <c r="D13" s="122"/>
      <c r="E13" s="123"/>
      <c r="F13" s="124"/>
    </row>
    <row r="14" spans="1:6" s="119" customFormat="1" ht="15.75" thickBot="1" x14ac:dyDescent="0.3">
      <c r="A14" s="120"/>
      <c r="B14" s="121"/>
      <c r="C14" s="120"/>
      <c r="D14" s="122"/>
      <c r="E14" s="123"/>
      <c r="F14" s="124"/>
    </row>
    <row r="15" spans="1:6" s="119" customFormat="1" ht="15.75" thickBot="1" x14ac:dyDescent="0.3">
      <c r="A15" s="125" t="s">
        <v>388</v>
      </c>
      <c r="B15" s="126" t="s">
        <v>393</v>
      </c>
      <c r="C15" s="120"/>
      <c r="D15" s="122"/>
      <c r="E15" s="123"/>
      <c r="F15" s="127">
        <f>'MAPA I - UR'!F145</f>
        <v>0</v>
      </c>
    </row>
    <row r="16" spans="1:6" s="119" customFormat="1" ht="15.75" thickBot="1" x14ac:dyDescent="0.3">
      <c r="A16" s="125"/>
      <c r="B16" s="126"/>
      <c r="C16" s="120"/>
      <c r="D16" s="122"/>
      <c r="E16" s="123"/>
      <c r="F16" s="152"/>
    </row>
    <row r="17" spans="1:6" s="119" customFormat="1" ht="15.75" thickBot="1" x14ac:dyDescent="0.3">
      <c r="A17" s="125" t="s">
        <v>390</v>
      </c>
      <c r="B17" s="126" t="s">
        <v>392</v>
      </c>
      <c r="C17" s="120"/>
      <c r="D17" s="122"/>
      <c r="E17" s="123"/>
      <c r="F17" s="127">
        <f>'MAPA II - EL-STR'!F174</f>
        <v>0</v>
      </c>
    </row>
    <row r="18" spans="1:6" s="119" customFormat="1" ht="15.75" thickBot="1" x14ac:dyDescent="0.3">
      <c r="A18" s="125"/>
      <c r="B18" s="126"/>
      <c r="C18" s="120"/>
      <c r="D18" s="122"/>
      <c r="E18" s="123"/>
      <c r="F18" s="152"/>
    </row>
    <row r="19" spans="1:6" s="119" customFormat="1" ht="15.75" thickBot="1" x14ac:dyDescent="0.3">
      <c r="A19" s="125" t="s">
        <v>389</v>
      </c>
      <c r="B19" s="126" t="s">
        <v>394</v>
      </c>
      <c r="C19" s="120"/>
      <c r="D19" s="122"/>
      <c r="E19" s="123"/>
      <c r="F19" s="127">
        <f>'MAPA III - EL-FN'!F150</f>
        <v>0</v>
      </c>
    </row>
    <row r="20" spans="1:6" s="119" customFormat="1" ht="15.75" thickBot="1" x14ac:dyDescent="0.3">
      <c r="A20" s="125"/>
      <c r="B20" s="126"/>
      <c r="C20" s="120"/>
      <c r="D20" s="122"/>
      <c r="E20" s="123"/>
      <c r="F20" s="152"/>
    </row>
    <row r="21" spans="1:6" s="119" customFormat="1" ht="17.25" customHeight="1" thickBot="1" x14ac:dyDescent="0.3">
      <c r="A21" s="125" t="s">
        <v>391</v>
      </c>
      <c r="B21" s="153" t="s">
        <v>395</v>
      </c>
      <c r="C21" s="120"/>
      <c r="D21" s="122"/>
      <c r="E21" s="123"/>
      <c r="F21" s="127">
        <f>'MAPA IV - STR'!F412</f>
        <v>0</v>
      </c>
    </row>
    <row r="22" spans="1:6" s="119" customFormat="1" ht="15.75" thickBot="1" x14ac:dyDescent="0.3">
      <c r="A22" s="128"/>
      <c r="B22" s="129"/>
      <c r="C22" s="128"/>
      <c r="D22" s="130"/>
      <c r="E22" s="131"/>
      <c r="F22" s="132"/>
    </row>
    <row r="23" spans="1:6" s="119" customFormat="1" x14ac:dyDescent="0.25">
      <c r="A23" s="120"/>
      <c r="B23" s="133" t="s">
        <v>55</v>
      </c>
      <c r="C23" s="120"/>
      <c r="D23" s="122"/>
      <c r="E23" s="123"/>
      <c r="F23" s="124">
        <f>SUM(F15:F21)</f>
        <v>0</v>
      </c>
    </row>
    <row r="24" spans="1:6" s="119" customFormat="1" ht="15.75" thickBot="1" x14ac:dyDescent="0.3">
      <c r="A24" s="120"/>
      <c r="B24" s="133" t="s">
        <v>56</v>
      </c>
      <c r="C24" s="120"/>
      <c r="D24" s="122"/>
      <c r="E24" s="123"/>
      <c r="F24" s="124">
        <f>F23*0.25</f>
        <v>0</v>
      </c>
    </row>
    <row r="25" spans="1:6" s="119" customFormat="1" ht="15.75" thickBot="1" x14ac:dyDescent="0.3">
      <c r="A25" s="120"/>
      <c r="B25" s="133" t="s">
        <v>57</v>
      </c>
      <c r="C25" s="120"/>
      <c r="D25" s="122"/>
      <c r="E25" s="123"/>
      <c r="F25" s="134">
        <f>F23+F24</f>
        <v>0</v>
      </c>
    </row>
    <row r="26" spans="1:6" s="119" customFormat="1" x14ac:dyDescent="0.25">
      <c r="A26" s="120"/>
      <c r="B26" s="133"/>
      <c r="C26" s="120"/>
      <c r="D26" s="122"/>
      <c r="E26" s="123"/>
      <c r="F26" s="135"/>
    </row>
    <row r="27" spans="1:6" s="119" customFormat="1" x14ac:dyDescent="0.25">
      <c r="A27" s="120"/>
      <c r="B27" s="133"/>
      <c r="C27" s="120"/>
      <c r="D27" s="122"/>
      <c r="E27" s="123"/>
      <c r="F27" s="135"/>
    </row>
    <row r="28" spans="1:6" s="119" customFormat="1" x14ac:dyDescent="0.25">
      <c r="A28" s="120"/>
      <c r="B28" s="133"/>
      <c r="C28" s="120"/>
      <c r="D28" s="122"/>
      <c r="E28" s="123"/>
      <c r="F28" s="135"/>
    </row>
    <row r="29" spans="1:6" s="119" customFormat="1" x14ac:dyDescent="0.25">
      <c r="A29" s="120"/>
      <c r="B29" s="133"/>
      <c r="C29" s="120"/>
      <c r="D29" s="122"/>
      <c r="E29" s="123"/>
      <c r="F29" s="135"/>
    </row>
    <row r="30" spans="1:6" s="119" customFormat="1" x14ac:dyDescent="0.25">
      <c r="A30" s="120"/>
      <c r="B30" s="133"/>
      <c r="C30" s="120"/>
      <c r="D30" s="122"/>
      <c r="E30" s="123"/>
      <c r="F30" s="135"/>
    </row>
    <row r="31" spans="1:6" s="119" customFormat="1" x14ac:dyDescent="0.25">
      <c r="A31" s="120"/>
      <c r="B31" s="133"/>
      <c r="C31" s="120"/>
      <c r="D31" s="122"/>
      <c r="E31" s="123"/>
      <c r="F31" s="135"/>
    </row>
    <row r="32" spans="1:6" s="119" customFormat="1" x14ac:dyDescent="0.25">
      <c r="A32" s="120"/>
      <c r="B32" s="133"/>
      <c r="C32" s="120"/>
      <c r="D32" s="122"/>
      <c r="E32" s="123"/>
      <c r="F32" s="135"/>
    </row>
    <row r="33" spans="1:6" s="119" customFormat="1" x14ac:dyDescent="0.25">
      <c r="A33" s="120"/>
      <c r="B33" s="136" t="s">
        <v>58</v>
      </c>
      <c r="C33" s="120"/>
      <c r="D33" s="122"/>
      <c r="E33" s="123"/>
      <c r="F33" s="135"/>
    </row>
    <row r="34" spans="1:6" s="119" customFormat="1" x14ac:dyDescent="0.25">
      <c r="A34" s="120"/>
      <c r="B34" s="133"/>
      <c r="C34" s="120"/>
      <c r="D34" s="122"/>
      <c r="E34" s="123"/>
      <c r="F34" s="135"/>
    </row>
    <row r="35" spans="1:6" s="119" customFormat="1" x14ac:dyDescent="0.25">
      <c r="A35" s="120"/>
      <c r="B35" s="133"/>
      <c r="C35" s="120"/>
      <c r="D35" s="122"/>
      <c r="E35" s="123"/>
      <c r="F35" s="135"/>
    </row>
    <row r="36" spans="1:6" s="119" customFormat="1" x14ac:dyDescent="0.25">
      <c r="A36" s="120"/>
      <c r="B36" s="133"/>
      <c r="C36" s="120"/>
      <c r="D36" s="122"/>
      <c r="E36" s="123"/>
      <c r="F36" s="135"/>
    </row>
    <row r="37" spans="1:6" s="119" customFormat="1" x14ac:dyDescent="0.25">
      <c r="A37" s="120"/>
      <c r="B37" s="133"/>
      <c r="C37" s="120"/>
      <c r="D37" s="122"/>
      <c r="E37" s="123"/>
      <c r="F37" s="135"/>
    </row>
    <row r="38" spans="1:6" s="119" customFormat="1" x14ac:dyDescent="0.25">
      <c r="A38" s="120"/>
      <c r="B38" s="121"/>
      <c r="C38" s="120"/>
      <c r="D38" s="122"/>
      <c r="E38" s="123"/>
      <c r="F38" s="124"/>
    </row>
    <row r="39" spans="1:6" s="119" customFormat="1" x14ac:dyDescent="0.25">
      <c r="A39" s="137"/>
      <c r="B39" s="138" t="s">
        <v>59</v>
      </c>
      <c r="C39" s="139" t="s">
        <v>60</v>
      </c>
      <c r="D39" s="140"/>
      <c r="E39" s="141" t="s">
        <v>61</v>
      </c>
      <c r="F39" s="142"/>
    </row>
    <row r="40" spans="1:6" s="144" customFormat="1" x14ac:dyDescent="0.25">
      <c r="A40" s="143"/>
      <c r="B40" s="439"/>
      <c r="C40" s="439"/>
      <c r="D40" s="439"/>
      <c r="E40" s="439"/>
      <c r="F40" s="439"/>
    </row>
    <row r="41" spans="1:6" s="144" customFormat="1" x14ac:dyDescent="0.25">
      <c r="A41" s="145"/>
      <c r="B41" s="146"/>
      <c r="C41" s="147"/>
      <c r="D41" s="148"/>
      <c r="E41" s="149"/>
      <c r="F41" s="150"/>
    </row>
    <row r="42" spans="1:6" s="144" customFormat="1" x14ac:dyDescent="0.25">
      <c r="A42" s="145"/>
      <c r="B42" s="146"/>
      <c r="C42" s="147"/>
      <c r="D42" s="148"/>
      <c r="E42" s="149"/>
      <c r="F42" s="150"/>
    </row>
    <row r="43" spans="1:6" s="119" customFormat="1" x14ac:dyDescent="0.25">
      <c r="A43" s="145"/>
      <c r="B43" s="146"/>
      <c r="C43" s="147"/>
      <c r="D43" s="148"/>
      <c r="E43" s="149"/>
      <c r="F43" s="150"/>
    </row>
    <row r="44" spans="1:6" s="119" customFormat="1" x14ac:dyDescent="0.25">
      <c r="A44" s="145"/>
      <c r="B44" s="146"/>
      <c r="C44" s="147"/>
      <c r="D44" s="148"/>
      <c r="E44" s="149"/>
      <c r="F44" s="150"/>
    </row>
    <row r="45" spans="1:6" s="119" customFormat="1" x14ac:dyDescent="0.25">
      <c r="A45" s="145"/>
      <c r="B45" s="146"/>
      <c r="C45" s="147"/>
      <c r="D45" s="148"/>
      <c r="E45" s="149"/>
      <c r="F45" s="150"/>
    </row>
    <row r="46" spans="1:6" s="119" customFormat="1" x14ac:dyDescent="0.25">
      <c r="A46" s="145"/>
      <c r="B46" s="146"/>
      <c r="C46" s="147"/>
      <c r="D46" s="148"/>
      <c r="E46" s="149"/>
      <c r="F46" s="150"/>
    </row>
    <row r="47" spans="1:6" s="119" customFormat="1" x14ac:dyDescent="0.25">
      <c r="A47" s="145"/>
      <c r="B47" s="146"/>
      <c r="C47" s="147"/>
      <c r="D47" s="148"/>
      <c r="E47" s="149"/>
      <c r="F47" s="150"/>
    </row>
    <row r="48" spans="1:6" s="119" customFormat="1" x14ac:dyDescent="0.25">
      <c r="A48" s="145"/>
      <c r="B48" s="146"/>
      <c r="C48" s="147"/>
      <c r="D48" s="148"/>
      <c r="E48" s="149"/>
      <c r="F48" s="150"/>
    </row>
    <row r="49" spans="1:6" s="119" customFormat="1" x14ac:dyDescent="0.25">
      <c r="A49" s="145"/>
      <c r="B49" s="146"/>
      <c r="C49" s="147"/>
      <c r="D49" s="148"/>
      <c r="E49" s="149"/>
      <c r="F49" s="150"/>
    </row>
    <row r="50" spans="1:6" s="119" customFormat="1" x14ac:dyDescent="0.25">
      <c r="A50" s="145"/>
      <c r="B50" s="146"/>
      <c r="C50" s="147"/>
      <c r="D50" s="148"/>
      <c r="E50" s="149"/>
      <c r="F50" s="150"/>
    </row>
    <row r="51" spans="1:6" s="119" customFormat="1" x14ac:dyDescent="0.25">
      <c r="A51" s="145"/>
      <c r="B51" s="146"/>
      <c r="C51" s="147"/>
      <c r="D51" s="148"/>
      <c r="E51" s="149"/>
      <c r="F51" s="150"/>
    </row>
    <row r="52" spans="1:6" s="119" customFormat="1" x14ac:dyDescent="0.25">
      <c r="A52" s="145"/>
      <c r="B52" s="146"/>
      <c r="C52" s="147"/>
      <c r="D52" s="148"/>
      <c r="E52" s="149"/>
      <c r="F52" s="150"/>
    </row>
    <row r="53" spans="1:6" s="119" customFormat="1" x14ac:dyDescent="0.25">
      <c r="A53" s="145"/>
      <c r="B53" s="146"/>
      <c r="C53" s="147"/>
      <c r="D53" s="148"/>
      <c r="E53" s="149"/>
      <c r="F53" s="150"/>
    </row>
    <row r="54" spans="1:6" s="119" customFormat="1" x14ac:dyDescent="0.25">
      <c r="A54" s="145"/>
      <c r="B54" s="146"/>
      <c r="C54" s="147"/>
      <c r="D54" s="148"/>
      <c r="E54" s="149"/>
      <c r="F54" s="150"/>
    </row>
    <row r="55" spans="1:6" s="119" customFormat="1" x14ac:dyDescent="0.25">
      <c r="A55" s="145"/>
      <c r="B55" s="146"/>
      <c r="C55" s="147"/>
      <c r="D55" s="148"/>
      <c r="E55" s="149"/>
      <c r="F55" s="150"/>
    </row>
    <row r="56" spans="1:6" s="119" customFormat="1" x14ac:dyDescent="0.25">
      <c r="A56" s="145"/>
      <c r="B56" s="146"/>
      <c r="C56" s="147"/>
      <c r="D56" s="148"/>
      <c r="E56" s="149"/>
      <c r="F56" s="150"/>
    </row>
    <row r="57" spans="1:6" s="119" customFormat="1" x14ac:dyDescent="0.25">
      <c r="A57" s="145"/>
      <c r="B57" s="146"/>
      <c r="C57" s="147"/>
      <c r="D57" s="148"/>
      <c r="E57" s="149"/>
      <c r="F57" s="150"/>
    </row>
    <row r="58" spans="1:6" s="119" customFormat="1" x14ac:dyDescent="0.25">
      <c r="A58" s="145"/>
      <c r="B58" s="146"/>
      <c r="C58" s="147"/>
      <c r="D58" s="148"/>
      <c r="E58" s="149"/>
      <c r="F58" s="150"/>
    </row>
    <row r="59" spans="1:6" s="119" customFormat="1" x14ac:dyDescent="0.25">
      <c r="A59" s="145"/>
      <c r="B59" s="146"/>
      <c r="C59" s="147"/>
      <c r="D59" s="148"/>
      <c r="E59" s="149"/>
      <c r="F59" s="150"/>
    </row>
    <row r="60" spans="1:6" s="119" customFormat="1" x14ac:dyDescent="0.25">
      <c r="A60" s="145"/>
      <c r="B60" s="146"/>
      <c r="C60" s="147"/>
      <c r="D60" s="148"/>
      <c r="E60" s="149"/>
      <c r="F60" s="150"/>
    </row>
    <row r="61" spans="1:6" s="119" customFormat="1" x14ac:dyDescent="0.25">
      <c r="A61" s="145"/>
      <c r="B61" s="146"/>
      <c r="C61" s="147"/>
      <c r="D61" s="148"/>
      <c r="E61" s="149"/>
      <c r="F61" s="150"/>
    </row>
    <row r="62" spans="1:6" s="119" customFormat="1" x14ac:dyDescent="0.25">
      <c r="A62" s="145"/>
      <c r="B62" s="146"/>
      <c r="C62" s="147"/>
      <c r="D62" s="148"/>
      <c r="E62" s="149"/>
      <c r="F62" s="150"/>
    </row>
    <row r="63" spans="1:6" s="119" customFormat="1" x14ac:dyDescent="0.25">
      <c r="A63" s="145"/>
      <c r="B63" s="146"/>
      <c r="C63" s="147"/>
      <c r="D63" s="148"/>
      <c r="E63" s="149"/>
      <c r="F63" s="150"/>
    </row>
    <row r="64" spans="1:6" s="119" customFormat="1" x14ac:dyDescent="0.25">
      <c r="A64" s="145"/>
      <c r="B64" s="146"/>
      <c r="C64" s="147"/>
      <c r="D64" s="148"/>
      <c r="E64" s="149"/>
      <c r="F64" s="150"/>
    </row>
    <row r="65" spans="1:6" s="119" customFormat="1" x14ac:dyDescent="0.25">
      <c r="A65" s="145"/>
      <c r="B65" s="146"/>
      <c r="C65" s="147"/>
      <c r="D65" s="148"/>
      <c r="E65" s="149"/>
      <c r="F65" s="150"/>
    </row>
    <row r="66" spans="1:6" s="119" customFormat="1" x14ac:dyDescent="0.25">
      <c r="A66" s="145"/>
      <c r="B66" s="146"/>
      <c r="C66" s="147"/>
      <c r="D66" s="148"/>
      <c r="E66" s="149"/>
      <c r="F66" s="150"/>
    </row>
    <row r="67" spans="1:6" s="119" customFormat="1" x14ac:dyDescent="0.25">
      <c r="A67" s="145"/>
      <c r="B67" s="146"/>
      <c r="C67" s="147"/>
      <c r="D67" s="148"/>
      <c r="E67" s="149"/>
      <c r="F67" s="150"/>
    </row>
    <row r="68" spans="1:6" s="119" customFormat="1" x14ac:dyDescent="0.25">
      <c r="A68" s="145"/>
      <c r="B68" s="146"/>
      <c r="C68" s="147"/>
      <c r="D68" s="148"/>
      <c r="E68" s="149"/>
      <c r="F68" s="150"/>
    </row>
    <row r="69" spans="1:6" s="119" customFormat="1" x14ac:dyDescent="0.25">
      <c r="A69" s="145"/>
      <c r="B69" s="146"/>
      <c r="C69" s="147"/>
      <c r="D69" s="148"/>
      <c r="E69" s="149"/>
      <c r="F69" s="150"/>
    </row>
    <row r="70" spans="1:6" s="119" customFormat="1" x14ac:dyDescent="0.25">
      <c r="A70" s="145"/>
      <c r="B70" s="146"/>
      <c r="C70" s="147"/>
      <c r="D70" s="148"/>
      <c r="E70" s="149"/>
      <c r="F70" s="150"/>
    </row>
    <row r="71" spans="1:6" s="119" customFormat="1" x14ac:dyDescent="0.25">
      <c r="A71" s="145"/>
      <c r="B71" s="146"/>
      <c r="C71" s="147"/>
      <c r="D71" s="148"/>
      <c r="E71" s="149"/>
      <c r="F71" s="150"/>
    </row>
    <row r="72" spans="1:6" s="119" customFormat="1" x14ac:dyDescent="0.25">
      <c r="A72" s="145"/>
      <c r="B72" s="146"/>
      <c r="C72" s="147"/>
      <c r="D72" s="148"/>
      <c r="E72" s="149"/>
      <c r="F72" s="150"/>
    </row>
    <row r="73" spans="1:6" s="119" customFormat="1" x14ac:dyDescent="0.25">
      <c r="A73" s="145"/>
      <c r="B73" s="146"/>
      <c r="C73" s="147"/>
      <c r="D73" s="148"/>
      <c r="E73" s="149"/>
      <c r="F73" s="150"/>
    </row>
    <row r="74" spans="1:6" s="119" customFormat="1" x14ac:dyDescent="0.25">
      <c r="A74" s="145"/>
      <c r="B74" s="146"/>
      <c r="C74" s="147"/>
      <c r="D74" s="148"/>
      <c r="E74" s="149"/>
      <c r="F74" s="150"/>
    </row>
    <row r="75" spans="1:6" s="119" customFormat="1" x14ac:dyDescent="0.25">
      <c r="A75" s="145"/>
      <c r="B75" s="146"/>
      <c r="C75" s="147"/>
      <c r="D75" s="148"/>
      <c r="E75" s="149"/>
      <c r="F75" s="150"/>
    </row>
    <row r="76" spans="1:6" s="119" customFormat="1" x14ac:dyDescent="0.25">
      <c r="A76" s="145"/>
      <c r="B76" s="146"/>
      <c r="C76" s="147"/>
      <c r="D76" s="148"/>
      <c r="E76" s="149"/>
      <c r="F76" s="150"/>
    </row>
    <row r="77" spans="1:6" s="119" customFormat="1" x14ac:dyDescent="0.25">
      <c r="A77" s="145"/>
      <c r="B77" s="146"/>
      <c r="C77" s="147"/>
      <c r="D77" s="148"/>
      <c r="E77" s="149"/>
      <c r="F77" s="150"/>
    </row>
    <row r="78" spans="1:6" s="119" customFormat="1" x14ac:dyDescent="0.25">
      <c r="A78" s="145"/>
      <c r="B78" s="146"/>
      <c r="C78" s="147"/>
      <c r="D78" s="148"/>
      <c r="E78" s="149"/>
      <c r="F78" s="150"/>
    </row>
    <row r="79" spans="1:6" s="119" customFormat="1" x14ac:dyDescent="0.25">
      <c r="A79" s="145"/>
      <c r="B79" s="146"/>
      <c r="C79" s="147"/>
      <c r="D79" s="148"/>
      <c r="E79" s="149"/>
      <c r="F79" s="150"/>
    </row>
    <row r="80" spans="1:6" s="119" customFormat="1" x14ac:dyDescent="0.25">
      <c r="A80" s="145"/>
      <c r="B80" s="146"/>
      <c r="C80" s="147"/>
      <c r="D80" s="148"/>
      <c r="E80" s="149"/>
      <c r="F80" s="150"/>
    </row>
    <row r="81" spans="1:6" s="119" customFormat="1" x14ac:dyDescent="0.25">
      <c r="A81" s="145"/>
      <c r="B81" s="146"/>
      <c r="C81" s="147"/>
      <c r="D81" s="148"/>
      <c r="E81" s="149"/>
      <c r="F81" s="150"/>
    </row>
    <row r="82" spans="1:6" s="119" customFormat="1" x14ac:dyDescent="0.25">
      <c r="A82" s="145"/>
      <c r="B82" s="146"/>
      <c r="C82" s="147"/>
      <c r="D82" s="148"/>
      <c r="E82" s="149"/>
      <c r="F82" s="150"/>
    </row>
    <row r="83" spans="1:6" s="119" customFormat="1" x14ac:dyDescent="0.25">
      <c r="A83" s="145"/>
      <c r="B83" s="146"/>
      <c r="C83" s="147"/>
      <c r="D83" s="148"/>
      <c r="E83" s="149"/>
      <c r="F83" s="150"/>
    </row>
    <row r="84" spans="1:6" s="119" customFormat="1" x14ac:dyDescent="0.25">
      <c r="A84" s="145"/>
      <c r="B84" s="146"/>
      <c r="C84" s="147"/>
      <c r="D84" s="148"/>
      <c r="E84" s="149"/>
      <c r="F84" s="150"/>
    </row>
    <row r="85" spans="1:6" s="119" customFormat="1" x14ac:dyDescent="0.25">
      <c r="A85" s="145"/>
      <c r="B85" s="146"/>
      <c r="C85" s="147"/>
      <c r="D85" s="148"/>
      <c r="E85" s="149"/>
      <c r="F85" s="150"/>
    </row>
    <row r="86" spans="1:6" s="119" customFormat="1" x14ac:dyDescent="0.25">
      <c r="A86" s="145"/>
      <c r="B86" s="146"/>
      <c r="C86" s="147"/>
      <c r="D86" s="148"/>
      <c r="E86" s="149"/>
      <c r="F86" s="150"/>
    </row>
    <row r="87" spans="1:6" s="119" customFormat="1" x14ac:dyDescent="0.25">
      <c r="A87" s="145"/>
      <c r="B87" s="146"/>
      <c r="C87" s="147"/>
      <c r="D87" s="148"/>
      <c r="E87" s="149"/>
      <c r="F87" s="150"/>
    </row>
    <row r="88" spans="1:6" s="119" customFormat="1" x14ac:dyDescent="0.25">
      <c r="A88" s="145"/>
      <c r="B88" s="146"/>
      <c r="C88" s="147"/>
      <c r="D88" s="148"/>
      <c r="E88" s="149"/>
      <c r="F88" s="150"/>
    </row>
    <row r="89" spans="1:6" s="119" customFormat="1" x14ac:dyDescent="0.25">
      <c r="A89" s="145"/>
      <c r="B89" s="146"/>
      <c r="C89" s="147"/>
      <c r="D89" s="148"/>
      <c r="E89" s="149"/>
      <c r="F89" s="150"/>
    </row>
    <row r="90" spans="1:6" s="119" customFormat="1" x14ac:dyDescent="0.25">
      <c r="A90" s="145"/>
      <c r="B90" s="146"/>
      <c r="C90" s="147"/>
      <c r="D90" s="148"/>
      <c r="E90" s="149"/>
      <c r="F90" s="150"/>
    </row>
    <row r="91" spans="1:6" s="119" customFormat="1" x14ac:dyDescent="0.25">
      <c r="A91" s="145"/>
      <c r="B91" s="146"/>
      <c r="C91" s="147"/>
      <c r="D91" s="148"/>
      <c r="E91" s="149"/>
      <c r="F91" s="150"/>
    </row>
    <row r="92" spans="1:6" s="119" customFormat="1" x14ac:dyDescent="0.25">
      <c r="A92" s="145"/>
      <c r="B92" s="146"/>
      <c r="C92" s="147"/>
      <c r="D92" s="148"/>
      <c r="E92" s="149"/>
      <c r="F92" s="150"/>
    </row>
    <row r="93" spans="1:6" s="119" customFormat="1" x14ac:dyDescent="0.25">
      <c r="A93" s="145"/>
      <c r="B93" s="146"/>
      <c r="C93" s="147"/>
      <c r="D93" s="148"/>
      <c r="E93" s="149"/>
      <c r="F93" s="150"/>
    </row>
    <row r="94" spans="1:6" s="119" customFormat="1" x14ac:dyDescent="0.25">
      <c r="A94" s="145"/>
      <c r="B94" s="146"/>
      <c r="C94" s="147"/>
      <c r="D94" s="148"/>
      <c r="E94" s="149"/>
      <c r="F94" s="150"/>
    </row>
    <row r="95" spans="1:6" s="119" customFormat="1" x14ac:dyDescent="0.25">
      <c r="A95" s="145"/>
      <c r="B95" s="146"/>
      <c r="C95" s="147"/>
      <c r="D95" s="148"/>
      <c r="E95" s="149"/>
      <c r="F95" s="150"/>
    </row>
    <row r="96" spans="1:6" s="119" customFormat="1" x14ac:dyDescent="0.25">
      <c r="A96" s="145"/>
      <c r="B96" s="146"/>
      <c r="C96" s="147"/>
      <c r="D96" s="148"/>
      <c r="E96" s="149"/>
      <c r="F96" s="150"/>
    </row>
    <row r="97" spans="1:6" s="119" customFormat="1" x14ac:dyDescent="0.25">
      <c r="A97" s="145"/>
      <c r="B97" s="146"/>
      <c r="C97" s="147"/>
      <c r="D97" s="148"/>
      <c r="E97" s="149"/>
      <c r="F97" s="150"/>
    </row>
    <row r="98" spans="1:6" s="119" customFormat="1" x14ac:dyDescent="0.25">
      <c r="A98" s="145"/>
      <c r="B98" s="146"/>
      <c r="C98" s="147"/>
      <c r="D98" s="148"/>
      <c r="E98" s="149"/>
      <c r="F98" s="150"/>
    </row>
    <row r="99" spans="1:6" s="119" customFormat="1" x14ac:dyDescent="0.25">
      <c r="A99" s="145"/>
      <c r="B99" s="146"/>
      <c r="C99" s="147"/>
      <c r="D99" s="148"/>
      <c r="E99" s="149"/>
      <c r="F99" s="150"/>
    </row>
    <row r="100" spans="1:6" s="119" customFormat="1" x14ac:dyDescent="0.25">
      <c r="A100" s="145"/>
      <c r="B100" s="146"/>
      <c r="C100" s="147"/>
      <c r="D100" s="148"/>
      <c r="E100" s="149"/>
      <c r="F100" s="150"/>
    </row>
    <row r="101" spans="1:6" s="119" customFormat="1" x14ac:dyDescent="0.25">
      <c r="A101" s="145"/>
      <c r="B101" s="146"/>
      <c r="C101" s="147"/>
      <c r="D101" s="148"/>
      <c r="E101" s="149"/>
      <c r="F101" s="150"/>
    </row>
    <row r="102" spans="1:6" s="119" customFormat="1" x14ac:dyDescent="0.25">
      <c r="A102" s="145"/>
      <c r="B102" s="146"/>
      <c r="C102" s="147"/>
      <c r="D102" s="148"/>
      <c r="E102" s="149"/>
      <c r="F102" s="150"/>
    </row>
    <row r="103" spans="1:6" s="119" customFormat="1" x14ac:dyDescent="0.25">
      <c r="A103" s="145"/>
      <c r="B103" s="146"/>
      <c r="C103" s="147"/>
      <c r="D103" s="148"/>
      <c r="E103" s="149"/>
      <c r="F103" s="150"/>
    </row>
    <row r="104" spans="1:6" s="119" customFormat="1" x14ac:dyDescent="0.25">
      <c r="A104" s="145"/>
      <c r="B104" s="146"/>
      <c r="C104" s="147"/>
      <c r="D104" s="148"/>
      <c r="E104" s="149"/>
      <c r="F104" s="150"/>
    </row>
    <row r="105" spans="1:6" s="119" customFormat="1" x14ac:dyDescent="0.25">
      <c r="A105" s="145"/>
      <c r="B105" s="146"/>
      <c r="C105" s="147"/>
      <c r="D105" s="148"/>
      <c r="E105" s="149"/>
      <c r="F105" s="150"/>
    </row>
    <row r="106" spans="1:6" s="119" customFormat="1" x14ac:dyDescent="0.25">
      <c r="A106" s="145"/>
      <c r="B106" s="146"/>
      <c r="C106" s="147"/>
      <c r="D106" s="148"/>
      <c r="E106" s="149"/>
      <c r="F106" s="150"/>
    </row>
    <row r="107" spans="1:6" s="119" customFormat="1" x14ac:dyDescent="0.25">
      <c r="A107" s="145"/>
      <c r="B107" s="146"/>
      <c r="C107" s="147"/>
      <c r="D107" s="148"/>
      <c r="E107" s="149"/>
      <c r="F107" s="150"/>
    </row>
    <row r="108" spans="1:6" s="119" customFormat="1" x14ac:dyDescent="0.25">
      <c r="A108" s="145"/>
      <c r="B108" s="146"/>
      <c r="C108" s="147"/>
      <c r="D108" s="148"/>
      <c r="E108" s="149"/>
      <c r="F108" s="150"/>
    </row>
    <row r="109" spans="1:6" s="119" customFormat="1" x14ac:dyDescent="0.25">
      <c r="A109" s="145"/>
      <c r="B109" s="146"/>
      <c r="C109" s="147"/>
      <c r="D109" s="148"/>
      <c r="E109" s="149"/>
      <c r="F109" s="150"/>
    </row>
    <row r="110" spans="1:6" s="119" customFormat="1" x14ac:dyDescent="0.25">
      <c r="A110" s="145"/>
      <c r="B110" s="146"/>
      <c r="C110" s="147"/>
      <c r="D110" s="148"/>
      <c r="E110" s="149"/>
      <c r="F110" s="150"/>
    </row>
    <row r="111" spans="1:6" s="119" customFormat="1" x14ac:dyDescent="0.25">
      <c r="A111" s="145"/>
      <c r="B111" s="146"/>
      <c r="C111" s="147"/>
      <c r="D111" s="148"/>
      <c r="E111" s="149"/>
      <c r="F111" s="150"/>
    </row>
    <row r="112" spans="1:6" s="119" customFormat="1" x14ac:dyDescent="0.25">
      <c r="A112" s="145"/>
      <c r="B112" s="146"/>
      <c r="C112" s="147"/>
      <c r="D112" s="148"/>
      <c r="E112" s="149"/>
      <c r="F112" s="150"/>
    </row>
    <row r="113" spans="1:6" s="119" customFormat="1" x14ac:dyDescent="0.25">
      <c r="A113" s="145"/>
      <c r="B113" s="146"/>
      <c r="C113" s="147"/>
      <c r="D113" s="148"/>
      <c r="E113" s="149"/>
      <c r="F113" s="150"/>
    </row>
    <row r="114" spans="1:6" s="119" customFormat="1" x14ac:dyDescent="0.25">
      <c r="A114" s="145"/>
      <c r="B114" s="146"/>
      <c r="C114" s="147"/>
      <c r="D114" s="148"/>
      <c r="E114" s="149"/>
      <c r="F114" s="150"/>
    </row>
    <row r="115" spans="1:6" s="119" customFormat="1" x14ac:dyDescent="0.25">
      <c r="A115" s="145"/>
      <c r="B115" s="146"/>
      <c r="C115" s="147"/>
      <c r="D115" s="148"/>
      <c r="E115" s="149"/>
      <c r="F115" s="150"/>
    </row>
    <row r="116" spans="1:6" s="119" customFormat="1" x14ac:dyDescent="0.25">
      <c r="A116" s="145"/>
      <c r="B116" s="146"/>
      <c r="C116" s="147"/>
      <c r="D116" s="148"/>
      <c r="E116" s="149"/>
      <c r="F116" s="150"/>
    </row>
    <row r="117" spans="1:6" s="119" customFormat="1" x14ac:dyDescent="0.25">
      <c r="A117" s="145"/>
      <c r="B117" s="146"/>
      <c r="C117" s="147"/>
      <c r="D117" s="148"/>
      <c r="E117" s="149"/>
      <c r="F117" s="150"/>
    </row>
    <row r="118" spans="1:6" s="119" customFormat="1" x14ac:dyDescent="0.25">
      <c r="A118" s="145"/>
      <c r="B118" s="146"/>
      <c r="C118" s="147"/>
      <c r="D118" s="148"/>
      <c r="E118" s="149"/>
      <c r="F118" s="150"/>
    </row>
    <row r="119" spans="1:6" s="119" customFormat="1" x14ac:dyDescent="0.25">
      <c r="A119" s="145"/>
      <c r="B119" s="146"/>
      <c r="C119" s="147"/>
      <c r="D119" s="148"/>
      <c r="E119" s="149"/>
      <c r="F119" s="150"/>
    </row>
    <row r="120" spans="1:6" s="119" customFormat="1" x14ac:dyDescent="0.25">
      <c r="A120" s="145"/>
      <c r="B120" s="146"/>
      <c r="C120" s="147"/>
      <c r="D120" s="148"/>
      <c r="E120" s="149"/>
      <c r="F120" s="150"/>
    </row>
    <row r="121" spans="1:6" s="119" customFormat="1" x14ac:dyDescent="0.25">
      <c r="A121" s="145"/>
      <c r="B121" s="146"/>
      <c r="C121" s="147"/>
      <c r="D121" s="148"/>
      <c r="E121" s="149"/>
      <c r="F121" s="150"/>
    </row>
    <row r="122" spans="1:6" s="119" customFormat="1" x14ac:dyDescent="0.25">
      <c r="A122" s="145"/>
      <c r="B122" s="146"/>
      <c r="C122" s="147"/>
      <c r="D122" s="148"/>
      <c r="E122" s="149"/>
      <c r="F122" s="150"/>
    </row>
    <row r="123" spans="1:6" s="119" customFormat="1" x14ac:dyDescent="0.25">
      <c r="A123" s="145"/>
      <c r="B123" s="146"/>
      <c r="C123" s="147"/>
      <c r="D123" s="148"/>
      <c r="E123" s="149"/>
      <c r="F123" s="150"/>
    </row>
    <row r="124" spans="1:6" s="119" customFormat="1" x14ac:dyDescent="0.25">
      <c r="A124" s="145"/>
      <c r="B124" s="146"/>
      <c r="C124" s="147"/>
      <c r="D124" s="148"/>
      <c r="E124" s="149"/>
      <c r="F124" s="150"/>
    </row>
    <row r="125" spans="1:6" s="119" customFormat="1" x14ac:dyDescent="0.25">
      <c r="A125" s="145"/>
      <c r="B125" s="146"/>
      <c r="C125" s="147"/>
      <c r="D125" s="148"/>
      <c r="E125" s="149"/>
      <c r="F125" s="150"/>
    </row>
  </sheetData>
  <sheetProtection algorithmName="SHA-512" hashValue="xFlJfVwkatb9SGrwhOk27A5rkvIfzBZSOiAHUejWRRKYUBYdNQEKwYWFQPno+1W/NDOD+tPjGBnoPxz5btzUFg==" saltValue="ii0sy3tQUZxtdQld47l/8A==" spinCount="100000" sheet="1" objects="1" scenarios="1"/>
  <protectedRanges>
    <protectedRange sqref="E7" name="Raspon1_1_1_1"/>
    <protectedRange sqref="E1:E6" name="Raspon1_1_1"/>
  </protectedRanges>
  <mergeCells count="12">
    <mergeCell ref="B40:F40"/>
    <mergeCell ref="A1:F1"/>
    <mergeCell ref="A2:F2"/>
    <mergeCell ref="A3:F3"/>
    <mergeCell ref="A4:F4"/>
    <mergeCell ref="A5:F5"/>
    <mergeCell ref="A6:F6"/>
    <mergeCell ref="B7:F7"/>
    <mergeCell ref="A8:F8"/>
    <mergeCell ref="A9:F9"/>
    <mergeCell ref="A10:F11"/>
    <mergeCell ref="B12:F12"/>
  </mergeCells>
  <printOptions horizontalCentered="1"/>
  <pageMargins left="0.94488188976377963" right="0.74803149606299213" top="0.59055118110236227" bottom="0.59055118110236227" header="0.51181102362204722" footer="0.51181102362204722"/>
  <pageSetup paperSize="9" scale="64" fitToHeight="0" orientation="portrait" useFirstPageNumber="1"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10</vt:i4>
      </vt:variant>
    </vt:vector>
  </HeadingPairs>
  <TitlesOfParts>
    <vt:vector size="15" baseType="lpstr">
      <vt:lpstr>MAPA I - UR</vt:lpstr>
      <vt:lpstr>MAPA II - EL-STR</vt:lpstr>
      <vt:lpstr>MAPA III - EL-FN</vt:lpstr>
      <vt:lpstr>MAPA IV - STR</vt:lpstr>
      <vt:lpstr>REKAP</vt:lpstr>
      <vt:lpstr>'MAPA I - UR'!Ispis_naslova</vt:lpstr>
      <vt:lpstr>'MAPA II - EL-STR'!Ispis_naslova</vt:lpstr>
      <vt:lpstr>'MAPA III - EL-FN'!Ispis_naslova</vt:lpstr>
      <vt:lpstr>'MAPA IV - STR'!Ispis_naslova</vt:lpstr>
      <vt:lpstr>REKAP!Ispis_naslova</vt:lpstr>
      <vt:lpstr>'MAPA I - UR'!Podrucje_ispisa</vt:lpstr>
      <vt:lpstr>'MAPA II - EL-STR'!Podrucje_ispisa</vt:lpstr>
      <vt:lpstr>'MAPA III - EL-FN'!Podrucje_ispisa</vt:lpstr>
      <vt:lpstr>'MAPA IV - STR'!Podrucje_ispisa</vt:lpstr>
      <vt:lpstr>REKAP!Podrucje_ispisa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2018-10-23T09:09:24Z</dcterms:modified>
</cp:coreProperties>
</file>