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2435" activeTab="1"/>
  </bookViews>
  <sheets>
    <sheet name="Naslovnica" sheetId="9" r:id="rId1"/>
    <sheet name="Grupa 1" sheetId="7" r:id="rId2"/>
    <sheet name="Grupa 2" sheetId="10" r:id="rId3"/>
  </sheets>
  <calcPr calcId="125725"/>
</workbook>
</file>

<file path=xl/calcChain.xml><?xml version="1.0" encoding="utf-8"?>
<calcChain xmlns="http://schemas.openxmlformats.org/spreadsheetml/2006/main">
  <c r="H34" i="7"/>
  <c r="H32"/>
  <c r="H30"/>
  <c r="G8" i="10" l="1"/>
  <c r="G18" s="1"/>
  <c r="H8" i="7" l="1"/>
  <c r="H37" s="1"/>
  <c r="H38" l="1"/>
  <c r="H39" s="1"/>
  <c r="G19" i="10"/>
  <c r="G20" s="1"/>
</calcChain>
</file>

<file path=xl/sharedStrings.xml><?xml version="1.0" encoding="utf-8"?>
<sst xmlns="http://schemas.openxmlformats.org/spreadsheetml/2006/main" count="83" uniqueCount="68">
  <si>
    <t>1.</t>
  </si>
  <si>
    <t>2.</t>
  </si>
  <si>
    <t xml:space="preserve">PRILOG B - TROŠKOVNIK </t>
  </si>
  <si>
    <t xml:space="preserve">Redni broj </t>
  </si>
  <si>
    <t xml:space="preserve">Opis </t>
  </si>
  <si>
    <t xml:space="preserve">Upisati naziv/oznaku proizvoda i/ili modela </t>
  </si>
  <si>
    <t>Mjerna jedinica</t>
  </si>
  <si>
    <t xml:space="preserve">Količina </t>
  </si>
  <si>
    <t xml:space="preserve">Cijena </t>
  </si>
  <si>
    <t>Ukupno bez PDV-a</t>
  </si>
  <si>
    <t xml:space="preserve">kom </t>
  </si>
  <si>
    <r>
      <t>U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</si>
  <si>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t xml:space="preserve">MP </t>
  </si>
  <si>
    <t xml:space="preserve">potpis ovlaštene osobe ponuditelja </t>
  </si>
  <si>
    <t>kom</t>
  </si>
  <si>
    <t>3.</t>
  </si>
  <si>
    <t>4.</t>
  </si>
  <si>
    <t>DERMA d.d.</t>
  </si>
  <si>
    <t>Pavleka Miškine 55</t>
  </si>
  <si>
    <t>42000 Varaždin</t>
  </si>
  <si>
    <t>djelatnik</t>
  </si>
  <si>
    <t>Server s popratnom opremom</t>
  </si>
  <si>
    <t>Radna memorija: 32 GB</t>
  </si>
  <si>
    <t>2 središnje jedinice za obradu (UPC)</t>
  </si>
  <si>
    <t>120 GB ssd diska</t>
  </si>
  <si>
    <t>1 kom. serverskog i mrežnog ormara za postavljanje IT opreme sljedećih karakteristika: visina 42U, dimenzija 800x1000 mm (širina x dubina)</t>
  </si>
  <si>
    <t>4 kom. perifernog mrežnog ormara sljedećih karakteristika: visina 9U, zidni komunikacijski ormar</t>
  </si>
  <si>
    <t>6 kom. panela za terminiranje UTP kabla s 24 portova</t>
  </si>
  <si>
    <t>4 kom. panela za terminiranje UTP kabla sa POE podrškom i 16 portova</t>
  </si>
  <si>
    <t>4 kom. napajanja za POE, napona od 24V, snage 48W, s 2A izlaznom strujom</t>
  </si>
  <si>
    <t>4 kom. napajanja za POE, napona od 48V, snage 480W</t>
  </si>
  <si>
    <t>3 kom. smart upravljivih mrežnih switcha s naprednim pametnim preklopnikom i vanjskim napajanjem</t>
  </si>
  <si>
    <t>1 kom. mrežne kartice za UPS</t>
  </si>
  <si>
    <t>Windows operativni sustav ili "jednakovrijedno"</t>
  </si>
  <si>
    <t>Licenca za korištenje Active Directory Services ili "jednakovrijedno"</t>
  </si>
  <si>
    <t>Licenca za programsku podršku bazi podataka ili "jednakovrijedno"</t>
  </si>
  <si>
    <t>Nabava servera, programske opreme i edukacija</t>
  </si>
  <si>
    <t>GRUPA 1: Nabava servera i programske opreme</t>
  </si>
  <si>
    <t xml:space="preserve">GRUPA 2: Edukacija za rad s mrežnom opremom </t>
  </si>
  <si>
    <t xml:space="preserve">Edukacija za rad s mrežnom opremom </t>
  </si>
  <si>
    <t>Cijena bez PDV-a u HRK</t>
  </si>
  <si>
    <t>Iznos PDV-a (25%) u HRK</t>
  </si>
  <si>
    <t>Cijena s PDV-om u HRK</t>
  </si>
  <si>
    <t>MP</t>
  </si>
  <si>
    <t>Edukacija obuhvaća sljedeća područja:</t>
  </si>
  <si>
    <t>Certificirani mrežni suradnik za rad s novougrađenom mrežnom opremom</t>
  </si>
  <si>
    <t>Ovlašteni inženjer za usmjeravanje novougrađene mrežne opreme</t>
  </si>
  <si>
    <t>Certificirani bežični inženjer za rad s novougrađenom mrežnom opremom</t>
  </si>
  <si>
    <t>Ovlašteni inženjer za nadzor prometa unutar novougrađene mrežne opreme</t>
  </si>
  <si>
    <t>Ovlašteni inženjer za upravljanje korisnicima koji koriste novougrađenu mrežnu opremu</t>
  </si>
  <si>
    <t>Certificirani IPv6 inženjer za rad s novougrađenom mrežnom opremom</t>
  </si>
  <si>
    <t>Certificirani inženjer za umrežavanje korisnika s novougrađenom mrežnom opremom</t>
  </si>
  <si>
    <r>
      <t xml:space="preserve">Napomena: </t>
    </r>
    <r>
      <rPr>
        <i/>
        <sz val="12"/>
        <color theme="1"/>
        <rFont val="Calibri"/>
        <family val="2"/>
        <charset val="238"/>
        <scheme val="minor"/>
      </rPr>
      <t>Tehničke specifikacije su definirane sa svrhom kompatibilnosti sa postojećim poslovnim sustavom društva DERMA</t>
    </r>
  </si>
  <si>
    <t>1 kom. mrežni switch s 16SFP portova za visokoučinkovitu 10 GbE povezivost i 1 GbE priključak za upravljanje s Nv2 protokolom</t>
  </si>
  <si>
    <t>4 kom. mrežnih pristupnih točka s dvopojasnom 2,4/5 GHz bežičnom pristupnom točkom za montažu na strop ili zid s Nv2 protokolom</t>
  </si>
  <si>
    <t>4 kom. mrežnih pristupnih točka s snažnim 10 Gigabitnim ruterom te četverojezgrenim 1,4 GHz CPU-om s Nv2 protokolom</t>
  </si>
  <si>
    <t>1 kom. mrežnog routera s 10 priključaka i 24V napajanjem istosmjernog napona od 1,2A s Nv2 protokolom</t>
  </si>
  <si>
    <t>3 kom. mrežnih POE switcha s 24 Ethernet portova i Ethernet preklopnikom s dva SFP+ priključka s Nv2 protokolom</t>
  </si>
  <si>
    <t>8 kom. SFP adaptera za optiku, kabel za izravno priključivanje dva SFP uređaja min. dužine 1m s Nv2 protokolom</t>
  </si>
  <si>
    <t>4 kom. SFP adaptera za optiku, kabel za izravno priključivanje dva SFP uređaja min. dužine 3m s Nv2 protokolom</t>
  </si>
  <si>
    <t>18 kom. SFP adaptera za optiku, brzine prijenosa podataka 10 G, valne duljine 850 nm te mogućnošću do 300m veze s Nv2 protokolom</t>
  </si>
  <si>
    <t>5 kom. optičkih mrežnih switcheva s 4 SFP porta te Cloud Core prekidačem s Nv2 protokolom</t>
  </si>
  <si>
    <t>Windows Server Standard 2016 64Bit operativni sustav ili "jednakovrijedno"________________</t>
  </si>
  <si>
    <t>Windows Server CAL 2016 ili "jednakovrijedno"______________________</t>
  </si>
  <si>
    <t>MS SQL Server Standard 2017 ili "jednakovrijedno"____________________________</t>
  </si>
  <si>
    <t>1 kom. UPS faznog uređaja za server</t>
  </si>
  <si>
    <t>GRUPA 2: Edukacija za rad s mrežnom opremom</t>
  </si>
  <si>
    <r>
      <t>Napomena:</t>
    </r>
    <r>
      <rPr>
        <i/>
        <sz val="12"/>
        <color theme="1"/>
        <rFont val="Calibri"/>
        <family val="2"/>
        <charset val="238"/>
        <scheme val="minor"/>
      </rPr>
      <t xml:space="preserve"> Novougrađena mrežna oprema podrazumijeva opremu navedenu u GRUPI 1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</si>
</sst>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4" fontId="1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1" fillId="0" borderId="1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8" fillId="0" borderId="0" xfId="0" applyFont="1" applyAlignment="1">
      <alignment vertical="center"/>
    </xf>
    <xf numFmtId="0" fontId="0" fillId="0" borderId="5" xfId="0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2" fillId="0" borderId="0" xfId="0" applyFont="1"/>
    <xf numFmtId="0" fontId="6" fillId="0" borderId="0" xfId="0" applyFont="1" applyFill="1"/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9" xfId="0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 vertical="top"/>
    </xf>
    <xf numFmtId="0" fontId="0" fillId="0" borderId="0" xfId="0" applyFont="1" applyBorder="1" applyAlignment="1">
      <alignment horizontal="left" wrapText="1" indent="1"/>
    </xf>
    <xf numFmtId="0" fontId="6" fillId="2" borderId="4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0" fontId="1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inden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164" fontId="1" fillId="0" borderId="3" xfId="1" applyNumberFormat="1" applyFont="1" applyBorder="1" applyAlignment="1">
      <alignment horizontal="center" vertical="top"/>
    </xf>
    <xf numFmtId="16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right" vertical="top"/>
    </xf>
    <xf numFmtId="4" fontId="0" fillId="0" borderId="5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1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/>
    </xf>
    <xf numFmtId="4" fontId="1" fillId="0" borderId="3" xfId="1" applyNumberFormat="1" applyFont="1" applyBorder="1" applyAlignment="1">
      <alignment horizontal="center" vertical="top"/>
    </xf>
    <xf numFmtId="4" fontId="1" fillId="0" borderId="4" xfId="1" applyNumberFormat="1" applyFont="1" applyBorder="1" applyAlignment="1">
      <alignment horizontal="center" vertical="top"/>
    </xf>
    <xf numFmtId="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center" vertical="top"/>
    </xf>
    <xf numFmtId="4" fontId="0" fillId="0" borderId="5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right" vertical="top"/>
    </xf>
    <xf numFmtId="164" fontId="1" fillId="0" borderId="3" xfId="1" applyNumberFormat="1" applyFont="1" applyBorder="1" applyAlignment="1">
      <alignment horizontal="right" vertical="top"/>
    </xf>
    <xf numFmtId="164" fontId="1" fillId="0" borderId="4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15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workbookViewId="0">
      <selection activeCell="B22" sqref="B22"/>
    </sheetView>
  </sheetViews>
  <sheetFormatPr defaultRowHeight="15"/>
  <cols>
    <col min="1" max="1" width="3" customWidth="1"/>
  </cols>
  <sheetData>
    <row r="2" spans="3:5" ht="29.25" customHeight="1">
      <c r="C2" s="67" t="s">
        <v>17</v>
      </c>
      <c r="D2" s="67"/>
      <c r="E2" s="67"/>
    </row>
    <row r="3" spans="3:5">
      <c r="C3" s="68" t="s">
        <v>18</v>
      </c>
      <c r="D3" s="68"/>
      <c r="E3" s="68"/>
    </row>
    <row r="4" spans="3:5">
      <c r="C4" s="68" t="s">
        <v>19</v>
      </c>
      <c r="D4" s="68"/>
      <c r="E4" s="68"/>
    </row>
    <row r="18" spans="2:11" ht="23.25">
      <c r="B18" s="69" t="s">
        <v>2</v>
      </c>
      <c r="C18" s="69"/>
      <c r="D18" s="69"/>
      <c r="E18" s="69"/>
      <c r="F18" s="69"/>
      <c r="G18" s="69"/>
      <c r="H18" s="69"/>
      <c r="I18" s="69"/>
      <c r="J18" s="69"/>
      <c r="K18" s="69"/>
    </row>
    <row r="19" spans="2:11" ht="45" customHeight="1">
      <c r="B19" s="70" t="s">
        <v>36</v>
      </c>
      <c r="C19" s="70"/>
      <c r="D19" s="70"/>
      <c r="E19" s="70"/>
      <c r="F19" s="70"/>
      <c r="G19" s="70"/>
      <c r="H19" s="70"/>
      <c r="I19" s="70"/>
      <c r="J19" s="70"/>
      <c r="K19" s="70"/>
    </row>
    <row r="20" spans="2:11">
      <c r="B20" s="67" t="s">
        <v>37</v>
      </c>
      <c r="C20" s="67"/>
      <c r="D20" s="67"/>
      <c r="E20" s="67"/>
      <c r="F20" s="67"/>
      <c r="G20" s="67"/>
      <c r="H20" s="67"/>
      <c r="I20" s="67"/>
      <c r="J20" s="67"/>
      <c r="K20" s="67"/>
    </row>
    <row r="21" spans="2:11">
      <c r="B21" s="67" t="s">
        <v>66</v>
      </c>
      <c r="C21" s="67"/>
      <c r="D21" s="67"/>
      <c r="E21" s="67"/>
      <c r="F21" s="67"/>
      <c r="G21" s="67"/>
      <c r="H21" s="67"/>
      <c r="I21" s="67"/>
      <c r="J21" s="67"/>
      <c r="K21" s="67"/>
    </row>
  </sheetData>
  <mergeCells count="7">
    <mergeCell ref="C2:E2"/>
    <mergeCell ref="C3:E3"/>
    <mergeCell ref="C4:E4"/>
    <mergeCell ref="B21:K21"/>
    <mergeCell ref="B18:K18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"/>
  <sheetViews>
    <sheetView tabSelected="1" zoomScaleNormal="100" workbookViewId="0">
      <selection activeCell="L25" sqref="L25"/>
    </sheetView>
  </sheetViews>
  <sheetFormatPr defaultRowHeight="15"/>
  <cols>
    <col min="1" max="1" width="4.28515625" style="18" customWidth="1"/>
    <col min="2" max="2" width="7.85546875" style="6" customWidth="1"/>
    <col min="3" max="3" width="85.5703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1" spans="1:10">
      <c r="C1" s="58"/>
    </row>
    <row r="2" spans="1:10">
      <c r="C2" s="58"/>
    </row>
    <row r="3" spans="1:10" ht="18.75">
      <c r="B3" s="44"/>
      <c r="C3" s="73" t="s">
        <v>37</v>
      </c>
      <c r="D3" s="73"/>
      <c r="E3" s="73"/>
      <c r="F3" s="73"/>
      <c r="G3" s="73"/>
      <c r="H3" s="73"/>
    </row>
    <row r="4" spans="1:10" ht="18.75">
      <c r="B4" s="44"/>
      <c r="C4" s="65"/>
      <c r="D4" s="65"/>
      <c r="E4" s="65"/>
      <c r="F4" s="65"/>
      <c r="G4" s="65"/>
      <c r="H4" s="65"/>
    </row>
    <row r="5" spans="1:10" ht="18.75">
      <c r="B5" s="44"/>
      <c r="C5" s="88" t="s">
        <v>52</v>
      </c>
      <c r="D5" s="88"/>
      <c r="E5" s="88"/>
      <c r="F5" s="88"/>
      <c r="G5" s="88"/>
      <c r="H5" s="88"/>
    </row>
    <row r="7" spans="1:10" ht="30">
      <c r="B7" s="26" t="s">
        <v>3</v>
      </c>
      <c r="C7" s="4" t="s">
        <v>4</v>
      </c>
      <c r="D7" s="27" t="s">
        <v>5</v>
      </c>
      <c r="E7" s="25" t="s">
        <v>6</v>
      </c>
      <c r="F7" s="25" t="s">
        <v>7</v>
      </c>
      <c r="G7" s="20" t="s">
        <v>8</v>
      </c>
      <c r="H7" s="25" t="s">
        <v>9</v>
      </c>
      <c r="J7" s="19"/>
    </row>
    <row r="8" spans="1:10">
      <c r="A8" s="52"/>
      <c r="B8" s="71" t="s">
        <v>0</v>
      </c>
      <c r="C8" s="47" t="s">
        <v>21</v>
      </c>
      <c r="D8" s="90"/>
      <c r="E8" s="84" t="s">
        <v>10</v>
      </c>
      <c r="F8" s="86">
        <v>1</v>
      </c>
      <c r="G8" s="94"/>
      <c r="H8" s="97">
        <f>F8*G8</f>
        <v>0</v>
      </c>
    </row>
    <row r="9" spans="1:10">
      <c r="B9" s="72"/>
      <c r="C9" s="31" t="s">
        <v>22</v>
      </c>
      <c r="D9" s="91"/>
      <c r="E9" s="92"/>
      <c r="F9" s="93"/>
      <c r="G9" s="95"/>
      <c r="H9" s="98"/>
    </row>
    <row r="10" spans="1:10">
      <c r="B10" s="72"/>
      <c r="C10" s="31" t="s">
        <v>23</v>
      </c>
      <c r="D10" s="91"/>
      <c r="E10" s="92"/>
      <c r="F10" s="93"/>
      <c r="G10" s="95"/>
      <c r="H10" s="98"/>
    </row>
    <row r="11" spans="1:10">
      <c r="B11" s="72"/>
      <c r="C11" s="50" t="s">
        <v>24</v>
      </c>
      <c r="D11" s="91"/>
      <c r="E11" s="92"/>
      <c r="F11" s="93"/>
      <c r="G11" s="95"/>
      <c r="H11" s="98"/>
    </row>
    <row r="12" spans="1:10" ht="30">
      <c r="B12" s="72"/>
      <c r="C12" s="54" t="s">
        <v>25</v>
      </c>
      <c r="D12" s="91"/>
      <c r="E12" s="92"/>
      <c r="F12" s="93"/>
      <c r="G12" s="95"/>
      <c r="H12" s="98"/>
    </row>
    <row r="13" spans="1:10" ht="15.75" customHeight="1">
      <c r="B13" s="72"/>
      <c r="C13" s="46" t="s">
        <v>26</v>
      </c>
      <c r="D13" s="91"/>
      <c r="E13" s="92"/>
      <c r="F13" s="93"/>
      <c r="G13" s="95"/>
      <c r="H13" s="98"/>
    </row>
    <row r="14" spans="1:10">
      <c r="B14" s="72"/>
      <c r="C14" s="46" t="s">
        <v>27</v>
      </c>
      <c r="D14" s="91"/>
      <c r="E14" s="92"/>
      <c r="F14" s="93"/>
      <c r="G14" s="95"/>
      <c r="H14" s="98"/>
    </row>
    <row r="15" spans="1:10">
      <c r="B15" s="72"/>
      <c r="C15" s="46" t="s">
        <v>28</v>
      </c>
      <c r="D15" s="91"/>
      <c r="E15" s="92"/>
      <c r="F15" s="93"/>
      <c r="G15" s="95"/>
      <c r="H15" s="98"/>
    </row>
    <row r="16" spans="1:10">
      <c r="B16" s="72"/>
      <c r="C16" s="59" t="s">
        <v>29</v>
      </c>
      <c r="D16" s="91"/>
      <c r="E16" s="92"/>
      <c r="F16" s="93"/>
      <c r="G16" s="95"/>
      <c r="H16" s="98"/>
    </row>
    <row r="17" spans="1:9">
      <c r="B17" s="72"/>
      <c r="C17" s="59" t="s">
        <v>30</v>
      </c>
      <c r="D17" s="91"/>
      <c r="E17" s="92"/>
      <c r="F17" s="93"/>
      <c r="G17" s="95"/>
      <c r="H17" s="98"/>
    </row>
    <row r="18" spans="1:9" ht="30">
      <c r="B18" s="72"/>
      <c r="C18" s="46" t="s">
        <v>31</v>
      </c>
      <c r="D18" s="91"/>
      <c r="E18" s="92"/>
      <c r="F18" s="93"/>
      <c r="G18" s="95"/>
      <c r="H18" s="98"/>
    </row>
    <row r="19" spans="1:9" ht="30">
      <c r="B19" s="72"/>
      <c r="C19" s="46" t="s">
        <v>53</v>
      </c>
      <c r="D19" s="91"/>
      <c r="E19" s="92"/>
      <c r="F19" s="93"/>
      <c r="G19" s="95"/>
      <c r="H19" s="98"/>
    </row>
    <row r="20" spans="1:9" ht="30">
      <c r="B20" s="72"/>
      <c r="C20" s="46" t="s">
        <v>54</v>
      </c>
      <c r="D20" s="91"/>
      <c r="E20" s="92"/>
      <c r="F20" s="93"/>
      <c r="G20" s="95"/>
      <c r="H20" s="98"/>
    </row>
    <row r="21" spans="1:9" ht="30">
      <c r="B21" s="72"/>
      <c r="C21" s="46" t="s">
        <v>55</v>
      </c>
      <c r="D21" s="91"/>
      <c r="E21" s="92"/>
      <c r="F21" s="93"/>
      <c r="G21" s="95"/>
      <c r="H21" s="98"/>
    </row>
    <row r="22" spans="1:9" ht="30">
      <c r="B22" s="72"/>
      <c r="C22" s="46" t="s">
        <v>56</v>
      </c>
      <c r="D22" s="91"/>
      <c r="E22" s="92"/>
      <c r="F22" s="93"/>
      <c r="G22" s="95"/>
      <c r="H22" s="98"/>
    </row>
    <row r="23" spans="1:9" ht="30">
      <c r="B23" s="72"/>
      <c r="C23" s="46" t="s">
        <v>57</v>
      </c>
      <c r="D23" s="91"/>
      <c r="E23" s="92"/>
      <c r="F23" s="93"/>
      <c r="G23" s="95"/>
      <c r="H23" s="98"/>
    </row>
    <row r="24" spans="1:9" ht="30">
      <c r="B24" s="72"/>
      <c r="C24" s="46" t="s">
        <v>58</v>
      </c>
      <c r="D24" s="91"/>
      <c r="E24" s="92"/>
      <c r="F24" s="93"/>
      <c r="G24" s="95"/>
      <c r="H24" s="98"/>
    </row>
    <row r="25" spans="1:9" ht="30">
      <c r="B25" s="72"/>
      <c r="C25" s="46" t="s">
        <v>59</v>
      </c>
      <c r="D25" s="91"/>
      <c r="E25" s="92"/>
      <c r="F25" s="93"/>
      <c r="G25" s="95"/>
      <c r="H25" s="98"/>
    </row>
    <row r="26" spans="1:9" ht="30">
      <c r="B26" s="72"/>
      <c r="C26" s="46" t="s">
        <v>60</v>
      </c>
      <c r="D26" s="91"/>
      <c r="E26" s="92"/>
      <c r="F26" s="93"/>
      <c r="G26" s="95"/>
      <c r="H26" s="98"/>
    </row>
    <row r="27" spans="1:9">
      <c r="B27" s="72"/>
      <c r="C27" s="46" t="s">
        <v>61</v>
      </c>
      <c r="D27" s="91"/>
      <c r="E27" s="92"/>
      <c r="F27" s="93"/>
      <c r="G27" s="95"/>
      <c r="H27" s="98"/>
    </row>
    <row r="28" spans="1:9">
      <c r="B28" s="57"/>
      <c r="C28" s="46" t="s">
        <v>65</v>
      </c>
      <c r="D28" s="91"/>
      <c r="E28" s="92"/>
      <c r="F28" s="93"/>
      <c r="G28" s="95"/>
      <c r="H28" s="98"/>
    </row>
    <row r="29" spans="1:9">
      <c r="B29" s="57"/>
      <c r="C29" s="46" t="s">
        <v>32</v>
      </c>
      <c r="D29" s="82"/>
      <c r="E29" s="85"/>
      <c r="F29" s="87"/>
      <c r="G29" s="96"/>
      <c r="H29" s="99"/>
    </row>
    <row r="30" spans="1:9">
      <c r="A30" s="36"/>
      <c r="B30" s="71" t="s">
        <v>1</v>
      </c>
      <c r="C30" s="49" t="s">
        <v>33</v>
      </c>
      <c r="D30" s="81"/>
      <c r="E30" s="84" t="s">
        <v>14</v>
      </c>
      <c r="F30" s="86">
        <v>2</v>
      </c>
      <c r="G30" s="77"/>
      <c r="H30" s="79">
        <f>F30*G30</f>
        <v>0</v>
      </c>
      <c r="I30" s="35"/>
    </row>
    <row r="31" spans="1:9" ht="16.5" customHeight="1">
      <c r="A31" s="36"/>
      <c r="B31" s="76"/>
      <c r="C31" s="45" t="s">
        <v>62</v>
      </c>
      <c r="D31" s="82"/>
      <c r="E31" s="85"/>
      <c r="F31" s="87"/>
      <c r="G31" s="78"/>
      <c r="H31" s="80"/>
      <c r="I31" s="35"/>
    </row>
    <row r="32" spans="1:9">
      <c r="A32" s="36"/>
      <c r="B32" s="71" t="s">
        <v>15</v>
      </c>
      <c r="C32" s="56" t="s">
        <v>34</v>
      </c>
      <c r="D32" s="81"/>
      <c r="E32" s="84" t="s">
        <v>14</v>
      </c>
      <c r="F32" s="86">
        <v>8</v>
      </c>
      <c r="G32" s="77"/>
      <c r="H32" s="79">
        <f>F32*G32</f>
        <v>0</v>
      </c>
      <c r="I32" s="35"/>
    </row>
    <row r="33" spans="1:9">
      <c r="A33" s="36"/>
      <c r="B33" s="76"/>
      <c r="C33" s="45" t="s">
        <v>63</v>
      </c>
      <c r="D33" s="83"/>
      <c r="E33" s="85"/>
      <c r="F33" s="87"/>
      <c r="G33" s="78"/>
      <c r="H33" s="80"/>
      <c r="I33" s="35"/>
    </row>
    <row r="34" spans="1:9">
      <c r="A34" s="36"/>
      <c r="B34" s="71" t="s">
        <v>16</v>
      </c>
      <c r="C34" s="56" t="s">
        <v>35</v>
      </c>
      <c r="D34" s="81"/>
      <c r="E34" s="84" t="s">
        <v>14</v>
      </c>
      <c r="F34" s="86">
        <v>1</v>
      </c>
      <c r="G34" s="77"/>
      <c r="H34" s="79">
        <f>F34*G34</f>
        <v>0</v>
      </c>
      <c r="I34" s="35"/>
    </row>
    <row r="35" spans="1:9">
      <c r="A35" s="36"/>
      <c r="B35" s="76"/>
      <c r="C35" s="55" t="s">
        <v>64</v>
      </c>
      <c r="D35" s="82"/>
      <c r="E35" s="85"/>
      <c r="F35" s="87"/>
      <c r="G35" s="78"/>
      <c r="H35" s="80"/>
      <c r="I35" s="35"/>
    </row>
    <row r="36" spans="1:9">
      <c r="A36" s="36"/>
      <c r="B36" s="37"/>
      <c r="C36" s="32"/>
      <c r="D36" s="53"/>
      <c r="E36" s="33"/>
      <c r="F36" s="34"/>
      <c r="G36" s="38"/>
      <c r="H36" s="39"/>
      <c r="I36" s="35"/>
    </row>
    <row r="37" spans="1:9" ht="15.75" thickBot="1">
      <c r="B37" s="21"/>
      <c r="C37" s="1" t="s">
        <v>40</v>
      </c>
      <c r="D37" s="1"/>
      <c r="E37" s="10"/>
      <c r="F37" s="10"/>
      <c r="G37" s="11"/>
      <c r="H37" s="40">
        <f>SUM(H8:H35)</f>
        <v>0</v>
      </c>
    </row>
    <row r="38" spans="1:9" ht="15.75" thickTop="1">
      <c r="B38" s="22"/>
      <c r="C38" s="28" t="s">
        <v>41</v>
      </c>
      <c r="D38" s="2"/>
      <c r="E38" s="12"/>
      <c r="F38" s="12"/>
      <c r="G38" s="30"/>
      <c r="H38" s="41">
        <f>H37*25%</f>
        <v>0</v>
      </c>
    </row>
    <row r="39" spans="1:9">
      <c r="B39" s="23"/>
      <c r="C39" s="3" t="s">
        <v>42</v>
      </c>
      <c r="D39" s="3"/>
      <c r="E39" s="13"/>
      <c r="F39" s="13"/>
      <c r="G39" s="29"/>
      <c r="H39" s="42">
        <f>H37+H38</f>
        <v>0</v>
      </c>
    </row>
    <row r="40" spans="1:9">
      <c r="B40" s="24"/>
      <c r="C40" s="5"/>
      <c r="D40" s="5"/>
      <c r="E40" s="15"/>
      <c r="F40" s="15"/>
      <c r="G40" s="16"/>
      <c r="H40" s="17"/>
    </row>
    <row r="41" spans="1:9">
      <c r="B41" s="14"/>
      <c r="C41" s="5"/>
      <c r="D41" s="5"/>
      <c r="E41" s="15"/>
      <c r="F41" s="15"/>
      <c r="G41" s="16"/>
      <c r="H41" s="17"/>
    </row>
    <row r="42" spans="1:9">
      <c r="B42" s="14"/>
      <c r="C42" s="5"/>
      <c r="D42" s="5"/>
      <c r="E42" s="15"/>
      <c r="F42" s="15"/>
      <c r="G42" s="16"/>
      <c r="H42" s="17"/>
    </row>
    <row r="43" spans="1:9">
      <c r="B43" s="14"/>
      <c r="C43" s="43" t="s">
        <v>11</v>
      </c>
      <c r="D43" s="74" t="s">
        <v>12</v>
      </c>
      <c r="E43" s="74"/>
      <c r="F43" s="75"/>
      <c r="G43" s="75"/>
      <c r="H43" s="75"/>
    </row>
    <row r="44" spans="1:9">
      <c r="B44" s="14"/>
      <c r="C44"/>
      <c r="D44"/>
      <c r="E44" s="7"/>
      <c r="F44" s="89" t="s">
        <v>13</v>
      </c>
      <c r="G44" s="89"/>
      <c r="H44" s="89"/>
    </row>
    <row r="45" spans="1:9">
      <c r="B45" s="14"/>
      <c r="C45" s="5"/>
      <c r="D45" s="5"/>
      <c r="E45" s="15"/>
      <c r="F45" s="15"/>
      <c r="G45" s="16"/>
      <c r="H45" s="17"/>
    </row>
    <row r="46" spans="1:9">
      <c r="B46" s="14"/>
      <c r="C46" s="5"/>
      <c r="D46" s="5"/>
      <c r="E46" s="15"/>
      <c r="F46" s="15"/>
      <c r="G46" s="16"/>
      <c r="H46" s="17"/>
    </row>
    <row r="47" spans="1:9">
      <c r="B47" s="14"/>
      <c r="C47" s="5"/>
      <c r="D47" s="5"/>
      <c r="E47" s="15"/>
      <c r="F47" s="15"/>
      <c r="G47" s="16"/>
      <c r="H47" s="17"/>
    </row>
    <row r="48" spans="1:9">
      <c r="B48" s="14"/>
      <c r="C48" s="5"/>
      <c r="D48" s="5"/>
      <c r="E48" s="15"/>
      <c r="F48" s="15"/>
      <c r="G48" s="16"/>
      <c r="H48" s="17"/>
    </row>
    <row r="49" spans="2:8">
      <c r="B49" s="14"/>
      <c r="C49" s="5"/>
      <c r="D49" s="5"/>
      <c r="E49" s="15"/>
      <c r="F49" s="15"/>
      <c r="G49" s="16"/>
      <c r="H49" s="17"/>
    </row>
  </sheetData>
  <mergeCells count="29">
    <mergeCell ref="F44:H44"/>
    <mergeCell ref="D8:D29"/>
    <mergeCell ref="E8:E29"/>
    <mergeCell ref="F8:F29"/>
    <mergeCell ref="G8:G29"/>
    <mergeCell ref="H8:H29"/>
    <mergeCell ref="E30:E31"/>
    <mergeCell ref="F30:F31"/>
    <mergeCell ref="G30:G31"/>
    <mergeCell ref="H30:H31"/>
    <mergeCell ref="D30:D31"/>
    <mergeCell ref="E34:E35"/>
    <mergeCell ref="F34:F35"/>
    <mergeCell ref="B8:B27"/>
    <mergeCell ref="C3:H3"/>
    <mergeCell ref="D43:E43"/>
    <mergeCell ref="F43:H43"/>
    <mergeCell ref="B30:B31"/>
    <mergeCell ref="B34:B35"/>
    <mergeCell ref="G34:G35"/>
    <mergeCell ref="H34:H35"/>
    <mergeCell ref="D34:D35"/>
    <mergeCell ref="B32:B33"/>
    <mergeCell ref="D32:D33"/>
    <mergeCell ref="E32:E33"/>
    <mergeCell ref="F32:F33"/>
    <mergeCell ref="G32:G33"/>
    <mergeCell ref="H32:H33"/>
    <mergeCell ref="C5:H5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I30"/>
  <sheetViews>
    <sheetView zoomScaleNormal="100" workbookViewId="0">
      <selection activeCell="C38" sqref="C38"/>
    </sheetView>
  </sheetViews>
  <sheetFormatPr defaultRowHeight="15"/>
  <cols>
    <col min="1" max="1" width="4.5703125" style="18" customWidth="1"/>
    <col min="2" max="2" width="7.85546875" style="6" customWidth="1"/>
    <col min="3" max="3" width="92.42578125" style="7" customWidth="1"/>
    <col min="4" max="4" width="9.140625" style="8"/>
    <col min="5" max="5" width="14.28515625" style="8" bestFit="1" customWidth="1"/>
    <col min="6" max="6" width="10.85546875" style="9" customWidth="1"/>
    <col min="7" max="7" width="11.85546875" style="8" customWidth="1"/>
    <col min="8" max="8" width="26.7109375" customWidth="1"/>
  </cols>
  <sheetData>
    <row r="3" spans="1:9" ht="18.75">
      <c r="B3" s="44"/>
      <c r="C3" s="73" t="s">
        <v>38</v>
      </c>
      <c r="D3" s="73"/>
      <c r="E3" s="73"/>
      <c r="F3" s="73"/>
      <c r="G3" s="73"/>
    </row>
    <row r="4" spans="1:9" ht="15.75" customHeight="1">
      <c r="B4" s="44"/>
      <c r="C4" s="66"/>
      <c r="D4" s="66"/>
      <c r="E4" s="66"/>
      <c r="F4" s="66"/>
      <c r="G4" s="66"/>
    </row>
    <row r="5" spans="1:9" ht="18.75">
      <c r="B5" s="44"/>
      <c r="C5" s="104" t="s">
        <v>67</v>
      </c>
      <c r="D5" s="104"/>
      <c r="E5" s="104"/>
      <c r="F5" s="104"/>
      <c r="G5" s="104"/>
      <c r="H5" s="104"/>
    </row>
    <row r="7" spans="1:9" ht="30">
      <c r="B7" s="26" t="s">
        <v>3</v>
      </c>
      <c r="C7" s="4" t="s">
        <v>4</v>
      </c>
      <c r="D7" s="25" t="s">
        <v>6</v>
      </c>
      <c r="E7" s="25" t="s">
        <v>7</v>
      </c>
      <c r="F7" s="20" t="s">
        <v>8</v>
      </c>
      <c r="G7" s="25" t="s">
        <v>9</v>
      </c>
      <c r="I7" s="19"/>
    </row>
    <row r="8" spans="1:9">
      <c r="A8" s="52"/>
      <c r="B8" s="71" t="s">
        <v>0</v>
      </c>
      <c r="C8" s="48" t="s">
        <v>39</v>
      </c>
      <c r="D8" s="84" t="s">
        <v>20</v>
      </c>
      <c r="E8" s="86">
        <v>2</v>
      </c>
      <c r="F8" s="101"/>
      <c r="G8" s="79">
        <f>E8*F8</f>
        <v>0</v>
      </c>
      <c r="I8" s="19"/>
    </row>
    <row r="9" spans="1:9">
      <c r="A9" s="52"/>
      <c r="B9" s="72"/>
      <c r="C9" s="61" t="s">
        <v>44</v>
      </c>
      <c r="D9" s="92"/>
      <c r="E9" s="93"/>
      <c r="F9" s="102"/>
      <c r="G9" s="100"/>
      <c r="I9" s="19"/>
    </row>
    <row r="10" spans="1:9">
      <c r="A10" s="52"/>
      <c r="B10" s="72"/>
      <c r="C10" s="62" t="s">
        <v>45</v>
      </c>
      <c r="D10" s="92"/>
      <c r="E10" s="93"/>
      <c r="F10" s="102"/>
      <c r="G10" s="100"/>
      <c r="H10" s="51"/>
      <c r="I10" s="19"/>
    </row>
    <row r="11" spans="1:9">
      <c r="A11" s="52"/>
      <c r="B11" s="72"/>
      <c r="C11" s="62" t="s">
        <v>46</v>
      </c>
      <c r="D11" s="92"/>
      <c r="E11" s="93"/>
      <c r="F11" s="102"/>
      <c r="G11" s="100"/>
      <c r="H11" s="51"/>
      <c r="I11" s="19"/>
    </row>
    <row r="12" spans="1:9">
      <c r="A12" s="52"/>
      <c r="B12" s="72"/>
      <c r="C12" s="62" t="s">
        <v>47</v>
      </c>
      <c r="D12" s="92"/>
      <c r="E12" s="93"/>
      <c r="F12" s="102"/>
      <c r="G12" s="100"/>
      <c r="H12" s="51"/>
      <c r="I12" s="19"/>
    </row>
    <row r="13" spans="1:9">
      <c r="A13" s="52"/>
      <c r="B13" s="72"/>
      <c r="C13" s="62" t="s">
        <v>48</v>
      </c>
      <c r="D13" s="92"/>
      <c r="E13" s="93"/>
      <c r="F13" s="102"/>
      <c r="G13" s="100"/>
      <c r="H13" s="51"/>
      <c r="I13" s="19"/>
    </row>
    <row r="14" spans="1:9">
      <c r="A14" s="52"/>
      <c r="B14" s="72"/>
      <c r="C14" s="63" t="s">
        <v>49</v>
      </c>
      <c r="D14" s="92"/>
      <c r="E14" s="93"/>
      <c r="F14" s="102"/>
      <c r="G14" s="100"/>
      <c r="H14" s="51"/>
      <c r="I14" s="19"/>
    </row>
    <row r="15" spans="1:9">
      <c r="A15" s="52"/>
      <c r="B15" s="72"/>
      <c r="C15" s="62" t="s">
        <v>50</v>
      </c>
      <c r="D15" s="92"/>
      <c r="E15" s="93"/>
      <c r="F15" s="102"/>
      <c r="G15" s="100"/>
      <c r="H15" s="51"/>
      <c r="I15" s="19"/>
    </row>
    <row r="16" spans="1:9">
      <c r="A16" s="52"/>
      <c r="B16" s="76"/>
      <c r="C16" s="64" t="s">
        <v>51</v>
      </c>
      <c r="D16" s="85"/>
      <c r="E16" s="87"/>
      <c r="F16" s="103"/>
      <c r="G16" s="80"/>
      <c r="I16" s="19"/>
    </row>
    <row r="17" spans="1:8">
      <c r="A17" s="36"/>
      <c r="B17" s="37"/>
      <c r="C17" s="32"/>
      <c r="D17" s="33"/>
      <c r="E17" s="34"/>
      <c r="F17" s="38"/>
      <c r="G17" s="39"/>
      <c r="H17" s="35"/>
    </row>
    <row r="18" spans="1:8" ht="15.75" thickBot="1">
      <c r="B18" s="21"/>
      <c r="C18" s="1" t="s">
        <v>40</v>
      </c>
      <c r="D18" s="10"/>
      <c r="E18" s="10"/>
      <c r="F18" s="11"/>
      <c r="G18" s="40">
        <f>SUM(G8:G16)</f>
        <v>0</v>
      </c>
    </row>
    <row r="19" spans="1:8" ht="15.75" thickTop="1">
      <c r="B19" s="22"/>
      <c r="C19" s="28" t="s">
        <v>41</v>
      </c>
      <c r="D19" s="12"/>
      <c r="E19" s="12"/>
      <c r="F19" s="30"/>
      <c r="G19" s="41">
        <f>G18*25%</f>
        <v>0</v>
      </c>
    </row>
    <row r="20" spans="1:8">
      <c r="B20" s="23"/>
      <c r="C20" s="3" t="s">
        <v>42</v>
      </c>
      <c r="D20" s="13"/>
      <c r="E20" s="13"/>
      <c r="F20" s="29"/>
      <c r="G20" s="42">
        <f>G18+G19</f>
        <v>0</v>
      </c>
    </row>
    <row r="21" spans="1:8">
      <c r="B21" s="24"/>
      <c r="C21" s="5"/>
      <c r="D21" s="15"/>
      <c r="E21" s="15"/>
      <c r="F21" s="16"/>
      <c r="G21" s="17"/>
    </row>
    <row r="22" spans="1:8">
      <c r="B22" s="14"/>
      <c r="C22" s="5"/>
      <c r="D22" s="15"/>
      <c r="E22" s="15"/>
      <c r="F22" s="16"/>
      <c r="G22" s="17"/>
    </row>
    <row r="23" spans="1:8">
      <c r="B23" s="14"/>
      <c r="C23" s="5"/>
      <c r="D23" s="15"/>
      <c r="E23" s="15"/>
      <c r="F23" s="16"/>
      <c r="G23" s="17"/>
    </row>
    <row r="24" spans="1:8">
      <c r="B24" s="14"/>
      <c r="C24" s="43" t="s">
        <v>11</v>
      </c>
      <c r="D24" s="60" t="s">
        <v>43</v>
      </c>
      <c r="E24" s="75"/>
      <c r="F24" s="75"/>
      <c r="G24" s="75"/>
    </row>
    <row r="25" spans="1:8">
      <c r="B25" s="14"/>
      <c r="C25"/>
      <c r="D25" s="7"/>
      <c r="E25" s="89" t="s">
        <v>13</v>
      </c>
      <c r="F25" s="89"/>
      <c r="G25" s="89"/>
    </row>
    <row r="26" spans="1:8">
      <c r="B26" s="14"/>
      <c r="C26" s="5"/>
      <c r="D26" s="15"/>
      <c r="E26" s="15"/>
      <c r="F26" s="16"/>
      <c r="G26" s="17"/>
    </row>
    <row r="27" spans="1:8">
      <c r="B27" s="14"/>
      <c r="C27" s="5"/>
      <c r="D27" s="15"/>
      <c r="E27" s="15"/>
      <c r="F27" s="16"/>
      <c r="G27" s="17"/>
    </row>
    <row r="28" spans="1:8">
      <c r="B28" s="14"/>
      <c r="C28" s="5"/>
      <c r="D28" s="15"/>
      <c r="E28" s="15"/>
      <c r="F28" s="16"/>
      <c r="G28" s="17"/>
    </row>
    <row r="29" spans="1:8">
      <c r="B29" s="14"/>
      <c r="C29" s="5"/>
      <c r="D29" s="15"/>
      <c r="E29" s="15"/>
      <c r="F29" s="16"/>
      <c r="G29" s="17"/>
    </row>
    <row r="30" spans="1:8">
      <c r="B30" s="14"/>
      <c r="C30" s="5"/>
      <c r="D30" s="15"/>
      <c r="E30" s="15"/>
      <c r="F30" s="16"/>
      <c r="G30" s="17"/>
    </row>
  </sheetData>
  <mergeCells count="8">
    <mergeCell ref="C3:G3"/>
    <mergeCell ref="G8:G16"/>
    <mergeCell ref="F8:F16"/>
    <mergeCell ref="B8:B16"/>
    <mergeCell ref="D8:D16"/>
    <mergeCell ref="E8:E16"/>
    <mergeCell ref="E24:G24"/>
    <mergeCell ref="E25:G25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Naslovnica</vt:lpstr>
      <vt:lpstr>Grupa 1</vt:lpstr>
      <vt:lpstr>Grupa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mcukovic</cp:lastModifiedBy>
  <cp:lastPrinted>2019-01-23T07:12:58Z</cp:lastPrinted>
  <dcterms:created xsi:type="dcterms:W3CDTF">2017-02-23T07:26:27Z</dcterms:created>
  <dcterms:modified xsi:type="dcterms:W3CDTF">2019-01-24T13:32:55Z</dcterms:modified>
</cp:coreProperties>
</file>