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C:\Users\vbegic\Desktop\"/>
    </mc:Choice>
  </mc:AlternateContent>
  <bookViews>
    <workbookView xWindow="0" yWindow="0" windowWidth="28800" windowHeight="11700"/>
  </bookViews>
  <sheets>
    <sheet name="Sortirnice" sheetId="1" r:id="rId1"/>
  </sheets>
  <definedNames>
    <definedName name="_xlnm.Print_Titles" localSheetId="0">Sortirnice!$2:$2</definedName>
  </definedNames>
  <calcPr calcId="162913"/>
</workbook>
</file>

<file path=xl/calcChain.xml><?xml version="1.0" encoding="utf-8"?>
<calcChain xmlns="http://schemas.openxmlformats.org/spreadsheetml/2006/main">
  <c r="H11" i="1" l="1"/>
  <c r="H12" i="1"/>
  <c r="H10" i="1" l="1"/>
  <c r="H6" i="1"/>
  <c r="H3" i="1" l="1"/>
  <c r="H8" i="1"/>
  <c r="H4" i="1"/>
  <c r="H5" i="1"/>
</calcChain>
</file>

<file path=xl/sharedStrings.xml><?xml version="1.0" encoding="utf-8"?>
<sst xmlns="http://schemas.openxmlformats.org/spreadsheetml/2006/main" count="61" uniqueCount="59">
  <si>
    <t>Projekt (Naziv)</t>
  </si>
  <si>
    <t>Lokacija - Županija - naziv (prijavitelja)</t>
  </si>
  <si>
    <t>Prijavitelj/korisnik (Naziv)</t>
  </si>
  <si>
    <t>Početak razdoblja provedbe projekta - datum</t>
  </si>
  <si>
    <t>Kraj razdoblja provedbe projekta - datum</t>
  </si>
  <si>
    <t>Lokacija projekta - općina/grad</t>
  </si>
  <si>
    <t>Bespovratna sredstva - ESIF sredstva</t>
  </si>
  <si>
    <t>Ukupni prihvatljivi troškovi</t>
  </si>
  <si>
    <t>Koprivničko-križevačka županija</t>
  </si>
  <si>
    <t xml:space="preserve">Sažetak </t>
  </si>
  <si>
    <t xml:space="preserve">Stopa sufinanciranja (intenzitet potpore) </t>
  </si>
  <si>
    <t>Grad Rijeka</t>
  </si>
  <si>
    <r>
      <t xml:space="preserve">OPERATIVNI PROGRAM KONKURENTNOST I KOHEZIJA 2014.-2020.
</t>
    </r>
    <r>
      <rPr>
        <b/>
        <sz val="12"/>
        <color theme="1"/>
        <rFont val="Calibri"/>
        <family val="2"/>
        <charset val="238"/>
        <scheme val="minor"/>
      </rPr>
      <t>Popis operacija i korisnika Ugovora o dodjeli bespovratnih sredstava
Poziv za izgradnju i/ili opremanje postrojenja za sortiranje odvojeno prikupljenog otpadnog papira, kartona, metala, plastike i drugih materijala (KK.06.3.1.12)</t>
    </r>
  </si>
  <si>
    <t>Postrojenje za sortiranje odvojeno prikupljenog otpada (sortirnica) na lokaciji Mihačeva Draga (KK.06.3.1.12.0002)</t>
  </si>
  <si>
    <t>Projektom "Postrojenje za sortiranje odvojeno prikupljenog otpada (sortirnica) na lokaciji Mihačeva Draga" predviđena je izgradnja i opremanje postrojenja za sortiranje odvojeno prikupljenog otpadnog papira, kartona, metala, plastike, stakla i drugih materijala, što uključuje aktivnosti građenja i opremanja sortirnice, priključenje sortirnice na komunalnu infrastrukturu, usluge nadzora, usluge izrade CBA analize, tehničku pomoć za upravljanje projektom te aktivnosti informiranja, promidžbe i vidljivosti projekta.
Projetkna dokumentacija potrebna za ishođenje građevinske dozvole prethodno je izrađena iz razvojnih sredstava svih jedinica lokalne samouprave, s čijeg područja KD Čistoća d.o.o. sakuplja otpad i za koje je sortirnica namijenjena.</t>
  </si>
  <si>
    <t>GRAD METKOVIĆ</t>
  </si>
  <si>
    <t>Izgradnjom sortirnice u Gradu Metkoviću osigurat će se infrastruktura potrebna za sortiranje odvojeno prikupljenog komunalnog otpada i time povećati kvaliteta i vrijednost sirovina (papira, plastike, stakla i metala) iz prethodno odvojeno prikupljenog otpada. Izgradnja sortirnice jedan je od preduvjeta za uspostavu cjelovitog i održivog sustava gospodarenja otpadom Republike Hrvatske, te će se provedbom ovog projekta izravno pridonijeti povećanju stope recikliranja odvojeno prikupljenog otpada, i dugoročno pozitivno utjecati na zaštitu okoliša kroz smanjenje količine otpada koja će se odložiti na odlagališta, izbjegavanje odlaganja otpada u okoliš i smanjenje emisija stakleničkih plinova.</t>
  </si>
  <si>
    <t>GRAD OGULIN</t>
  </si>
  <si>
    <t>Projektom "Postrojenje za sortiranje odvojeno prikupljenog otpada (sortirnica) u Gradu Ogulinu” predviđa se izgradnja i opremanje postrojenja za sortiranje odvojeno prikupljenog otpadnog papira, kartona, metala i plastike, što uključuje aktivnosti građenja i opremanja sortirnice, priključenje sortirnice na komunalnu infrastrukturu, usluge nadzora, usluge izrade CBA analize, tehničku pomoć za upravljanje projektom te aktivnosti informiranja, promidžbe i vidljivosti projekta.
Projektna dokumentacija potrebna za ishođenje građevinske dozvole izrađena je od strane tvrtke Hidroplan d.o.o. iz Zagreba.</t>
  </si>
  <si>
    <t>GRAD BJELOVAR</t>
  </si>
  <si>
    <t>Projektom se doprinosi povećanju stope oporabe komunalnog otpada i smanjenje količine otpada koja se odlaže na odlagalište. Provedba projekta rezultirat će izgrađenom i opremljenom sortirnicom, u kojoj će se u 1 punoj kalendarskoj godini moći sakupiti 2.062,40 t sortiranog otpada koji je pogodan za recikliranje, što predstavlja povećanje od 300 t odvojeno sakupljenog otpada u odnosu na 2019. Doprinijet će se povećanju odvojeno sakupljenog otpada za 17,02%, smanjit će se količina odloženog otpada za 1,98%, povećat će se stopa odvojenog sakupljanja KO za 6,07%, te će se smanjiti količina MKO odloženog na odlagalište za  2,38% na razini područja obuhvata projekta u odnosu na 2019. godinu.</t>
  </si>
  <si>
    <t>GRAD MALI LOŠINJ</t>
  </si>
  <si>
    <t>Projektom "Sortirnica – obrada i sortiranje otpada" predviđena je izgradnja i opremanje postrojenja za sortiranje odvojeno prikupljenog otpadnog papira, kartona, metala, plastike, stakla i drugih materijala, što uključuje aktivnosti građenja i opremanja sortirnice, usluge nadzora te aktivnosti informiranja, promidžbe i vidljivosti projekta. Izgradnja sortirnice predviđena je kao etapa 5 od ukupno 6 etapa izgradnje potrebne infrastrukture, a predviđenih u sklopu odlagališta neopasnog komunalnog otpada „Kalvarija“ u Malom Lošinju s konačnim ciljem zatvaranja samog tijela odlagališta. Projetkna dokumentacija potrebna za ishođenje građevinske dozvole prethodno je izrađena iz  sredstava Grada Malog Lošinja na čijem području je javna usluga priku</t>
  </si>
  <si>
    <t>GRAD VARAŽDIN</t>
  </si>
  <si>
    <t xml:space="preserve">Predmet projekta je izgradnja i opremanje postrojenja za sortiranje odvojeno prikupljenog otpada u Varaždinu, kapaciteta do 7.000 tona godišnje u jednoj smjeni, u kojem će se odvojeno prikupljeni otpadni papir, staklo, plastika, metal, tekstil i ostali materijali pripremati za ponovnu uporabu i recikliranje. Navedeno će doprinijeti unapređenju sustava gospodarenja otpadom kroz povećanje stope oporabe i recikliranja odvojeno prikupljenog otpada te smanjenju količina otpada koji se odlaže na odlagalište na području 20 jedinica lokalne samouprave u Varaždinskoj županiji koje će zajednički koristiti predmetnu sortirnicu. Time predmetni projekt predstavlja važan iskorak u razvoju tzv. bezdeponijskog koncepta sustava gospodarenja otpadom.  </t>
  </si>
  <si>
    <t>GRAD ĐURĐEVAC</t>
  </si>
  <si>
    <t>Prijavitelj, Grad Đurđevac, ovim projektom želi sufinancirati izgradnju i opremanje postrojenja za gospodarenje otpadom namijenjenog razvrstavanju, mehaničkoj obradi i skladištenju odvojeno prikupljenog komunalnog otpada (sortirnica), za koju će se po završetku izgradnje i opremanja ishoditi uporabna dozvola. Izgradnjom navedenog objekta, direktno će se pridonijeti povećanju stope recikliranja odvojeno prikupljenog otpada.
Projektom će se izravno doprinijeti ciljevima Planova gospodarenja otpadom Republike Hrvatske i Grada Đurđevca za razdoblje 2017-2022.</t>
  </si>
  <si>
    <t>GRAD KUTINA</t>
  </si>
  <si>
    <t xml:space="preserve">Ovim projektom planira se izgradnja i opremanje postrojenja za sortiranje odvojeno prikupljenog otpadnog papira, kartona, metala, plastike i drugih materijala (sortirnice). Glavni cilj ovog projekta je doprinos povećanju stope oporabe komunalnog otpada i smanjenju količine otpada koji se odlaže na odlagališta. Izgradnjom sortirnice izravno će se doprinijeti poboljšanju sustava gospodarenja otpadom na područjima JLS potpisnica Sporazuma o zajedničkom korištenju sortirnice, omogućiti će se dodatno sortiranje odvojeno prikupljenih sirovina te povećanje njihove kvalitete i vrijednosti. </t>
  </si>
  <si>
    <t>GRAD PLOČE</t>
  </si>
  <si>
    <t>Izgradnjom i opremanjem sortirnice u Pločama, u kojoj će se obrađivati odvojeno prikupljeni otpad od korisnika s područja Grada Ploča i Općine Gradac, riješit će se ključni problem nedostatka infrastrukture i opreme koja omogućuje održivo gospodarenje otpadom na spomenutom području. Ostvarenjem rezultata projekta će se povećati količine odvojeno prikupljenog otpada koji je predan na daljnju obradu i doprinijeti povećanju recikliranih materijala, odnosno smanjiti količine otpada koje se odlažu na odlagalište Lovornik. Postrojenje namijenjeno sortiranju omogućit će kvalitetnije izdvajanje sekundarnih sirovina iz otpada, prije svega metala, stakla, papira, kartona i plastike.</t>
  </si>
  <si>
    <t>GRAD NOVALJA</t>
  </si>
  <si>
    <t>Građevina za gospodarenje otpadom se sastoji od zgrade sortrnice i zgrade za zaposlenike. Zgrada sortirnice će se izvesti kao slobodno stojeća prizemna hala, tlocrtno pravokutna, dimenzija 16,00 x 42,50 m, brutto površine 680 m2. Zgrada sortirnice se sastoji od dva dijela: prostora za prihvat i mehaničku obradu odvojeno sakupljenog otpada te skladišta baliranog materijala. Unutar prostora za mehaničku obradu otpada, montirat će se sortirna linija i skladištiti će se manje količine baliranog materijala. Skladište će se koristiti za skladištenje baliranog materijala do njegove predaje ovlaštenicima.</t>
  </si>
  <si>
    <t>Izgradnja i opremanje postrojenja za sortiranje odvojeno prikupljenog otpada u Metkoviću (KK.06.3.1.12.0004)</t>
  </si>
  <si>
    <t>Ulaganje u postrojenje za sortiranje odvojeno prikupljenog otpada (sortirnica) grada Ogulina (KK.06.3.1.12.0005)</t>
  </si>
  <si>
    <t>Izgradnja i opremanje postrojenja za sortiranje odvojeno prikupljenog otpada Grada Bjelovara (KK.06.3.1.12.0007)</t>
  </si>
  <si>
    <t>Izgradnja i opremanje sortirnice Kalvarija (KK.06.3.1.12.0009)</t>
  </si>
  <si>
    <t>Izgradnja i opremanje postrojenja za sortiranje odvojeno prikupljenog otpadnog papira, kartona, metala, plastike i drugih materijala - sortirnica (KK.06.3.1.12.0010)</t>
  </si>
  <si>
    <t>Izgradnja i opremanje postrojenja za sortiranje odvojeno prikupljenog otpada u Đurđevcu (KK.06.3.1.12.0014)</t>
  </si>
  <si>
    <t>Reciklažno dvorište s pogonom za razvrstavanje komunalnog otpada, Etapa 2 - pogon za razvrstavanje komunalnog otpada (KK.06.3.1.12.0015)</t>
  </si>
  <si>
    <t>Izgradnja i opremanje sortirnice u Pločama (KK.06.3.1.12.0018)</t>
  </si>
  <si>
    <t>Izgradnja i opremanje postrojenja za sortiranje odvojeno prikupljenog otpadnog papira, kartona, metala, plastike i drugih materijala - Grad Novalja (KK.06.3.1.12.0020)</t>
  </si>
  <si>
    <t>Rijeka</t>
  </si>
  <si>
    <t xml:space="preserve">Metković </t>
  </si>
  <si>
    <t>Ogulin</t>
  </si>
  <si>
    <t>Bjelovar</t>
  </si>
  <si>
    <t>Mali Lošinj</t>
  </si>
  <si>
    <t>Varaždin</t>
  </si>
  <si>
    <t>Đurđevac</t>
  </si>
  <si>
    <t>Kutina</t>
  </si>
  <si>
    <t>Ploče</t>
  </si>
  <si>
    <t>Novalja</t>
  </si>
  <si>
    <t>Primorsko-goranska županija</t>
  </si>
  <si>
    <t>Dubrovačko-neretvanska županija</t>
  </si>
  <si>
    <t>Karlovačka županija</t>
  </si>
  <si>
    <t>Bjelovarsko-bilogorska županija</t>
  </si>
  <si>
    <t>Varaždinska županija</t>
  </si>
  <si>
    <t>Sisačko-moslavačka županija</t>
  </si>
  <si>
    <t>Ličko-senjska županija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</si>
</sst>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0000%"/>
  </numFmts>
  <fonts count="6" x14ac:knownFonts="1">
    <font>
      <sz val="10"/>
      <name val="Tahoma"/>
    </font>
    <font>
      <sz val="10"/>
      <name val="Tahoma"/>
    </font>
    <font>
      <b/>
      <sz val="10"/>
      <name val="Tahoma"/>
    </font>
    <font>
      <b/>
      <sz val="11"/>
      <name val="Calibri"/>
      <family val="2"/>
      <charset val="238"/>
      <scheme val="minor"/>
    </font>
    <font>
      <b/>
      <sz val="14"/>
      <color theme="1"/>
      <name val="Calibri"/>
      <family val="2"/>
      <charset val="238"/>
      <scheme val="minor"/>
    </font>
    <font>
      <b/>
      <sz val="12"/>
      <color theme="1"/>
      <name val="Calibri"/>
      <family val="2"/>
      <charset val="238"/>
      <scheme val="minor"/>
    </font>
  </fonts>
  <fills count="4">
    <fill>
      <patternFill patternType="none"/>
    </fill>
    <fill>
      <patternFill patternType="gray125"/>
    </fill>
    <fill>
      <patternFill patternType="none"/>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2" borderId="0"/>
    <xf numFmtId="9" fontId="1" fillId="2" borderId="0" applyFont="0" applyFill="0" applyBorder="0" applyAlignment="0" applyProtection="0"/>
  </cellStyleXfs>
  <cellXfs count="14">
    <xf numFmtId="0" fontId="0" fillId="2" borderId="0" xfId="0"/>
    <xf numFmtId="0" fontId="0" fillId="2" borderId="0" xfId="0" applyAlignment="1">
      <alignment wrapText="1"/>
    </xf>
    <xf numFmtId="0" fontId="0" fillId="2" borderId="0" xfId="0" applyAlignment="1">
      <alignment horizontal="center" wrapText="1"/>
    </xf>
    <xf numFmtId="0" fontId="0" fillId="2" borderId="1" xfId="0" applyBorder="1" applyAlignment="1">
      <alignment horizontal="center" vertical="center" wrapText="1"/>
    </xf>
    <xf numFmtId="4" fontId="0" fillId="2" borderId="1" xfId="0" applyNumberFormat="1" applyBorder="1" applyAlignment="1">
      <alignment vertical="center" wrapText="1"/>
    </xf>
    <xf numFmtId="165" fontId="0" fillId="2" borderId="1" xfId="1" applyNumberFormat="1" applyFont="1" applyBorder="1" applyAlignment="1">
      <alignment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0" fillId="2" borderId="1" xfId="0" applyNumberFormat="1" applyBorder="1" applyAlignment="1">
      <alignment horizontal="center" vertical="center" wrapText="1"/>
    </xf>
    <xf numFmtId="0" fontId="0" fillId="2" borderId="0" xfId="0" applyAlignment="1">
      <alignment horizontal="center" vertical="center" wrapText="1"/>
    </xf>
    <xf numFmtId="0" fontId="4" fillId="2" borderId="0" xfId="0" applyFont="1" applyBorder="1" applyAlignment="1">
      <alignment horizontal="center" vertical="center" wrapText="1"/>
    </xf>
    <xf numFmtId="0" fontId="0" fillId="2" borderId="1" xfId="0" applyBorder="1" applyAlignment="1">
      <alignment horizontal="left" vertical="center" wrapText="1"/>
    </xf>
  </cellXfs>
  <cellStyles count="2">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zoomScale="90" zoomScaleNormal="90" workbookViewId="0">
      <pane ySplit="2" topLeftCell="A3" activePane="bottomLeft" state="frozen"/>
      <selection pane="bottomLeft" activeCell="D4" sqref="D4"/>
    </sheetView>
  </sheetViews>
  <sheetFormatPr defaultColWidth="9.140625" defaultRowHeight="12.75" customHeight="1" x14ac:dyDescent="0.2"/>
  <cols>
    <col min="1" max="1" width="22.5703125" style="2" customWidth="1"/>
    <col min="2" max="2" width="43.42578125" style="2" customWidth="1"/>
    <col min="3" max="3" width="51.42578125" style="11" customWidth="1"/>
    <col min="4" max="5" width="21.42578125" style="2" customWidth="1"/>
    <col min="6" max="8" width="20.7109375" style="1" customWidth="1"/>
    <col min="9" max="9" width="19" style="2" customWidth="1"/>
    <col min="10" max="10" width="27.42578125" style="2" customWidth="1"/>
    <col min="11" max="16384" width="9.140625" style="1"/>
  </cols>
  <sheetData>
    <row r="1" spans="1:11" ht="49.5" customHeight="1" x14ac:dyDescent="0.2">
      <c r="A1" s="12" t="s">
        <v>12</v>
      </c>
      <c r="B1" s="12"/>
      <c r="C1" s="12"/>
      <c r="D1" s="12"/>
      <c r="E1" s="12"/>
      <c r="F1" s="12"/>
      <c r="G1" s="12"/>
      <c r="H1" s="12"/>
      <c r="I1" s="12"/>
      <c r="J1" s="12"/>
      <c r="K1" s="12"/>
    </row>
    <row r="2" spans="1:11" ht="42.75" customHeight="1" x14ac:dyDescent="0.2">
      <c r="A2" s="6" t="s">
        <v>2</v>
      </c>
      <c r="B2" s="6" t="s">
        <v>0</v>
      </c>
      <c r="C2" s="6" t="s">
        <v>9</v>
      </c>
      <c r="D2" s="7" t="s">
        <v>3</v>
      </c>
      <c r="E2" s="7" t="s">
        <v>4</v>
      </c>
      <c r="F2" s="8" t="s">
        <v>6</v>
      </c>
      <c r="G2" s="8" t="s">
        <v>7</v>
      </c>
      <c r="H2" s="9" t="s">
        <v>10</v>
      </c>
      <c r="I2" s="6" t="s">
        <v>5</v>
      </c>
      <c r="J2" s="6" t="s">
        <v>1</v>
      </c>
    </row>
    <row r="3" spans="1:11" ht="189.75" customHeight="1" x14ac:dyDescent="0.2">
      <c r="A3" s="3" t="s">
        <v>11</v>
      </c>
      <c r="B3" s="3" t="s">
        <v>13</v>
      </c>
      <c r="C3" s="13" t="s">
        <v>14</v>
      </c>
      <c r="D3" s="10">
        <v>42817</v>
      </c>
      <c r="E3" s="10">
        <v>44575</v>
      </c>
      <c r="F3" s="4">
        <v>31284318.09</v>
      </c>
      <c r="G3" s="4">
        <v>36805080.109999999</v>
      </c>
      <c r="H3" s="5">
        <f>F3/G3</f>
        <v>0.84999999990490449</v>
      </c>
      <c r="I3" s="3" t="s">
        <v>42</v>
      </c>
      <c r="J3" s="3" t="s">
        <v>52</v>
      </c>
    </row>
    <row r="4" spans="1:11" ht="180" customHeight="1" x14ac:dyDescent="0.2">
      <c r="A4" s="3" t="s">
        <v>15</v>
      </c>
      <c r="B4" s="3" t="s">
        <v>33</v>
      </c>
      <c r="C4" s="13" t="s">
        <v>16</v>
      </c>
      <c r="D4" s="10">
        <v>43591</v>
      </c>
      <c r="E4" s="10">
        <v>44752</v>
      </c>
      <c r="F4" s="4">
        <v>9000047.1199999992</v>
      </c>
      <c r="G4" s="4">
        <v>10987324.41</v>
      </c>
      <c r="H4" s="5">
        <f>F4/G4</f>
        <v>0.81913000692040172</v>
      </c>
      <c r="I4" s="3" t="s">
        <v>43</v>
      </c>
      <c r="J4" s="3" t="s">
        <v>53</v>
      </c>
    </row>
    <row r="5" spans="1:11" ht="180" customHeight="1" x14ac:dyDescent="0.2">
      <c r="A5" s="3" t="s">
        <v>17</v>
      </c>
      <c r="B5" s="3" t="s">
        <v>34</v>
      </c>
      <c r="C5" s="13" t="s">
        <v>18</v>
      </c>
      <c r="D5" s="10">
        <v>43308</v>
      </c>
      <c r="E5" s="10">
        <v>44783</v>
      </c>
      <c r="F5" s="4">
        <v>12474651.279999999</v>
      </c>
      <c r="G5" s="4">
        <v>14676060.33</v>
      </c>
      <c r="H5" s="5">
        <f>F5/G5</f>
        <v>0.8499999999659309</v>
      </c>
      <c r="I5" s="3" t="s">
        <v>44</v>
      </c>
      <c r="J5" s="3" t="s">
        <v>54</v>
      </c>
    </row>
    <row r="6" spans="1:11" ht="180" customHeight="1" x14ac:dyDescent="0.2">
      <c r="A6" s="3" t="s">
        <v>19</v>
      </c>
      <c r="B6" s="3" t="s">
        <v>35</v>
      </c>
      <c r="C6" s="13" t="s">
        <v>20</v>
      </c>
      <c r="D6" s="10">
        <v>43406</v>
      </c>
      <c r="E6" s="10">
        <v>44865</v>
      </c>
      <c r="F6" s="4">
        <v>36820203.789999999</v>
      </c>
      <c r="G6" s="4">
        <v>43317886.82</v>
      </c>
      <c r="H6" s="5">
        <f>F6/G6</f>
        <v>0.84999999983840391</v>
      </c>
      <c r="I6" s="3" t="s">
        <v>45</v>
      </c>
      <c r="J6" s="3" t="s">
        <v>55</v>
      </c>
    </row>
    <row r="7" spans="1:11" ht="192" customHeight="1" x14ac:dyDescent="0.2">
      <c r="A7" s="3" t="s">
        <v>21</v>
      </c>
      <c r="B7" s="3" t="s">
        <v>36</v>
      </c>
      <c r="C7" s="13" t="s">
        <v>22</v>
      </c>
      <c r="D7" s="10">
        <v>44201</v>
      </c>
      <c r="E7" s="10">
        <v>44865</v>
      </c>
      <c r="F7" s="4">
        <v>10686927.77</v>
      </c>
      <c r="G7" s="4">
        <v>12572856.210000001</v>
      </c>
      <c r="H7" s="5">
        <v>0.85</v>
      </c>
      <c r="I7" s="3" t="s">
        <v>46</v>
      </c>
      <c r="J7" s="3" t="s">
        <v>52</v>
      </c>
    </row>
    <row r="8" spans="1:11" ht="180" customHeight="1" x14ac:dyDescent="0.2">
      <c r="A8" s="3" t="s">
        <v>23</v>
      </c>
      <c r="B8" s="3" t="s">
        <v>37</v>
      </c>
      <c r="C8" s="13" t="s">
        <v>24</v>
      </c>
      <c r="D8" s="10">
        <v>44239</v>
      </c>
      <c r="E8" s="10">
        <v>44865</v>
      </c>
      <c r="F8" s="4">
        <v>30390735.100000001</v>
      </c>
      <c r="G8" s="4">
        <v>35753806.009999998</v>
      </c>
      <c r="H8" s="5">
        <f t="shared" ref="H8:H12" si="0">F8/G8</f>
        <v>0.84999999976226315</v>
      </c>
      <c r="I8" s="3" t="s">
        <v>47</v>
      </c>
      <c r="J8" s="3" t="s">
        <v>56</v>
      </c>
    </row>
    <row r="9" spans="1:11" ht="180" customHeight="1" x14ac:dyDescent="0.2">
      <c r="A9" s="3" t="s">
        <v>25</v>
      </c>
      <c r="B9" s="3" t="s">
        <v>38</v>
      </c>
      <c r="C9" s="13" t="s">
        <v>26</v>
      </c>
      <c r="D9" s="10">
        <v>43697</v>
      </c>
      <c r="E9" s="10">
        <v>44865</v>
      </c>
      <c r="F9" s="4">
        <v>4480782.1900000004</v>
      </c>
      <c r="G9" s="4">
        <v>5271508.47</v>
      </c>
      <c r="H9" s="5">
        <v>0.84999999900000001</v>
      </c>
      <c r="I9" s="3" t="s">
        <v>48</v>
      </c>
      <c r="J9" s="3" t="s">
        <v>8</v>
      </c>
    </row>
    <row r="10" spans="1:11" ht="180" customHeight="1" x14ac:dyDescent="0.2">
      <c r="A10" s="3" t="s">
        <v>27</v>
      </c>
      <c r="B10" s="3" t="s">
        <v>39</v>
      </c>
      <c r="C10" s="13" t="s">
        <v>28</v>
      </c>
      <c r="D10" s="10">
        <v>43913</v>
      </c>
      <c r="E10" s="10">
        <v>44819</v>
      </c>
      <c r="F10" s="4">
        <v>15146402.32</v>
      </c>
      <c r="G10" s="4">
        <v>17819296.850000001</v>
      </c>
      <c r="H10" s="5">
        <f t="shared" si="0"/>
        <v>0.84999999985970265</v>
      </c>
      <c r="I10" s="3" t="s">
        <v>49</v>
      </c>
      <c r="J10" s="3" t="s">
        <v>57</v>
      </c>
    </row>
    <row r="11" spans="1:11" ht="180" customHeight="1" x14ac:dyDescent="0.2">
      <c r="A11" s="3" t="s">
        <v>29</v>
      </c>
      <c r="B11" s="3" t="s">
        <v>40</v>
      </c>
      <c r="C11" s="13" t="s">
        <v>30</v>
      </c>
      <c r="D11" s="10">
        <v>43862</v>
      </c>
      <c r="E11" s="10">
        <v>44792</v>
      </c>
      <c r="F11" s="4">
        <v>18805420.640000001</v>
      </c>
      <c r="G11" s="4">
        <v>22250095.16</v>
      </c>
      <c r="H11" s="5">
        <f t="shared" si="0"/>
        <v>0.8451838297665959</v>
      </c>
      <c r="I11" s="3" t="s">
        <v>50</v>
      </c>
      <c r="J11" s="3" t="s">
        <v>53</v>
      </c>
    </row>
    <row r="12" spans="1:11" ht="180" customHeight="1" x14ac:dyDescent="0.2">
      <c r="A12" s="3" t="s">
        <v>31</v>
      </c>
      <c r="B12" s="3" t="s">
        <v>41</v>
      </c>
      <c r="C12" s="13" t="s">
        <v>32</v>
      </c>
      <c r="D12" s="10">
        <v>44242</v>
      </c>
      <c r="E12" s="10">
        <v>44607</v>
      </c>
      <c r="F12" s="4">
        <v>6760817.5499999998</v>
      </c>
      <c r="G12" s="4">
        <v>7953903</v>
      </c>
      <c r="H12" s="5">
        <f t="shared" si="0"/>
        <v>0.85</v>
      </c>
      <c r="I12" s="3" t="s">
        <v>51</v>
      </c>
      <c r="J12" s="3" t="s">
        <v>58</v>
      </c>
    </row>
  </sheetData>
  <mergeCells count="1">
    <mergeCell ref="A1:K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Sortirnice</vt:lpstr>
      <vt:lpstr>Sortirnice!Print_Titles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MISWeb</dc:creator>
  <cp:lastModifiedBy>VB</cp:lastModifiedBy>
  <dcterms:created xsi:type="dcterms:W3CDTF">2020-12-01T12:44:51Z</dcterms:created>
  <dcterms:modified xsi:type="dcterms:W3CDTF">2021-06-29T08:14:52Z</dcterms:modified>
</cp:coreProperties>
</file>