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D:\Libraries\OneDrive - ITRS d.o.o\INDUSTRIJA\01 Dobiveni\P-MTČ\Nabave\Ovojnica i stolarija\"/>
    </mc:Choice>
  </mc:AlternateContent>
  <xr:revisionPtr revIDLastSave="27" documentId="14_{B52A0D00-7EBA-43DD-80B1-E59DC18A4EAA}" xr6:coauthVersionLast="43" xr6:coauthVersionMax="43" xr10:uidLastSave="{176869AD-3521-48EE-A4CE-27667BD7EB37}"/>
  <bookViews>
    <workbookView xWindow="-120" yWindow="-120" windowWidth="19440" windowHeight="15000" tabRatio="633" xr2:uid="{00000000-000D-0000-FFFF-FFFF00000000}"/>
  </bookViews>
  <sheets>
    <sheet name="0-Opći uvjeti" sheetId="10" r:id="rId1"/>
    <sheet name="A-Sanacija krovišta i pročelja" sheetId="4" r:id="rId2"/>
    <sheet name="B-Zamjena stolarije" sheetId="7" r:id="rId3"/>
    <sheet name="Rekapitulacija" sheetId="9" r:id="rId4"/>
  </sheets>
  <definedNames>
    <definedName name="_xlnm.Print_Area" localSheetId="0">'0-Opći uvjeti'!$A$1:$I$82</definedName>
    <definedName name="_xlnm.Print_Area" localSheetId="1">'A-Sanacija krovišta i pročelja'!$A$1:$J$125</definedName>
    <definedName name="_xlnm.Print_Area" localSheetId="2">'B-Zamjena stolarije'!$A$1:$J$48</definedName>
    <definedName name="_xlnm.Print_Area" localSheetId="3">Rekapitulacija!$A$1:$I$9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6" i="4" l="1"/>
  <c r="J42" i="4"/>
  <c r="J4" i="4" l="1"/>
  <c r="J28" i="4" l="1"/>
  <c r="B124" i="4"/>
  <c r="J112" i="4"/>
  <c r="J114" i="4" s="1"/>
  <c r="J124" i="4" s="1"/>
  <c r="J106" i="4" l="1"/>
  <c r="J74" i="4" l="1"/>
  <c r="J83" i="4"/>
  <c r="J81" i="4"/>
  <c r="J29" i="4"/>
  <c r="J15" i="4"/>
  <c r="J14" i="4"/>
  <c r="J16" i="4"/>
  <c r="J41" i="4"/>
  <c r="J16" i="7" l="1"/>
  <c r="J21" i="4"/>
  <c r="J66" i="4"/>
  <c r="J65" i="4"/>
  <c r="J40" i="4"/>
  <c r="J39" i="4"/>
  <c r="J18" i="4" l="1"/>
  <c r="J84" i="4" l="1"/>
  <c r="H8" i="7" l="1"/>
  <c r="J19" i="7"/>
  <c r="J20" i="4" l="1"/>
  <c r="J38" i="7" l="1"/>
  <c r="J37" i="7"/>
  <c r="J26" i="7"/>
  <c r="J25" i="7"/>
  <c r="J24" i="7"/>
  <c r="J23" i="7"/>
  <c r="J22" i="7"/>
  <c r="J21" i="7"/>
  <c r="J20" i="7"/>
  <c r="J18" i="7"/>
  <c r="J17" i="7"/>
  <c r="J27" i="7"/>
  <c r="J28" i="7"/>
  <c r="J29" i="7"/>
  <c r="J30" i="7"/>
  <c r="J31" i="7"/>
  <c r="J34" i="7"/>
  <c r="J35" i="7"/>
  <c r="J36" i="7"/>
  <c r="J39" i="7"/>
  <c r="J40" i="7"/>
  <c r="J42" i="7" l="1"/>
  <c r="J31" i="4" l="1"/>
  <c r="J98" i="4" l="1"/>
  <c r="J70" i="4"/>
  <c r="J69" i="4"/>
  <c r="J68" i="4"/>
  <c r="J73" i="4" l="1"/>
  <c r="J44" i="4" l="1"/>
  <c r="J45" i="4"/>
  <c r="J48" i="4" l="1"/>
  <c r="J17" i="4"/>
  <c r="B117" i="4" l="1"/>
  <c r="J5" i="4" l="1"/>
  <c r="J7" i="4" s="1"/>
  <c r="J117" i="4" l="1"/>
  <c r="J72" i="4" l="1"/>
  <c r="J99" i="4" l="1"/>
  <c r="J64" i="4" l="1"/>
  <c r="J76" i="4" s="1"/>
  <c r="B47" i="7" l="1"/>
  <c r="B46" i="7"/>
  <c r="B123" i="4"/>
  <c r="B122" i="4"/>
  <c r="B121" i="4"/>
  <c r="B120" i="4"/>
  <c r="B119" i="4"/>
  <c r="B118" i="4"/>
  <c r="J97" i="4"/>
  <c r="J108" i="4" s="1"/>
  <c r="J82" i="4"/>
  <c r="J86" i="4" s="1"/>
  <c r="J123" i="4" l="1"/>
  <c r="J19" i="4"/>
  <c r="J122" i="4" l="1"/>
  <c r="J12" i="4" l="1"/>
  <c r="J23" i="4" s="1"/>
  <c r="J120" i="4" l="1"/>
  <c r="J8" i="7"/>
  <c r="J10" i="7" s="1"/>
  <c r="J30" i="4"/>
  <c r="J33" i="4" s="1"/>
  <c r="J119" i="4" l="1"/>
  <c r="J121" i="4"/>
  <c r="J46" i="7"/>
  <c r="J47" i="7"/>
  <c r="J48" i="7" l="1"/>
  <c r="I4" i="9" s="1"/>
  <c r="J118" i="4" l="1"/>
  <c r="J125" i="4" s="1"/>
  <c r="I3" i="9" l="1"/>
  <c r="I5" i="9" s="1"/>
  <c r="I7" i="9" s="1"/>
  <c r="I9" i="9" s="1"/>
</calcChain>
</file>

<file path=xl/sharedStrings.xml><?xml version="1.0" encoding="utf-8"?>
<sst xmlns="http://schemas.openxmlformats.org/spreadsheetml/2006/main" count="419" uniqueCount="251">
  <si>
    <t>kom</t>
  </si>
  <si>
    <t xml:space="preserve">Čišćenje gradilišta nakon završetka radova. </t>
  </si>
  <si>
    <t>sati</t>
  </si>
  <si>
    <t>Opći uvjeti:</t>
  </si>
  <si>
    <t>Sve više radnje koje neće biti na taj način utvrđene, neće se moći priznati u obračunu.</t>
  </si>
  <si>
    <t>Jediničnom cijenom treba obuhvatiti sve elemente, kako slijedi:</t>
  </si>
  <si>
    <t>* kompletnu režiju gradilišta, svu potrebnu mehanizaciju i sl.</t>
  </si>
  <si>
    <t>*čišćenje ugrađenih elemenata od žbuke,</t>
  </si>
  <si>
    <t>* izvedbu privremenih pristupnih puteva u okviru gradilišta</t>
  </si>
  <si>
    <t>* sva ispitivanja materijala,</t>
  </si>
  <si>
    <t>* ispitivanje pojedinih vrsta materijala sa atestima,</t>
  </si>
  <si>
    <t>UREĐENJE GRADILIŠTA</t>
  </si>
  <si>
    <t>Ovo vrijedi za sve vrste radova.</t>
  </si>
  <si>
    <t>PROZORI I VRATA</t>
  </si>
  <si>
    <t>Dokumentacija s kojom se isporučuju prozori ili vrata mora sadržavati:</t>
  </si>
  <si>
    <t>PRIPREMNI RADOVI, DEMONTAŽA I RAZNI RADOVI</t>
  </si>
  <si>
    <t>FASADERSKI  RADOVI</t>
  </si>
  <si>
    <t>Sav materijal za fasaderske radove mora zadovoljavati odgovarajuće propise.</t>
  </si>
  <si>
    <t>UKUPNO</t>
  </si>
  <si>
    <t>REKAPITULACIJA ZAMJENA STOLARIJE:</t>
  </si>
  <si>
    <t>m²</t>
  </si>
  <si>
    <t>m'</t>
  </si>
  <si>
    <t>Stavka</t>
  </si>
  <si>
    <t>Vrsta i opis rada</t>
  </si>
  <si>
    <t>Ukupno [kn]</t>
  </si>
  <si>
    <t>Količina</t>
  </si>
  <si>
    <t>Jedinična mjera</t>
  </si>
  <si>
    <t>kn</t>
  </si>
  <si>
    <t>Svi limarski radovi izvode se od čeličnog pocinčanog i obostrano bojanjem plastificiranog lima debljine 0,55 mm. U cijeni je nabava materijala, izrada, doprema i postava.</t>
  </si>
  <si>
    <t>LIMARSKI RADOVI UKUPNO:</t>
  </si>
  <si>
    <t>Jedinična cijena [kn]</t>
  </si>
  <si>
    <t>RAZNI RADOVI UKUPNO:</t>
  </si>
  <si>
    <t>FASADERSKI RADOVI UKUPNO:</t>
  </si>
  <si>
    <t>Ponuđač je dužan nuditi solidan i ispravan rad na temelju shema i troškovnika pa se neće uzeti u obzir naknadno pozivanje na eventualno nerazumijevanje ili manjkavosti opisa ili nacrta. Davanjem ponude ponuđač usvaja u cijelosti ove uvjete.</t>
  </si>
  <si>
    <t>STOLARSKI RADOVI UKUPNO:</t>
  </si>
  <si>
    <t>ZAMJENA STOLARIJE UKUPNO</t>
  </si>
  <si>
    <t>ČIŠĆENJE GRADILIŠTA UKUPNO:</t>
  </si>
  <si>
    <t>PDV (25 %)</t>
  </si>
  <si>
    <t xml:space="preserve"> UKUPNO S PDV-om</t>
  </si>
  <si>
    <t xml:space="preserve">Sve radove izvesti od kvalitetnog materijala, prema opisu pojedinih stavaka troškovnika i uvodnih općih opisa pojedinih grupa radova, detaljima i pismenim naređenjima. Za sve radove treba primjenjivati tehničke propise, građevinske norme. Izvedba radova treba biti prema nacrtima, općim uvjetima i opisu radova, detaljima i prema pravilima zanata. Moguća odstupanja treba prethodno dogovoriti s nadzornim inženjerom i projektantom za svaku pojedinu situaciju. Tolerancija mjera izvedenih radova određena je uzancama zanata, a prema odluci nadzornog inženjera i projektanta. Sva odstupanja od dogovorenih mjera izvođač mora popraviti o svom trošku. </t>
  </si>
  <si>
    <t>Svi nekvalitetni radovi imaju se otkloniti i zamijeniti ispravnim, bez bilo kakve odštete od strane investitora.</t>
  </si>
  <si>
    <t>Ako opis bilo koje stavke dovodi izvođača u sumnju o načinu izvedbe, treba pravovremeno prije predaje ponude tražiti objašnjenje od projektanta. Eventualne izmjene materijala te načina izvedbe tokom građenja moraju se izvršiti isključivo pismenim dogovorom s projektantom i nadzornim inženjerom.</t>
  </si>
  <si>
    <t>Jedinična cijena sadrži sve ono nabrojano kod opisa pojedine grupe radova te se na taj način vrši i obračun istih.</t>
  </si>
  <si>
    <t>Jedinične cijene primjenjivati će se na izvedene količine bez obzira u kojem postotku iste odstupaju od količine u troškovniku.</t>
  </si>
  <si>
    <t>Izvedeni radovi moraju u cijelosti odgovarati opisu iz troškovnika, a u tu svrhu investitor ima pravo zatražiti izvođača uzorke, koji se čuvaju u upravi gradilišta, te izvedeni radovi moraju istima u potpunosti odgovarati.</t>
  </si>
  <si>
    <t>MATERIJAL</t>
  </si>
  <si>
    <t xml:space="preserve">A/ </t>
  </si>
  <si>
    <t>U cijenu materijala uključena je i cijena transportnih troškova bez obzira na prijevozno sredstvo sa svim prijenosima, utovarima i istovarima, te uskladištenje i čuvanje na gradilištu od unošenja (prebacivanje, zaštita i sl.), kao i davanje potrebnih uzoraka.</t>
  </si>
  <si>
    <t xml:space="preserve">B/ </t>
  </si>
  <si>
    <t>RAD</t>
  </si>
  <si>
    <t>U kalkulaciji rada treba uključiti sav rad, kako glavni tako i pomoćni, te sav unutarnji transport kao i čišćenje prostora u tijeku radova te odvoz šute i viška materijala s gradilišta.</t>
  </si>
  <si>
    <t>Ujedno treba uključiti sav rad oko zaštite gotovih konstrukcija i dijelova objekta od štetnog utjecaja vrućine, hladnoće i sl.</t>
  </si>
  <si>
    <t xml:space="preserve">C/ </t>
  </si>
  <si>
    <t>SKELE</t>
  </si>
  <si>
    <t>E/</t>
  </si>
  <si>
    <t>OBRAČUN</t>
  </si>
  <si>
    <t>Ukoliko nije u pojedinoj stavci dat način obračuna radova, treba se u svemu pridržavati prosječnih normi u građevinarstvu.</t>
  </si>
  <si>
    <t>F/</t>
  </si>
  <si>
    <t>ZIMSKI I LJETNI RAD</t>
  </si>
  <si>
    <t>Ukoliko je u ugovoreni termin izvršenja objekta uključen i zimski odnosno ljetni period, to se neće posebno izvoditelju priznavati na ime naknade, već sve mora biti uključeno u jediničnu cijenu. Za vrijeme zime građevina se mora zaštititi. Svi eventualno smrznuti dijelovi moraju se ukloniti i izvesti ponovno bez bilo kakve naplate. Ukoliko je temperatura niža od temperature, pri kojoj je dozvoljen određeni rad, a investitor ipak traži da se radovi izvode, izvoditelj ima pravo računati naknadu po važećoj normi ali u tom slučaju izvoditelj snosi punu odgovornost za ispravnost i kvalitetu izvedenih radova.</t>
  </si>
  <si>
    <t>To isto vrijedi i za zaštitu radova tokom ljeta od prebrzog sušenja uslijed visoke temperature. Ukoliko dođe do kašnjenja u dinamici krivnjom izvoditelja, dodatne troškove pri radu na niskim temperaturama snosi izvoditelj.</t>
  </si>
  <si>
    <t>G/</t>
  </si>
  <si>
    <t>FAKTORI</t>
  </si>
  <si>
    <t>Na jediničnu cijenu radne snage izvoditelj ima pravo zaračunati faktor prema postojećim  gospodarskim instrumentima na osnovu zakonskih propisa.</t>
  </si>
  <si>
    <t>*najamne troškove za posuđenu mehanizaciju, koju izvoditelj sam ne posjeduje, a  potrebna mu je pri izvođenju radova,</t>
  </si>
  <si>
    <t>* ispitivanja dimnjaka i ventilacije u svrhu dobivanja potvrde od dimnjačara o ispravnosti istih,</t>
  </si>
  <si>
    <t>* uskladištenje materijala i elemenata za obrtničke i instalaterske radove do njihove ugradbe,</t>
  </si>
  <si>
    <t>* uređenje gradilišta po završetku rada, sa otklanjanjem svih otpadaka, šute, ostataka  građevnog materijala, inventara, pomoćnih objekata, itd.</t>
  </si>
  <si>
    <t>*nikakvi režijski sati niti posebne naplate po navedenim radovima neće se posebno priznati, jer sve ovo mora biti uključeno faktorom u jediničnu cijenu.</t>
  </si>
  <si>
    <t>Prema ovom uvodu i opisu stavaka i grupi radova treba sastaviti jediničnu cijenu za svaku stavku troškovnika.</t>
  </si>
  <si>
    <t>Ovo važi za sve radove s time, što glavni izvoditelj radova prima kao naknadu određeni postotak na ime pokrića režijskih troškova na fakturne iznose, a što se mora regulirati ugovorom.</t>
  </si>
  <si>
    <t>H/</t>
  </si>
  <si>
    <t>NAKNADNI RADOVI</t>
  </si>
  <si>
    <t>OPĆI UVJETI SU SASTAVNI DIO SVAKE POJEDINE STAVKE. Sve što je navedeno u njima, a nije u pojedinačnom opisu stavke smatra se uključenim u jediničnu cijenu.</t>
  </si>
  <si>
    <t>U cijenu demontaže ulazi pomoćna skela, podupirači i sva potrebna osiguranja ljudi i konstrukcija. Sve stavke sadrže transport otpadnog materijala do gradilišne deponije i gradske deponije, te sve troškove korištenja deponija. Sve radove izvoditi u skladu s propisima i pravilnikom o zaštiti na radu u graditeljstvu.</t>
  </si>
  <si>
    <t>Podatke koji povezuju radnje i dokumentaciju o sukladnosti prozora /vrata i izjave o sukladnosti odnosno potvrde o sukladnosti prema Tehničkom propisu za prozore i vrata (NN 69/06).</t>
  </si>
  <si>
    <t>Podatke u vezi s označavanjem prozora/vrata propisane u Prilogu iz čl.7. stavka 1 Tehničkog propisa</t>
  </si>
  <si>
    <t>Druge podatke značajne za rukovanje prijevoz, ugradnju, uporabu i održavanje prozora/vrata, te za njihov utjecaj na bitna svojstva i trajnost građevine.</t>
  </si>
  <si>
    <t>Fasadni sustav sa svim njegovim komponentama, podložni (izravnavajući) sloj, sloj toplinske izolacije i njena zaštita te završni sloj kao i svi drugi pomoćni i pričvrsni materijali i sredstva moraju činiti jedinstveni klasificirani sustav istoga proizvođača i moraju se izvoditi u svemu prema uputama proizvođača.</t>
  </si>
  <si>
    <t>Prije nanošenja slojeva pročelja zid se treba očistiti od ostataka žbuke. Sve podloge moraju biti čvrste, čiste, suhe, bez neravnina. Sve izvedene površine moraju biti potpuno ravne, vertikalne, gdje je potrebno horizontalne, ili kose.</t>
  </si>
  <si>
    <t>Materijali koji nisu obuhvaćeni normama moraju imati certifikate ili izjave o sukladnosti građevinskog proizvoda od ovlaštene ustanove.</t>
  </si>
  <si>
    <t>Gotova fasada mora biti ujednačene boje, potpuno ravna, oštrih bridova, dobro sljubljena s podlogom, bez pukotina i oštećenja. Izvođač je dužan dati projektantu na uvid izbor boja te izraditi probne uzorke.</t>
  </si>
  <si>
    <t>REKAPITULACIJA</t>
  </si>
  <si>
    <r>
      <t>m</t>
    </r>
    <r>
      <rPr>
        <sz val="12"/>
        <rFont val="Calibri"/>
        <family val="2"/>
        <charset val="238"/>
      </rPr>
      <t>³</t>
    </r>
  </si>
  <si>
    <r>
      <t>Napomena: Radove na sanaciji krova mogu izvoditi samo izvođači koji imaju odobrenje proizvođača hidroizolacijske trake.</t>
    </r>
    <r>
      <rPr>
        <b/>
        <sz val="12"/>
        <color theme="1"/>
        <rFont val="Arial Narrow"/>
        <family val="2"/>
        <charset val="238"/>
      </rPr>
      <t xml:space="preserve"> Garantni rok za cijeli krov najmanje 10 godina.</t>
    </r>
    <r>
      <rPr>
        <sz val="12"/>
        <color theme="1"/>
        <rFont val="Arial Narrow"/>
        <family val="2"/>
        <charset val="238"/>
      </rPr>
      <t xml:space="preserve"> Ponuđači mogu nuditi različitu jednakovrijednu hidroizolacijske traku. Sve slojeve krova izvesti prema uputstvima i tehnologiji proizvođača hidroizolacijske trake.</t>
    </r>
  </si>
  <si>
    <t>IZOLATERSKI RADOVI UKUPNO:</t>
  </si>
  <si>
    <t>Uskladištenje materijala treba provesti tako da materijal bude osiguran od vlaženja i lomova, jer se samo neoštećen i kvalitetan smije ugrađivati. Ovo se odnosi na sve gotove prefabrikate, obrtničke proizvode i materijal za obrtničke radove. Vezna sredstva također moraju biti prvorazredna. Cement, opeka, kameni agregat, pijesak, bitumen i sl. Treba ispitati prema važećim tehničkim propisima i ateste predočiti nadzornom inženjeru.</t>
  </si>
  <si>
    <t>Sve vrste skele bez obzira na visinu ulaze u jediničnu cijenu pojedinog rada osim fasadne skele koja se obračunava za predviđeni rok trajanja radova svih učesnika na gradnji. Skela mora biti na vrijeme postavljena kako ne bi nastao zastoj u radu. Pod pojmom skela podrazumijeva se i prilaz istoj, te ograda. Kod zemljanih radova u jediničnu cijenu ulaze razupore, te mostovi za prebacivanje iskopa većih dubina.</t>
  </si>
  <si>
    <t>Povrh toga izvođač će faktorom obuhvatiti i sljedeće radove, koji se neće zasebno obračunavati kao naknadni rad, i to:</t>
  </si>
  <si>
    <t>Za naknadne radove čiji opisi se ne nalaze u troškovniku, a koji se imaju izvesti po nalogu nadzornog inženjera, obračun se vrši po stvarnim troškovima rada i materijala. Za naknadne radove čiji se opisi nalaze u ugovornom troškovniku primjenjivati će se ugovorne jedinične cijene. Sva odstupanja stvarno izvedenih količina u odnosu na količine predviđene projektantskim troškovima (+ ili -) obračunati će se prema stvarno izvršenim radovima što će se sporazumno riješiti između predstavnika izvođača i nadzornog inženjera odnosno investitora. Svaka grupa radova u troškovniku ima svoje opće uvjete koji SU SASTAVNI DIO SVAKE POJEDINE STAVKE. Sve što je navedeno u njima, a nije u pojedinačnom opisu stavke smatra se uključenim u jediničnu cijenu.</t>
  </si>
  <si>
    <t>Tehnička svojstva prozora i vrata moraju biti takva da, u predviđenom roku trajanja građevine, uz projektom određenu ugradnju i održavanje, oni podnesu sve utjecaje uobičajene uporabe i utjecaje okoline, tako da građevina u koju su ugrađeni ispunjava bitne zahtjeve. Prozori i vrata smiju se ugraditi u građevinu ako ispunjavaju zahtjeve propisane TEHNIČKIM PROPISOM ZA PROZORE I VRATA (NN 69/06) i ako su za prozor ili vrata izdane izjave o suglasnosti u skladu s odredbama posebnog propisa.</t>
  </si>
  <si>
    <r>
      <t>2. Izvedba i obrada - Prije pristupa izradi stolarije izvoditelj je obvezan prekontrolirati količine i zidarske veličine otvora na gradilištu. Radioničke nacrte izrađuje izvoditelj stolarskih radova i dostavlja na usuglašavanje i potpis projektantu. Sva stolarija kod dostave mora biti zaštićena dok se finalno obrađeni proizvodi zaštićuju i nakon ugradbe od nenamjernog oštećenja. Ovi opći uvjeti dopunjuju se u pojedinim stavkama troškovnika.   U cijeni pojedine stavke treba obuhvatiti skele (osim fasadne), dobavu i ugradnju materijala - osnovnog i pomoćnog, sve pripremne i međufaze rada potrebne za korektno dovršenje stavke prema pravilima struke i važećim propisima bez obzira da li je sve to napomenuto u pojedinoj stavci, sav potreban okov, ostakljenje, završna obrada, prozorske klupčice, spojni i pričvrsni materijal, izradu radioničkih nacrta, razradu detalja u fazi izvođenja, uredno izvedene međusobne spojeve pojedinih stavaka unutar ove grupe radova ili raznovrsnih grupa radova, izvedbu u skladu sa statičkim proračunom, izvedbenim nacrtima, shemama, detaljnim izmjerama na licu mjesta i dodatnoj uputi projektanta, čišćenje po završenom radu. Izvođač je dužan osigurati transport i ugradnju elemenata bez oštećenja.</t>
    </r>
    <r>
      <rPr>
        <b/>
        <i/>
        <sz val="12"/>
        <color theme="1"/>
        <rFont val="Arial Narrow"/>
        <family val="2"/>
        <charset val="238"/>
      </rPr>
      <t xml:space="preserve"> Sve mjere ugradbe kao i broj komada prije izrade treba kontrolirati u naravi.</t>
    </r>
  </si>
  <si>
    <t>RAVNI KROV - RK</t>
  </si>
  <si>
    <t>Napomena: Prije početka izvođenja završnog sloja pročelja, potrebno je izvršiti sve limarske i montažerske radove.  Sustav se izvodi do pune funkcionalnosti uz primjenu koeficijenta  prolaska topline Umax=0,25 W/m²K. Fasadni sustav izvoditi u potpunosti prema tehnologiji i detaljima isporučioca fasadnog sustava sa svim predradnjama i slojevima bez obzira na opis stavke.</t>
  </si>
  <si>
    <t>Na ploče se stavlja polimerna glet masa u sloju 2-3 mm u koju se utiskuje mrežica od staklenih vlakana 150 gr/m2, alkalno otporna s preklopima od 10 cm, u oba smjera. Postava aluminijskih kutnih profila na uglove građevine i oko otvora, s time da je oko otvora potrebno postaviti dijagonalno položene tekstilno-staklene mrežice.</t>
  </si>
  <si>
    <t xml:space="preserve">Špalete obraditi na način da se ugradi termoizolacija debljine 3 cm, kutnici, mrežica, dva sloja ljepila, glet masa te završni sloj žbuke u skladu sa ostalom fasadom. U cijenu stavke uračunati i različite veličine, širine i dubine špaleta. </t>
  </si>
  <si>
    <t>REKAPITULACIJA SANACIJA KROVIŠTA I PROČELJA:</t>
  </si>
  <si>
    <t>SANACIJA KROVIŠTA I PROČELJA UKUPNO</t>
  </si>
  <si>
    <t>Gletanje drugim slojem polimer-cementne glet mase u debljini 2-3 mm na očvrsli prvi sloj. Nanošenje impregnirajućeg sloja i izvedba završne obrade plemenitom završnom žbukom. Stavka uključuje postavu kutnih vodilica s mrežicama, i sve elemente za potpunu izvedbu fasade. Uključiti i izvedbu projektantskih rješenja detalja toplinskih mostova, prema nacrtima iz projektne dokumentacije.</t>
  </si>
  <si>
    <t>SANACIJA KROVIŠTA I PROČELJA</t>
  </si>
  <si>
    <t>A</t>
  </si>
  <si>
    <t>I</t>
  </si>
  <si>
    <t>1.</t>
  </si>
  <si>
    <t>2.</t>
  </si>
  <si>
    <t>3.</t>
  </si>
  <si>
    <t>4.</t>
  </si>
  <si>
    <t>5.</t>
  </si>
  <si>
    <t>II</t>
  </si>
  <si>
    <t>6.</t>
  </si>
  <si>
    <t>LIMARSKI RADOVI</t>
  </si>
  <si>
    <t>III</t>
  </si>
  <si>
    <t>IV</t>
  </si>
  <si>
    <t>V</t>
  </si>
  <si>
    <t>IZOLATERSKI RADOVI</t>
  </si>
  <si>
    <t>VI</t>
  </si>
  <si>
    <t>FASADERSKI RADOVI</t>
  </si>
  <si>
    <t>ZAMJENA STOLARIJE</t>
  </si>
  <si>
    <t>B</t>
  </si>
  <si>
    <t>RAZNI RADOVI</t>
  </si>
  <si>
    <t>STOLARSKI RADOVI</t>
  </si>
  <si>
    <t xml:space="preserve">ČIŠĆENJE GRADILIŠTA  </t>
  </si>
  <si>
    <t>OPĆI UVJETI UZ TROŠKOVNIK</t>
  </si>
  <si>
    <t xml:space="preserve">Priprema pročelja za ugradnju ETICS fasadnog sustava. Priprema uključuje izravnavanje zidova, čišćenje reški i ispiranje fasade vodom pod tlakom. </t>
  </si>
  <si>
    <t>Izrada hidroizolacije i toplinske izolacije ravnog krova. Slojevi se polažu na podložni sloj betona. Slojevi koji se polažu se sastoje od:</t>
  </si>
  <si>
    <t>hladnog bitumenskog premaza</t>
  </si>
  <si>
    <t>geotekstil, kao razdijelni zaštitni sloj 300g/m²</t>
  </si>
  <si>
    <t>ukupno ravni krov</t>
  </si>
  <si>
    <t>Obrada sokla slijedećim slojevima:</t>
  </si>
  <si>
    <t>Hidroizolacijska žbuka d=2,0 cm, zaglađena, nanosi se na očišćenu vertikalnu površinu nadtemeljnog zida</t>
  </si>
  <si>
    <t>Polimer cementno ljepilo 0,2 cm</t>
  </si>
  <si>
    <t>Polimer - cem.mort + st.mrežica deb. 0,4 cm</t>
  </si>
  <si>
    <t>.</t>
  </si>
  <si>
    <r>
      <t>m</t>
    </r>
    <r>
      <rPr>
        <sz val="10"/>
        <rFont val="Calibri"/>
        <family val="2"/>
        <charset val="238"/>
      </rPr>
      <t>´</t>
    </r>
  </si>
  <si>
    <t>7.</t>
  </si>
  <si>
    <t>8.</t>
  </si>
  <si>
    <t>RADOVI DEMONTAŽE I MONTAŽE</t>
  </si>
  <si>
    <t>RADOVI DEMONTAŽE I MONTAŽE UKUPNO:</t>
  </si>
  <si>
    <t>PRIPREMNI RADOVI</t>
  </si>
  <si>
    <t>PRIPREMNI RADOVI UKUPNO:</t>
  </si>
  <si>
    <t>VII</t>
  </si>
  <si>
    <t>razvijene širine do 30 cm.</t>
  </si>
  <si>
    <t>9.</t>
  </si>
  <si>
    <t>ZEMLJANI RADOVI</t>
  </si>
  <si>
    <t>ZEMLJANI RADOVI UKUPNO:</t>
  </si>
  <si>
    <t>Odvoz materijala od iskopa na gradsku deponiju na udaljenosti od 10 km. Prijevoz se vrši kamionima. U jediničnoj cijeni uključen je utovar, prijevoz, istovar i održavanje deponije tj. sve naknade kao i čišćenje prilaza gradilištu i sl. Obračun po m3 materijala u sraslom stanju pa rastresitost treba ukalkulirati u cijenu.</t>
  </si>
  <si>
    <t>10.</t>
  </si>
  <si>
    <t>ZIDARSKI I ARMIRANOBETONSKI RADOVI</t>
  </si>
  <si>
    <t>ZIDARSKI I ARMIRANOBETONSKI RADOVI UKUPNO:</t>
  </si>
  <si>
    <t>Demontaža postojećih prozora i vanjskih vrata. Stavka uključuje transport na deponiju. Količinom je iskazan ukupan broj prozora i vrata.</t>
  </si>
  <si>
    <t>11.</t>
  </si>
  <si>
    <t>12.</t>
  </si>
  <si>
    <t>13.</t>
  </si>
  <si>
    <t>14.</t>
  </si>
  <si>
    <t>15.</t>
  </si>
  <si>
    <t>16.</t>
  </si>
  <si>
    <t>17.</t>
  </si>
  <si>
    <t>18.</t>
  </si>
  <si>
    <t>19.</t>
  </si>
  <si>
    <t>20.</t>
  </si>
  <si>
    <t>21.</t>
  </si>
  <si>
    <t>22.</t>
  </si>
  <si>
    <t>Shema ST1 otvor 520x195</t>
  </si>
  <si>
    <t>Shema ST5 otvor 118x235</t>
  </si>
  <si>
    <t>Shema ST6 otvor 118x295</t>
  </si>
  <si>
    <t>Shema ST7 otvor 118x200</t>
  </si>
  <si>
    <t>Shema ST14 otvor 100x135</t>
  </si>
  <si>
    <t>Shema ST11 otvor Ø160</t>
  </si>
  <si>
    <t>pauš</t>
  </si>
  <si>
    <t>Shema ST2 otvor 560x230</t>
  </si>
  <si>
    <t>Shema ST3 otvor 560x200</t>
  </si>
  <si>
    <t>Shema ST4 otvor 260x120</t>
  </si>
  <si>
    <t>Shema ST8 otvor 270x200</t>
  </si>
  <si>
    <t>Shema ST9 otvor 270x160</t>
  </si>
  <si>
    <t>Shema ST10 otvor 580x195</t>
  </si>
  <si>
    <t>Shema ST12 otvor Ø160</t>
  </si>
  <si>
    <t>Shema ST13 otvor 350x195</t>
  </si>
  <si>
    <t>Shema ST16 otvor 95x95</t>
  </si>
  <si>
    <t>Shema ST15 otvor 70x230</t>
  </si>
  <si>
    <t>23.</t>
  </si>
  <si>
    <t>Shema ST17 otvor 170x250</t>
  </si>
  <si>
    <t>Shema ST19 otvor 200x440</t>
  </si>
  <si>
    <t>Shema ST20 otvor 105x445</t>
  </si>
  <si>
    <t>Shema ST21 otvor 206x445</t>
  </si>
  <si>
    <t>Shema ST22 otvor 90x220</t>
  </si>
  <si>
    <t>Shema ST23 otvor 165x230</t>
  </si>
  <si>
    <t>Shema ST18 otvor 270x293</t>
  </si>
  <si>
    <t>razvijene širine do 45 cm.</t>
  </si>
  <si>
    <t>Zaštita prozora i vanjskih vrata PE folijom radi sprečavanja oštećenja kod izvođenja radova na pročelju. Obračun po m2.</t>
  </si>
  <si>
    <t>Sve izvesti prema uputstvima i detaljima proizvođača hidroizolacijske membrane sa svim elementima potrebnih za potpunu i pravilnu funkciju krova.</t>
  </si>
  <si>
    <t xml:space="preserve">parna brana od sintetičke membrane na bazi polietilena, d=0,15 mm. Membrana se slobodno polaže na podlogu i spaja samoljepljivom trakom na bazi butil-gume u preklopu spoja od 8 cm. Periferno se membrana lijepi za atiku ili zid trakom. Sloj parne brane potrebno je dići do visine termo izolacije. Lijepljenje uračunato u stavku. </t>
  </si>
  <si>
    <t xml:space="preserve">Dobava i postava hidroizolacije iz sintetičke membrane na bazi mekog PVC-a, armirana staklenim voalom, debljine d= 1.5 mm. Membrane se slobodno polažu te perimetralno fiksiraju. Spojevi se obrađuju vrućim zrakom sa širinom vara od min. 3 cm, preklop 8 cm, u skladu s propisanom tehnologijom od strane proizvođača membrane. </t>
  </si>
  <si>
    <t>Premještanje i ponovna postava postojećih gromobrana</t>
  </si>
  <si>
    <t>Razbijanje i odvoz postojećeg betonskog temelja na krovu</t>
  </si>
  <si>
    <t>Dobava i postava okruglih odvodnih cijevi profila 12 cm, uključujući potrebne obujmice i fazonske komade, reviziona okna na svim koljenima, vodolovne kotliće, za spajanje na postojeće odvode. Obračun po m1.</t>
  </si>
  <si>
    <t>Izvedba izravnavajućeg sloja na zidovima od fasadne opeke. Stavka uključuje cementni špric te izradu izravnavajućeg sloja  cementnom žbukom d=cca 1,5 cm grubo zaglađene, ali potpuno ravne kao podloga za izradu ETICS povezanog fasadnog sustava.</t>
  </si>
  <si>
    <t>Povišenje krovne atike zabatnog zida i zida dilatacije ravnog krova armiranobetonskim serklažom visine 15 cm. Izvodi se na postojećem završetku krova (atici) radi ugradbe toplinske izolacije. Za povezivanje na postojeći zid, izbušiti rupe i ugraditi ankere na uglovima i sredini zida. Sve komplet izvedba serklaža.</t>
  </si>
  <si>
    <t>Doprema i postava visećeg žljeba r.š. 33 cm uključujući kuke i pribor za montažu.</t>
  </si>
  <si>
    <t>žljebovi</t>
  </si>
  <si>
    <t xml:space="preserve">vertikale </t>
  </si>
  <si>
    <t>Zatrpavanje rova šljunkom. Dobava, transport, nasipavanje i nabijanje tampona od krupnog šljunka. Šljunak granulacije 16-32 mm. Način nabijanja odrediti u dogovoru sa Nadzornim inženjerom. Obračun po m3 tampona u zbijenom stanju.</t>
  </si>
  <si>
    <t>Iskop rova oko zgrade dubine oko 60 cm, širine do 50 cm, za postavu toplinske izolacije i drenažne cijevi. Obračun po m3 iskopa.</t>
  </si>
  <si>
    <t>Skidanje slojeva ravnog krova: šljunka, hidrioziolacije. Obuhvaćeno je skidanje i razvrstavanje skinutog materijala, slaganje u gomile, odlaganje na gradilišnu deponiju, utovar u vozila, odvoz na deponij i čišćenje okoliša. Obračun po m2 tlocrta ravnog krova.</t>
  </si>
  <si>
    <t>opšavni limovi</t>
  </si>
  <si>
    <t>krovnu atiku, razvijena širina opšava je cca 50 cm.</t>
  </si>
  <si>
    <t>dilataciju, razvijena širina opšava je cca 80 cm.</t>
  </si>
  <si>
    <t xml:space="preserve">Postava toplinske izolacije od mineralne debljine 3 cm na: </t>
  </si>
  <si>
    <t>na zid dilatacije.</t>
  </si>
  <si>
    <t xml:space="preserve">krovnu atiku ispod hidroizolacije. </t>
  </si>
  <si>
    <t>prodore</t>
  </si>
  <si>
    <t>Dobava materijala i izvedba opšava betonskog temelja i nosača rezervoara, 4 nosača i čelični profili</t>
  </si>
  <si>
    <t>XPS debljine 14,0 cm</t>
  </si>
  <si>
    <t xml:space="preserve">Dio zida koji se nalazi ispod razine tla zaštiti čepastom membranom.     Špalete obraditi na način da se ugradi termoizolacija debljine 3 cm, kutnici, mrežica, dva sloja ljepila, glet masa te završni sloj žbuke u skladu sa ostalom fasadom. U cijenu stavke uračunati i različite veličine, širine i dubine špaleta. </t>
  </si>
  <si>
    <t>Sve isto kao St. 1. samo mineralna vuna debljine 3 cm na zidove atike, te betonske elelemnte oko kružnih prozora radi sprečavanja toplinskih mostova. Obračun po stvarno izvedenim količinama.</t>
  </si>
  <si>
    <t>Postava drenažne cijevi d=20 cm na dno rova, spajanje cijevi na postojeću kanalizaciju. Obračun po m1.</t>
  </si>
  <si>
    <t>VIII</t>
  </si>
  <si>
    <t>komplet</t>
  </si>
  <si>
    <t>Dobava i postava zidnog lima r.š. 33 cm uključujući pribor za montažu.</t>
  </si>
  <si>
    <t>Doprema, montaža i nakon završenih radova demontaža skele izrađene od licenciranih tipskih elemenata (H skela), bešavnih cijevi i podnica potrebne za izvođenje svih potrebnih radova na sanaciji zgrade. Skela treba biti izvedena stručno prema propisima o skelarskim radovima, obilježena potrebnim upozorenjima i zaštićena da ne može doći do stradavanja prolaznika. Prije izvedbe Izvođač je dužan izraditi statički proračun skele koji mora biti odobren od nadzornog inženjera. U projektu obuhvatiti i primijeniti sve mjere zaštite radnika i prolaznika. Skela se oslanja na čvrstu i stabilnu podlogu. Osigurava se od prevrtanja sidrenjem u samu građevinu. Svi vertikalni i horizontalni prilazi sukladno mjerama zaštite na radu kao i odgovarajuća zaštitna ograda na visini 100 cm te na razini radne platforme (vertikalna daska 20 cm) i svjetlosna signalizacija kao i postava zaštite od groma su u stavci. Skela mora biti dostupna svim izvoditeljima radova bez naknade. Izvedba tunelske skele iznad ulaza u zgradu. Obračun po količini stvarno izvedenih radova.</t>
  </si>
  <si>
    <t>Demontaža građevinske limarije krova. Obuhvaćeno je skidanje i razvrstavanje skinutog materijala, slaganje u gomile, odlaganje na gradilišnu deponiju, utovar u vozila, odvoz na deponij i čišćenje okoliša. Obračun po m'. stvarno izvedenih radova.</t>
  </si>
  <si>
    <t>Demontaže svih vodova postavljenih po pročelju zgrade, rasvjetnih tijela, zvona, tabli, vanjskih jedinica klima uređaja, prozorskih klupica, kamera, nadstrešnica. Prijenos i odlaganje na deponij, te pravilno skladištenje radi ponovne montaže. Montaža nakon izvedenih radova.U stavku uključen sav potreban spojni i pričvrsni pribor. Obračun po količini stvarno izvedenih radova.</t>
  </si>
  <si>
    <t xml:space="preserve">Dobava i postava opšava atike i dilatacije ravnog krova s okapnicom od čeličnog pocinčanog lima, odmaknutom od zida 4,0 cm. Okapnica je kaširana za spoj na hidroizolacionu traku. Izvedba prema detaljima proizvođača hidroizolacije. R. š. do 60 cm + 10 cm kaširani lim. Opšav se postavlja na pripremljenu podkonstrukciju. Obračun po m1 stvarno izvedenih radova. U stavku uključeni sav potrebni materijal i pričvrsni pribor. </t>
  </si>
  <si>
    <t>Dobava i ugradba vanjske prozorske klupice od pocinčanog i plastificiranog čeličnog lima debljine 0,6 mm u boji po izboru investitora, odobvreno od projektanta.  Stavka uključuje držaće za lim te sva brtvljenja spojeva s prozorom ili fasadom trajno plastičnim kitom. Obračun po m1 stvarno izvedenih radova.</t>
  </si>
  <si>
    <t>Izrada opšava - završetka ravnog krova i atike s hidroizolacionom opšavnom trakom kvalitete kao st. 1 i svim pomoćnim materijalom. Lijepi se na ab serklaž atike ili zid i podvlači pod limenu okapnicu. Hidroizolacija otporna UV zrake. Izrada u svemu prema uputstvima dobavljača. Detalj mora biti prethodno odobren od projektanta i nadzornog inženjera. Obračun prema stavrno izvedenim količinama. Izvedba na:</t>
  </si>
  <si>
    <r>
      <t>NAPOMENA: Svi proizvodi koji se ugrađuju na fasadu moraju biti sastavni dio ETICS sustava. Ponuditelj je dužan dostaviti potrebne certifikate i izjave o sukladnosti za svaku navedenu komponentu posebno te da su isti sastavni dio ponuđenog neventilirajućeg ETICS termoizolacijskog fasadnog sustava. Izvesti prema proračunu fizike zgrade. Klasa vatrootpornosti za klasificirani</t>
    </r>
    <r>
      <rPr>
        <sz val="12"/>
        <rFont val="Arial Narrow"/>
        <family val="2"/>
        <charset val="238"/>
      </rPr>
      <t xml:space="preserve"> sustav A2-s1,d0. </t>
    </r>
    <r>
      <rPr>
        <sz val="12"/>
        <color theme="1"/>
        <rFont val="Arial Narrow"/>
        <family val="2"/>
        <charset val="238"/>
      </rPr>
      <t>Obračun po stvarno izvedenim količinama, uračunati otvori do 2 m2.</t>
    </r>
  </si>
  <si>
    <t xml:space="preserve">Uračunati sav potreban materijal i rad do potpune gotovosti te uključiti i sve špalete oko prozora, okapne pričvrsnice i ostali pribor, sve komplet izvesti do potpune funkcionalnosti i gotovosti. Izvođač je dužan isti ugraditi prema tehničkoj uputi proizvođača, smjernicama i izvoditi prema projektu te kontrolirati jesu li proizvodi koji su isporučeni na gradilište dio toplinsko -izolacijskog  sustava. Obračun po m2 izvedene površine. λmax=0,037W/m²K. </t>
  </si>
  <si>
    <r>
      <t>Demontaža i ponovna montaža metalne konstrukcije uz istočno i južno pročelje zgrade</t>
    </r>
    <r>
      <rPr>
        <sz val="12"/>
        <rFont val="Arial Narrow"/>
        <family val="2"/>
        <charset val="238"/>
      </rPr>
      <t>, radi ugradnje t</t>
    </r>
    <r>
      <rPr>
        <sz val="12"/>
        <color theme="1"/>
        <rFont val="Arial Narrow"/>
        <family val="2"/>
        <charset val="238"/>
      </rPr>
      <t>oplinske izolacije na vanjske zidove. Odlaganje dijelova konstrukcije na deponij radi ponovne montaže. U stavku je uključen sav potrebni pričvrsni i spojni pribor. Način demontaže i ponovne montaže mora biti odobren od projektanta i nadzornog inženjera. Obračun prema količini stvarno izvedenih radova.</t>
    </r>
  </si>
  <si>
    <t>Demontaža postojećeg poprečnog gromobrana, koji na sebi nema betonske nosače, dobava i postava novog gromobrana sa nosačima za PVC foliju</t>
  </si>
  <si>
    <t>toplinska izolacija od ploča mineralne vune λmax=0,035 W/m²K, debljine 16 cm, tlačne čvrstoće pri 10% stišljivosti CS(10)70kPa. Klasa vatrootpornosti je A1.</t>
  </si>
  <si>
    <t>Pod tim nazivom se podrazumijeva cijena materijala tj. dobavna cijena i to kako glavnog materijala, tako i pomoćnog, veznog materijala i sl., a upotrebljeni materijal, kojeg izvođač dobavlja i ugrađuje, mora odgovarati standardima (HRN ili jednakovrijedno) i za iste podastrijeti važeće certifikate i  isprave o sukladnosti i to prije početka pojedinih radova. Sve materijale izvođač mora redovno i pravovremeno dobaviti da ne dođe do zastoja u građenju.</t>
  </si>
  <si>
    <t xml:space="preserve"> - Prionljivost fasadnih boja na podlogu              HRN H.C A73 ili jednakovrijedno</t>
  </si>
  <si>
    <t xml:space="preserve"> - Promjena boje                                                      HRN F.S 3.020 ili jednakovrijedno</t>
  </si>
  <si>
    <t xml:space="preserve"> - Opasnost od požara                                            HRN Z.CO. 012  ili jednakovrijedno</t>
  </si>
  <si>
    <t xml:space="preserve"> - Paropropusnost žbuke                                        HRN U.J5. 024  ili jednakovrijedno</t>
  </si>
  <si>
    <t xml:space="preserve"> - Zahtjevi toplinske tehnike                                   HRN U.J5. 600  ili jednakovrijedno</t>
  </si>
  <si>
    <t xml:space="preserve"> - Toplinsko izolacijski proizvodi za primjenu u zgradarstvu - Povezani sustavi za vanjsku toplinsku izolaciju (ETICS) na osnovi ekspandiranog polistirena - specifikacija       HRN EN 13499:2004  ili jednakovrijedno</t>
  </si>
  <si>
    <t xml:space="preserve"> - Toplinsko izolacijski proizvodi za primjenu u zgradarstvu - Povezani sustavi za vanjsku toplinsku izolaciju (ETICS) na osnovi mineralne vune - specifikacija       HRN EN 13500:2004  ili jednakovrijedno</t>
  </si>
  <si>
    <t>Građevni proizvodi koji se ugrađuju u građevinu moraju zadovoljiti zahtjeve u pogledu reakcije na požar sukladno Pravilniku o otpornosti na požar i drugim zahtjevima koje građevine moraju zadovoljiti u slučaju požara (NN 29/13) i hrvatskim normama HRN EN 13501-1 i HRN EN 13501-5  ili jednakovrijedno. Toplinski kontaktni sustav pročelja treba izvesti kao klasificirani sustav A2-s1,d0.</t>
  </si>
  <si>
    <t xml:space="preserve">Dobava i izvedba kontaktnog ETICS termoizolacijskog fasadnog sustava. Izvesti prema proračunu fizike zgrade. Na pripremljenu površinu (opranu i očišćenu fasadu od prljavštine i prašine) punoplošno se nanosi polimer-cementno ljepilo, te se ploče ljepe i dodatno učvršćuju mehaničkim pričvršćivačima - pocinčanim vidama u plastičnim tiplama (6-8 kom/m2) na ploče mineralne vune, debljine 14,0 cm sa pomakom od pola ploča u svakom redu. </t>
  </si>
  <si>
    <t>Izrada podložne i završne fasadne žbuke na vanjskim zidovima bez toplinske izolacije. Nanosi se na zid. Završna žbuka fino zaglađena. U stavku ulazi i ličenje s bojama uz sve potrebne predradnje.</t>
  </si>
  <si>
    <t>Jednakovrijedna oprema</t>
  </si>
  <si>
    <r>
      <t>Dobava i postava obloge pročelja od čeličnog lima , pocinčan 275g/m2, debljine 0,7 mm (kazetni sustav)</t>
    </r>
    <r>
      <rPr>
        <sz val="12"/>
        <color theme="1"/>
        <rFont val="Arial Narrow"/>
        <family val="2"/>
        <charset val="238"/>
      </rPr>
      <t xml:space="preserve">. Stavka uključuje nosivu podkonstrukciju, završne elemente, opšave, sav pričvrsni materijal. Profilaciju i boju odabrati u dogovoru s investitorom. Nakon odabira obloge izvođač mora izraditi detalje izvedbe i oni  moraju biti odobreni od projektanta. Obračun po m2 obložene fasade. </t>
    </r>
  </si>
  <si>
    <r>
      <t>Dobava i montaža slivnika na bazi tvrdom PVC-a s pripadajućom zaštitno/kišnom rešetkom</t>
    </r>
    <r>
      <rPr>
        <sz val="12"/>
        <color rgb="FFFF0000"/>
        <rFont val="Arial Narrow"/>
        <family val="2"/>
      </rPr>
      <t>.</t>
    </r>
  </si>
  <si>
    <t>Zaštitno dekorativna žbuka sa svim potrebnim impregnacijama</t>
  </si>
  <si>
    <t>Vanjsku stolariju izvesti od ALU profila s prekinutim toplinskim mostom, koeficijent prolaska topline stakla Ust=0,80 W/m2K završno obrađenih bojom po izboru projektanta. Ostakljenje stolarije izvesti trostrukim izo staklom 4+16+4+16+4 mm, unutarnje i vanjsko staklo s niskom emisijom (Low-E obloga), ispuna između stakla argonom, s proračunskim dokazom koeficijenta prolaska topline cijelog prozora U&lt;1,40 W/m2K. Vanjska stolarija se ugrađuje u građevinski otvor definiran shemom pojedinog otvora. Točnu veličinu građevinskog otvora potrebno je provjeriti za svaki pojedini otvor. Stavka uključuje nabavu, prijevoz i ugradnju stolarije, te  sav pripadajući okov. Izvedba prema shemi i detalju. Poštivati veličinu, oblik i raster postojeće stolarije.</t>
  </si>
  <si>
    <t>Dobava i ugradnja tipskih odzračnika za ravni krov. Odzračnici se ugrađuju na svakih 50m2. Ugradnja prema uputstvima dobavljača. Obračun prema stvarno izvedenim količinama.</t>
  </si>
  <si>
    <t>Vanjsku stolariju izvesti od PVC profila s prekinutim toplinskim mostom, sa šest komora , tri brtve, sa pocinčanim ojačanjem ,minimalne ugradbene 82mm, koeficijent prolaska topline stakla Ust=0,80 W/m2K završno obrađenih bojom po izboru projektanta. Ostakljenje stolarije izvesti trostrukim izo staklom 4+16+4+16+4 mm, unutarnje i vanjsko staklo s niskom emisijom (Low-E obloga), ispuna između stakla argonom, s proračunskim dokazom koeficijenta prolaska topline cijelog prozora U&lt;1,40 W/m2K. Vanjska stolarija se ugrađuje u građevinski otvor definiran shemom pojedinog otvora. Točnu veličinu građevinskog otvora potrebno je provjeriti za svaki pojedini otvor. Stavka uključuje nabavu, prijevoz i ugradnju stolarije, te  sav pripadajući okov. Izvedba prema shemi i detalju. Poštivati veličinu, oblik i raster postojeće stolarije.</t>
  </si>
  <si>
    <t>Svi materijali koji se ugrađuju moraju zadovoljiti uvjete iz Tehničkog propisa o građevnim proizvodima NN 35/2018. Izvoditelj radova dužan je prije početka radova kontrolirati kote postojećeg terena u odnosu na relativnu +/- 0,00 kotu kod svih ulaza i kod svih unutarnjih podnih ploča. Ukoliko se ukažu eventualne nejednakosti između projekata i stanja na gradilištu izvoditelj radova dužan je pravovremeno obavijestiti investitora i projektanta i zatražiti objašnjenja. Sve mjere u planovima provjeriti u naravi. Svu kontrolu vršiti bez posebne naplate. Svi radovi koji će se zatvoriti u konstrukciju, prekriti slojevima međukatne konstrukcije ili na drugi način postati nevidljivi se mogu zatvoriti tek nakon pregleda i pozitivne ocjene nadzornog inženjera. Ovo se odnosi na sve instalacije u zidovima, podovima,stropovima, na ojačanja u zidovima, unutarnje konstrukcije i materijale koji će biti skriveni prekrivanjem drugog sloja preko njih. Sve štete učinjene prilikom rada na vlastitim ili tuđim radovima imaju se ukloniti na račun počinitelja.</t>
  </si>
  <si>
    <t>Uređenje gradilišta izvođač je dužan izvesti prema shemi organizacije gradilišta. Prilikom izrade sheme organizacije gradilišta predvidjeti: prostorije za svoje urede, osiguranje gradilišta ogradom ili drugim elementima za sigurnost ljudi te zaštitu prometa i objekata, postaviti natpisnu ploču, postaviti dovoljan broj skladišta, pomoćnih radnih prostorija, nadstrešnica, odrediti i urediti prometne i parkirališne površine za vozila, građevnu mehanizaciju i slično te opremu. Izvođač je dužan gradilište sa svim prostorijama i inventarom čistiti i održavati. Izvođač mora bez posebne naplate osigurati investitoru i projektantu potrebnu pomoć oko obilaska gradilišta i nadzora, uzimanja uzoraka i slično. Na gradilištu moraju biti poduzete sve mjere sukladno Pravilniku o zaštiti na radu, prema postojećim propisima. Izvođač je dužan po završetku radova očistiti gradilište, skinuti i odvesti sve ograde, pomoćne objekte i ostalo do zdravog tla kako bi se moglo pristupiti uređenju okoliša.</t>
  </si>
  <si>
    <t xml:space="preserve">Sve tehničke karakteristike sukladno normi HRN EN 14351-1 ili jednakovrijedno. Prozori i vanjske stijene moraju ispunjavati sve zahtjeve propisane Tehničkim propisima za prozore i vrata (NN 69/06) i zahtjevima Tehničkog pravilnika o racionalnoj uporabi energije i toplinskoj zaštiti u zgradama (NN 125/15). Ugradnju prozora izvesti prema uputama dobavljača profila, sa svim pomoćnim materijalima (brtve, hidroizolacije). prozori se ugrađuju na sistemski PVC profil. Prostor između zida i prozora (bočna, donja i gornja fuga) ispuniti s poliuretanskom pjenom, koja završava ekspandirajućom brtvom s vanjske i unutarnje strane te hidroizolacionom vodonepropusnom folijom. Jedinična cijena pojedine pozicije uključuje kompletnu izvedbu do pune funkcionalnosti, ugradbu i montažu s završnom obradom, ostakljenje staklom prema opisu stavke, sav potreban okov, kutne i pokrivne letve. </t>
  </si>
  <si>
    <t xml:space="preserve">Priprema i uređenje gradilišta. Gradilište je potrebno osigurati sukladno planu izvođenja radova, svim važećim propisima iz područja zaštite na radu i drugim relevantnim posebnim propisima. Izrada vremenskog i dinamičkog plana izvođenja radova u suradnji s kooordinatorom I zaštite na radu. Obračun po količini izvedenih radova.
</t>
  </si>
  <si>
    <t>1. Materijal - Sav upotrebljeni materijal mora biti propisane kvalitete, a treba odgovarati propisima važećih standarda.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</si>
</sst>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A]General"/>
  </numFmts>
  <fonts count="19" x14ac:knownFonts="1">
    <font>
      <sz val="11"/>
      <color theme="1"/>
      <name val="Calibri"/>
      <family val="2"/>
      <charset val="238"/>
      <scheme val="minor"/>
    </font>
    <font>
      <sz val="10"/>
      <name val="Arial"/>
      <family val="2"/>
    </font>
    <font>
      <sz val="14"/>
      <color theme="1"/>
      <name val="Arial Narrow"/>
      <family val="2"/>
      <charset val="238"/>
    </font>
    <font>
      <sz val="11"/>
      <color theme="1"/>
      <name val="Arial Narrow"/>
      <family val="2"/>
      <charset val="238"/>
    </font>
    <font>
      <sz val="12"/>
      <color theme="1"/>
      <name val="Arial Narrow"/>
      <family val="2"/>
      <charset val="238"/>
    </font>
    <font>
      <b/>
      <i/>
      <sz val="12"/>
      <color theme="1"/>
      <name val="Arial Narrow"/>
      <family val="2"/>
      <charset val="238"/>
    </font>
    <font>
      <sz val="16"/>
      <color theme="1"/>
      <name val="Arial Narrow"/>
      <family val="2"/>
      <charset val="238"/>
    </font>
    <font>
      <sz val="18"/>
      <color theme="1"/>
      <name val="Arial Narrow"/>
      <family val="2"/>
      <charset val="238"/>
    </font>
    <font>
      <b/>
      <sz val="12"/>
      <color theme="1"/>
      <name val="Arial Narrow"/>
      <family val="2"/>
      <charset val="238"/>
    </font>
    <font>
      <b/>
      <sz val="16"/>
      <color theme="1"/>
      <name val="Arial Narrow"/>
      <family val="2"/>
      <charset val="238"/>
    </font>
    <font>
      <sz val="12"/>
      <name val="Arial Narrow"/>
      <family val="2"/>
      <charset val="238"/>
    </font>
    <font>
      <sz val="12"/>
      <name val="Calibri"/>
      <family val="2"/>
      <charset val="238"/>
    </font>
    <font>
      <i/>
      <sz val="12"/>
      <color theme="1"/>
      <name val="Arial Narrow"/>
      <family val="2"/>
      <charset val="238"/>
    </font>
    <font>
      <sz val="10"/>
      <name val="Times New Roman"/>
      <family val="1"/>
      <charset val="238"/>
    </font>
    <font>
      <sz val="10"/>
      <name val="Calibri"/>
      <family val="2"/>
      <charset val="238"/>
    </font>
    <font>
      <sz val="11"/>
      <color theme="1"/>
      <name val="Calibri"/>
      <family val="2"/>
      <charset val="238"/>
      <scheme val="minor"/>
    </font>
    <font>
      <sz val="11"/>
      <color rgb="FF000000"/>
      <name val="Calibri"/>
      <family val="2"/>
      <charset val="238"/>
    </font>
    <font>
      <sz val="12"/>
      <color rgb="FFFF0000"/>
      <name val="Arial Narrow"/>
      <family val="2"/>
    </font>
    <font>
      <sz val="12"/>
      <name val="Arial Narrow"/>
      <family val="2"/>
    </font>
  </fonts>
  <fills count="7">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5">
    <xf numFmtId="0" fontId="0" fillId="0" borderId="0"/>
    <xf numFmtId="0" fontId="1" fillId="0" borderId="0"/>
    <xf numFmtId="0" fontId="1" fillId="0" borderId="0"/>
    <xf numFmtId="164" fontId="16" fillId="0" borderId="0" applyBorder="0" applyProtection="0"/>
    <xf numFmtId="0" fontId="15" fillId="0" borderId="0"/>
  </cellStyleXfs>
  <cellXfs count="208">
    <xf numFmtId="0" fontId="0" fillId="0" borderId="0" xfId="0"/>
    <xf numFmtId="0" fontId="3" fillId="0" borderId="0" xfId="0" applyFont="1"/>
    <xf numFmtId="0" fontId="2" fillId="3" borderId="3" xfId="0" applyFont="1" applyFill="1" applyBorder="1" applyAlignment="1">
      <alignment vertical="center"/>
    </xf>
    <xf numFmtId="4" fontId="9" fillId="0" borderId="4" xfId="0" applyNumberFormat="1"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16" fontId="4" fillId="0" borderId="4" xfId="0" applyNumberFormat="1" applyFont="1" applyBorder="1" applyAlignment="1">
      <alignment horizontal="center" vertical="top"/>
    </xf>
    <xf numFmtId="4" fontId="10" fillId="0" borderId="4" xfId="1" applyNumberFormat="1" applyFont="1" applyBorder="1" applyAlignment="1">
      <alignment horizontal="center"/>
    </xf>
    <xf numFmtId="2" fontId="4" fillId="0" borderId="4" xfId="0" applyNumberFormat="1" applyFont="1" applyBorder="1"/>
    <xf numFmtId="4" fontId="4" fillId="0" borderId="4" xfId="0" applyNumberFormat="1" applyFont="1" applyBorder="1"/>
    <xf numFmtId="0" fontId="4" fillId="2" borderId="0" xfId="0" applyFont="1" applyFill="1"/>
    <xf numFmtId="2" fontId="4" fillId="2" borderId="0" xfId="0" applyNumberFormat="1" applyFont="1" applyFill="1" applyAlignment="1">
      <alignment horizontal="center"/>
    </xf>
    <xf numFmtId="4" fontId="4" fillId="2" borderId="0" xfId="0" applyNumberFormat="1" applyFont="1" applyFill="1"/>
    <xf numFmtId="0" fontId="4" fillId="3" borderId="0" xfId="0" applyFont="1" applyFill="1"/>
    <xf numFmtId="4" fontId="4" fillId="3" borderId="0" xfId="0" applyNumberFormat="1" applyFont="1" applyFill="1"/>
    <xf numFmtId="4" fontId="8" fillId="3" borderId="0" xfId="0" applyNumberFormat="1" applyFont="1" applyFill="1"/>
    <xf numFmtId="2" fontId="4" fillId="0" borderId="5" xfId="0" applyNumberFormat="1" applyFont="1" applyBorder="1"/>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4" borderId="0" xfId="0" applyFont="1" applyFill="1" applyAlignment="1">
      <alignment horizontal="left"/>
    </xf>
    <xf numFmtId="16" fontId="4" fillId="4" borderId="21" xfId="0" applyNumberFormat="1" applyFont="1" applyFill="1" applyBorder="1" applyAlignment="1">
      <alignment horizontal="center" vertical="top"/>
    </xf>
    <xf numFmtId="4" fontId="10" fillId="4" borderId="19" xfId="1" applyNumberFormat="1" applyFont="1" applyFill="1" applyBorder="1" applyAlignment="1">
      <alignment horizontal="center"/>
    </xf>
    <xf numFmtId="2" fontId="4" fillId="4" borderId="19" xfId="0" applyNumberFormat="1" applyFont="1" applyFill="1" applyBorder="1"/>
    <xf numFmtId="4" fontId="4" fillId="4" borderId="22" xfId="0" applyNumberFormat="1" applyFont="1" applyFill="1" applyBorder="1"/>
    <xf numFmtId="16" fontId="4" fillId="4" borderId="17" xfId="0" applyNumberFormat="1" applyFont="1" applyFill="1" applyBorder="1" applyAlignment="1">
      <alignment horizontal="center" vertical="top"/>
    </xf>
    <xf numFmtId="4" fontId="10" fillId="4" borderId="0" xfId="1" applyNumberFormat="1" applyFont="1" applyFill="1" applyAlignment="1">
      <alignment horizontal="center"/>
    </xf>
    <xf numFmtId="2" fontId="4" fillId="4" borderId="0" xfId="0" applyNumberFormat="1" applyFont="1" applyFill="1"/>
    <xf numFmtId="4" fontId="4" fillId="4" borderId="18" xfId="0" applyNumberFormat="1" applyFont="1" applyFill="1" applyBorder="1"/>
    <xf numFmtId="16" fontId="4" fillId="4" borderId="12" xfId="0" applyNumberFormat="1" applyFont="1" applyFill="1" applyBorder="1" applyAlignment="1">
      <alignment horizontal="center" vertical="top"/>
    </xf>
    <xf numFmtId="4" fontId="4" fillId="4" borderId="20" xfId="0" applyNumberFormat="1" applyFont="1" applyFill="1" applyBorder="1"/>
    <xf numFmtId="0" fontId="4" fillId="4" borderId="0" xfId="0" applyFont="1" applyFill="1"/>
    <xf numFmtId="0" fontId="4" fillId="4" borderId="19" xfId="0" applyFont="1" applyFill="1" applyBorder="1" applyAlignment="1">
      <alignment horizontal="left" vertical="top" wrapText="1"/>
    </xf>
    <xf numFmtId="4" fontId="4" fillId="4" borderId="0" xfId="0" applyNumberFormat="1" applyFont="1" applyFill="1"/>
    <xf numFmtId="2" fontId="4" fillId="4" borderId="0" xfId="0" applyNumberFormat="1" applyFont="1" applyFill="1" applyAlignment="1">
      <alignment horizontal="center"/>
    </xf>
    <xf numFmtId="0" fontId="4" fillId="4" borderId="12" xfId="0" applyFont="1" applyFill="1" applyBorder="1"/>
    <xf numFmtId="0" fontId="4" fillId="4" borderId="13" xfId="0" applyFont="1" applyFill="1" applyBorder="1" applyAlignment="1">
      <alignment horizontal="left"/>
    </xf>
    <xf numFmtId="0" fontId="4" fillId="4" borderId="13" xfId="0" applyFont="1" applyFill="1" applyBorder="1"/>
    <xf numFmtId="2" fontId="4" fillId="4" borderId="13" xfId="0" applyNumberFormat="1" applyFont="1" applyFill="1" applyBorder="1" applyAlignment="1">
      <alignment horizontal="center"/>
    </xf>
    <xf numFmtId="0" fontId="4" fillId="4" borderId="17" xfId="0" applyFont="1" applyFill="1" applyBorder="1"/>
    <xf numFmtId="16" fontId="4" fillId="4" borderId="10" xfId="0" applyNumberFormat="1" applyFont="1" applyFill="1" applyBorder="1" applyAlignment="1">
      <alignment horizontal="center" vertical="top"/>
    </xf>
    <xf numFmtId="4" fontId="10" fillId="4" borderId="9" xfId="1" applyNumberFormat="1" applyFont="1" applyFill="1" applyBorder="1" applyAlignment="1">
      <alignment horizontal="center"/>
    </xf>
    <xf numFmtId="2" fontId="4" fillId="4" borderId="9" xfId="0" applyNumberFormat="1" applyFont="1" applyFill="1" applyBorder="1"/>
    <xf numFmtId="4" fontId="4" fillId="4" borderId="9" xfId="0" applyNumberFormat="1" applyFont="1" applyFill="1" applyBorder="1"/>
    <xf numFmtId="4" fontId="10" fillId="4" borderId="10" xfId="1" applyNumberFormat="1" applyFont="1" applyFill="1" applyBorder="1" applyAlignment="1">
      <alignment horizontal="center"/>
    </xf>
    <xf numFmtId="2" fontId="4" fillId="4" borderId="10" xfId="0" applyNumberFormat="1" applyFont="1" applyFill="1" applyBorder="1"/>
    <xf numFmtId="4" fontId="4" fillId="4" borderId="10" xfId="0" applyNumberFormat="1" applyFont="1" applyFill="1" applyBorder="1"/>
    <xf numFmtId="0" fontId="12" fillId="4" borderId="0" xfId="0" applyFont="1" applyFill="1" applyAlignment="1">
      <alignment horizontal="right" vertical="top" wrapText="1"/>
    </xf>
    <xf numFmtId="0" fontId="4" fillId="4" borderId="0" xfId="0" applyFont="1" applyFill="1" applyAlignment="1">
      <alignment vertical="top" wrapText="1"/>
    </xf>
    <xf numFmtId="0" fontId="3" fillId="4" borderId="0" xfId="0" applyFont="1" applyFill="1"/>
    <xf numFmtId="0" fontId="2" fillId="3" borderId="1"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2" xfId="0" applyFont="1" applyFill="1" applyBorder="1" applyAlignment="1">
      <alignment horizontal="center" vertical="center"/>
    </xf>
    <xf numFmtId="0" fontId="6" fillId="0" borderId="10" xfId="0" applyFont="1" applyBorder="1" applyAlignment="1">
      <alignment horizontal="center" vertical="center" wrapText="1"/>
    </xf>
    <xf numFmtId="4" fontId="6" fillId="4" borderId="4" xfId="0" applyNumberFormat="1" applyFont="1" applyFill="1" applyBorder="1" applyAlignment="1">
      <alignment vertical="center"/>
    </xf>
    <xf numFmtId="4" fontId="9" fillId="4" borderId="4" xfId="0" applyNumberFormat="1" applyFont="1" applyFill="1" applyBorder="1" applyAlignment="1">
      <alignment vertical="center"/>
    </xf>
    <xf numFmtId="0" fontId="4" fillId="4" borderId="0" xfId="0" applyFont="1" applyFill="1" applyAlignment="1">
      <alignment horizontal="left" vertical="top" wrapText="1"/>
    </xf>
    <xf numFmtId="4" fontId="10" fillId="0" borderId="5" xfId="1" applyNumberFormat="1" applyFont="1" applyBorder="1" applyAlignment="1">
      <alignment horizontal="center"/>
    </xf>
    <xf numFmtId="4" fontId="4" fillId="0" borderId="20" xfId="0" applyNumberFormat="1" applyFont="1" applyBorder="1"/>
    <xf numFmtId="16" fontId="4" fillId="0" borderId="9" xfId="0" applyNumberFormat="1" applyFont="1" applyBorder="1" applyAlignment="1">
      <alignment horizontal="center" vertical="top"/>
    </xf>
    <xf numFmtId="0" fontId="13" fillId="0" borderId="0" xfId="2" applyFont="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2" fontId="3" fillId="0" borderId="0" xfId="0" applyNumberFormat="1" applyFont="1"/>
    <xf numFmtId="0" fontId="3" fillId="5" borderId="0" xfId="0" applyFont="1" applyFill="1"/>
    <xf numFmtId="16" fontId="4" fillId="0" borderId="10" xfId="0" applyNumberFormat="1" applyFont="1" applyBorder="1" applyAlignment="1">
      <alignment horizontal="center" vertical="top"/>
    </xf>
    <xf numFmtId="16" fontId="4" fillId="0" borderId="5" xfId="0" applyNumberFormat="1" applyFont="1" applyBorder="1" applyAlignment="1">
      <alignment horizontal="center" vertical="top"/>
    </xf>
    <xf numFmtId="4" fontId="4" fillId="0" borderId="10" xfId="0" applyNumberFormat="1" applyFont="1" applyBorder="1"/>
    <xf numFmtId="4" fontId="4" fillId="0" borderId="5" xfId="0" applyNumberFormat="1" applyFont="1" applyBorder="1"/>
    <xf numFmtId="2" fontId="4" fillId="0" borderId="8" xfId="0" applyNumberFormat="1" applyFont="1" applyBorder="1"/>
    <xf numFmtId="4" fontId="10" fillId="0" borderId="10" xfId="1" applyNumberFormat="1" applyFont="1" applyBorder="1" applyAlignment="1">
      <alignment horizontal="center"/>
    </xf>
    <xf numFmtId="2" fontId="4" fillId="0" borderId="18" xfId="0" applyNumberFormat="1" applyFont="1" applyBorder="1"/>
    <xf numFmtId="16" fontId="3" fillId="0" borderId="4" xfId="0" applyNumberFormat="1" applyFont="1" applyBorder="1" applyAlignment="1">
      <alignment horizontal="center" vertical="top"/>
    </xf>
    <xf numFmtId="2" fontId="10" fillId="0" borderId="4" xfId="0" applyNumberFormat="1" applyFont="1" applyBorder="1"/>
    <xf numFmtId="0" fontId="2" fillId="4" borderId="6" xfId="0" applyFont="1" applyFill="1" applyBorder="1" applyAlignment="1">
      <alignment horizontal="center" vertical="center"/>
    </xf>
    <xf numFmtId="16" fontId="4" fillId="0" borderId="5" xfId="4" applyNumberFormat="1" applyFont="1" applyBorder="1" applyAlignment="1">
      <alignment horizontal="center" vertical="top"/>
    </xf>
    <xf numFmtId="4" fontId="4" fillId="0" borderId="4" xfId="4" applyNumberFormat="1" applyFont="1" applyBorder="1"/>
    <xf numFmtId="0" fontId="3" fillId="6" borderId="0" xfId="0" applyFont="1" applyFill="1"/>
    <xf numFmtId="0" fontId="4" fillId="4" borderId="0" xfId="0" applyFont="1" applyFill="1" applyAlignment="1">
      <alignment horizontal="left" vertical="top" wrapText="1"/>
    </xf>
    <xf numFmtId="0" fontId="4" fillId="0" borderId="8" xfId="0" applyFont="1" applyBorder="1" applyAlignment="1">
      <alignment horizontal="left" vertical="top" wrapText="1"/>
    </xf>
    <xf numFmtId="0" fontId="4" fillId="2" borderId="0" xfId="0" applyFont="1" applyFill="1" applyAlignment="1">
      <alignment horizontal="left"/>
    </xf>
    <xf numFmtId="0" fontId="4" fillId="3" borderId="0" xfId="0" applyFont="1" applyFill="1" applyAlignment="1">
      <alignment horizontal="left"/>
    </xf>
    <xf numFmtId="0" fontId="4" fillId="0" borderId="8" xfId="4" applyFont="1" applyBorder="1" applyAlignment="1">
      <alignment horizontal="left" vertical="top" wrapText="1"/>
    </xf>
    <xf numFmtId="0" fontId="8" fillId="3" borderId="0" xfId="0" applyFont="1" applyFill="1" applyAlignment="1">
      <alignment horizontal="left"/>
    </xf>
    <xf numFmtId="0" fontId="4" fillId="3" borderId="0" xfId="0" applyFont="1" applyFill="1"/>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0" fontId="4" fillId="0" borderId="19" xfId="0" applyFont="1" applyBorder="1" applyAlignment="1">
      <alignment horizontal="left" vertical="top" wrapText="1"/>
    </xf>
    <xf numFmtId="0" fontId="4" fillId="4" borderId="1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20" xfId="0" applyFont="1" applyBorder="1" applyAlignment="1">
      <alignment horizontal="left" vertical="top" wrapText="1"/>
    </xf>
    <xf numFmtId="0" fontId="10" fillId="0" borderId="17" xfId="0" applyFont="1" applyBorder="1" applyAlignment="1">
      <alignment horizontal="left" vertical="top"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4" fillId="4" borderId="19" xfId="0" applyFont="1" applyFill="1" applyBorder="1" applyAlignment="1">
      <alignment horizontal="left" vertical="top" wrapText="1"/>
    </xf>
    <xf numFmtId="0" fontId="4" fillId="0" borderId="20" xfId="0" applyFont="1" applyBorder="1" applyAlignment="1">
      <alignment horizontal="center" vertical="center"/>
    </xf>
    <xf numFmtId="0" fontId="4" fillId="0" borderId="5" xfId="0" quotePrefix="1" applyFont="1" applyBorder="1" applyAlignment="1">
      <alignment horizontal="left" vertical="top" wrapText="1"/>
    </xf>
    <xf numFmtId="0" fontId="4" fillId="4" borderId="5" xfId="0" quotePrefix="1" applyFont="1" applyFill="1" applyBorder="1" applyAlignment="1">
      <alignment horizontal="left" vertical="top" wrapText="1"/>
    </xf>
    <xf numFmtId="0" fontId="4" fillId="0" borderId="10" xfId="0" applyFont="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10" fillId="0" borderId="10" xfId="0" applyFont="1" applyBorder="1" applyAlignment="1">
      <alignment horizontal="left" vertical="top" wrapText="1"/>
    </xf>
    <xf numFmtId="2" fontId="4" fillId="0" borderId="10" xfId="0" applyNumberFormat="1" applyFont="1" applyBorder="1"/>
    <xf numFmtId="0" fontId="4" fillId="4" borderId="0" xfId="0" applyFont="1" applyFill="1" applyAlignment="1">
      <alignment horizontal="left" vertical="top" wrapText="1"/>
    </xf>
    <xf numFmtId="0" fontId="8" fillId="4" borderId="0" xfId="0" applyFont="1" applyFill="1" applyAlignment="1">
      <alignment horizontal="left" vertical="top" wrapText="1"/>
    </xf>
    <xf numFmtId="0" fontId="4" fillId="4" borderId="0" xfId="0" applyFont="1" applyFill="1" applyAlignment="1">
      <alignment horizontal="center" vertical="top" wrapText="1"/>
    </xf>
    <xf numFmtId="0" fontId="4" fillId="4" borderId="0" xfId="0" applyFont="1" applyFill="1" applyAlignment="1">
      <alignment horizontal="center"/>
    </xf>
    <xf numFmtId="0" fontId="4" fillId="4" borderId="0" xfId="0" applyFont="1" applyFill="1" applyAlignment="1">
      <alignment horizontal="left" vertical="top"/>
    </xf>
    <xf numFmtId="16" fontId="4" fillId="4" borderId="0" xfId="0" applyNumberFormat="1" applyFont="1" applyFill="1" applyAlignment="1">
      <alignment horizontal="left" vertical="top" wrapText="1"/>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19" xfId="0" applyFont="1" applyBorder="1" applyAlignment="1">
      <alignment horizontal="center"/>
    </xf>
    <xf numFmtId="0" fontId="4" fillId="2" borderId="0" xfId="0" applyFont="1" applyFill="1" applyAlignment="1">
      <alignment horizontal="left"/>
    </xf>
    <xf numFmtId="0" fontId="4" fillId="3" borderId="0" xfId="0" applyFont="1" applyFill="1" applyAlignment="1">
      <alignment horizontal="left"/>
    </xf>
    <xf numFmtId="0" fontId="4" fillId="0" borderId="6" xfId="4" applyFont="1" applyBorder="1" applyAlignment="1">
      <alignment horizontal="left" vertical="top" wrapText="1"/>
    </xf>
    <xf numFmtId="0" fontId="4" fillId="0" borderId="7" xfId="4" applyFont="1" applyBorder="1" applyAlignment="1">
      <alignment horizontal="left" vertical="top" wrapText="1"/>
    </xf>
    <xf numFmtId="0" fontId="4" fillId="0" borderId="8" xfId="4" applyFont="1" applyBorder="1" applyAlignment="1">
      <alignment horizontal="left" vertical="top" wrapText="1"/>
    </xf>
    <xf numFmtId="0" fontId="8" fillId="3" borderId="0" xfId="0" applyFont="1" applyFill="1" applyAlignment="1">
      <alignment horizontal="left"/>
    </xf>
    <xf numFmtId="0" fontId="4" fillId="3" borderId="0" xfId="0" applyFont="1" applyFill="1"/>
    <xf numFmtId="0" fontId="4" fillId="0" borderId="4" xfId="0" applyFont="1" applyBorder="1" applyAlignment="1">
      <alignment horizontal="left" vertical="top" wrapText="1"/>
    </xf>
    <xf numFmtId="0" fontId="4" fillId="0" borderId="4" xfId="0" quotePrefix="1"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17" xfId="0" quotePrefix="1" applyFont="1" applyBorder="1" applyAlignment="1">
      <alignment horizontal="left" vertical="top" wrapText="1"/>
    </xf>
    <xf numFmtId="0" fontId="18" fillId="0" borderId="17" xfId="0" quotePrefix="1" applyFont="1" applyBorder="1" applyAlignment="1">
      <alignment horizontal="left" vertical="top" wrapText="1"/>
    </xf>
    <xf numFmtId="0" fontId="18" fillId="0" borderId="0" xfId="0" quotePrefix="1" applyFont="1" applyAlignment="1">
      <alignment horizontal="left" vertical="top" wrapText="1"/>
    </xf>
    <xf numFmtId="0" fontId="4" fillId="0" borderId="21" xfId="0" applyFont="1" applyBorder="1" applyAlignment="1">
      <alignment horizontal="left" vertical="top" wrapText="1"/>
    </xf>
    <xf numFmtId="0" fontId="4" fillId="0" borderId="19" xfId="0" applyFont="1" applyBorder="1" applyAlignment="1">
      <alignment horizontal="left" vertical="top" wrapText="1"/>
    </xf>
    <xf numFmtId="16" fontId="4" fillId="0" borderId="19" xfId="0" applyNumberFormat="1" applyFont="1" applyBorder="1" applyAlignment="1">
      <alignment horizontal="center" vertical="top"/>
    </xf>
    <xf numFmtId="16" fontId="4" fillId="0" borderId="0" xfId="0" applyNumberFormat="1" applyFont="1" applyAlignment="1">
      <alignment horizontal="center" vertical="top"/>
    </xf>
    <xf numFmtId="16" fontId="4" fillId="0" borderId="13" xfId="0" applyNumberFormat="1" applyFont="1" applyBorder="1" applyAlignment="1">
      <alignment horizontal="center" vertical="top"/>
    </xf>
    <xf numFmtId="2" fontId="4" fillId="0" borderId="4" xfId="0" applyNumberFormat="1" applyFont="1" applyBorder="1" applyAlignment="1">
      <alignment horizontal="right"/>
    </xf>
    <xf numFmtId="0" fontId="4" fillId="4" borderId="17"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0" borderId="5" xfId="0" applyFont="1" applyBorder="1" applyAlignment="1">
      <alignment horizontal="left" vertical="top"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4" borderId="15" xfId="0" applyFont="1" applyFill="1" applyBorder="1" applyAlignment="1">
      <alignment horizontal="left" vertical="center"/>
    </xf>
    <xf numFmtId="0" fontId="2" fillId="4" borderId="16" xfId="0" applyFont="1" applyFill="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4" fillId="0" borderId="0" xfId="0" applyFont="1" applyAlignment="1">
      <alignment horizontal="center"/>
    </xf>
    <xf numFmtId="0" fontId="4" fillId="0" borderId="13" xfId="0" applyFont="1" applyBorder="1" applyAlignment="1">
      <alignment horizontal="center"/>
    </xf>
    <xf numFmtId="4" fontId="4" fillId="0" borderId="4" xfId="0" applyNumberFormat="1" applyFont="1" applyBorder="1" applyAlignment="1">
      <alignment horizontal="right"/>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20" xfId="0" applyFont="1" applyBorder="1" applyAlignment="1">
      <alignment horizontal="left"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center" vertical="center"/>
    </xf>
    <xf numFmtId="0" fontId="4" fillId="0" borderId="0" xfId="0" applyFont="1" applyBorder="1" applyAlignment="1">
      <alignment horizontal="left" vertical="top" wrapText="1"/>
    </xf>
    <xf numFmtId="0" fontId="4" fillId="0" borderId="18" xfId="0" applyFont="1" applyBorder="1" applyAlignment="1">
      <alignment horizontal="left" vertical="top" wrapText="1"/>
    </xf>
    <xf numFmtId="0" fontId="4" fillId="0" borderId="10" xfId="0" applyFont="1" applyBorder="1" applyAlignment="1">
      <alignment horizontal="center" vertical="center"/>
    </xf>
    <xf numFmtId="0" fontId="10" fillId="0" borderId="17" xfId="0" applyFont="1" applyBorder="1" applyAlignment="1">
      <alignment horizontal="left" vertical="top" wrapText="1"/>
    </xf>
    <xf numFmtId="0" fontId="10" fillId="0" borderId="0" xfId="0" applyFont="1" applyBorder="1" applyAlignment="1">
      <alignment horizontal="left" vertical="top" wrapText="1"/>
    </xf>
    <xf numFmtId="0" fontId="10" fillId="0" borderId="18" xfId="0" applyFont="1" applyBorder="1" applyAlignment="1">
      <alignment horizontal="left" vertical="top" wrapText="1"/>
    </xf>
    <xf numFmtId="16" fontId="3" fillId="0" borderId="9" xfId="0" applyNumberFormat="1" applyFont="1" applyBorder="1" applyAlignment="1">
      <alignment horizontal="center" vertical="top"/>
    </xf>
    <xf numFmtId="16" fontId="3" fillId="0" borderId="10" xfId="0" applyNumberFormat="1" applyFont="1" applyBorder="1" applyAlignment="1">
      <alignment horizontal="center" vertical="top"/>
    </xf>
    <xf numFmtId="16" fontId="3" fillId="0" borderId="5" xfId="0" applyNumberFormat="1" applyFont="1" applyBorder="1" applyAlignment="1">
      <alignment horizontal="center" vertical="top"/>
    </xf>
    <xf numFmtId="16" fontId="4" fillId="0" borderId="9" xfId="0" applyNumberFormat="1" applyFont="1" applyBorder="1" applyAlignment="1">
      <alignment horizontal="center" vertical="top"/>
    </xf>
    <xf numFmtId="16" fontId="4" fillId="0" borderId="10" xfId="0" applyNumberFormat="1" applyFont="1" applyBorder="1" applyAlignment="1">
      <alignment horizontal="center" vertical="top"/>
    </xf>
    <xf numFmtId="16" fontId="4" fillId="0" borderId="5" xfId="0" applyNumberFormat="1" applyFont="1" applyBorder="1" applyAlignment="1">
      <alignment horizontal="center" vertical="top"/>
    </xf>
    <xf numFmtId="0" fontId="4" fillId="0" borderId="6" xfId="0" quotePrefix="1" applyFont="1" applyBorder="1" applyAlignment="1">
      <alignment horizontal="left" vertical="top" wrapText="1"/>
    </xf>
    <xf numFmtId="0" fontId="10" fillId="0" borderId="10" xfId="0" applyFont="1" applyBorder="1" applyAlignment="1">
      <alignment horizontal="left" vertical="top" wrapText="1"/>
    </xf>
    <xf numFmtId="16" fontId="4" fillId="0" borderId="21" xfId="0" applyNumberFormat="1" applyFont="1" applyBorder="1" applyAlignment="1">
      <alignment horizontal="center" vertical="top"/>
    </xf>
    <xf numFmtId="16" fontId="4" fillId="0" borderId="17" xfId="0" applyNumberFormat="1" applyFont="1" applyBorder="1" applyAlignment="1">
      <alignment horizontal="center" vertical="top"/>
    </xf>
    <xf numFmtId="16" fontId="4" fillId="0" borderId="12" xfId="0" applyNumberFormat="1" applyFont="1" applyBorder="1" applyAlignment="1">
      <alignment horizontal="center" vertical="top"/>
    </xf>
    <xf numFmtId="0" fontId="4" fillId="0" borderId="4" xfId="0" applyFont="1" applyBorder="1" applyAlignment="1">
      <alignment horizontal="center" vertical="center"/>
    </xf>
    <xf numFmtId="0" fontId="4" fillId="4" borderId="4" xfId="0" quotePrefix="1" applyFont="1" applyFill="1" applyBorder="1" applyAlignment="1">
      <alignment horizontal="left" vertical="top"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4" fontId="10" fillId="0" borderId="4" xfId="1" applyNumberFormat="1" applyFont="1" applyBorder="1" applyAlignment="1">
      <alignment horizontal="center"/>
    </xf>
    <xf numFmtId="4" fontId="10" fillId="0" borderId="8" xfId="1" applyNumberFormat="1" applyFont="1" applyBorder="1" applyAlignment="1">
      <alignment horizontal="center"/>
    </xf>
    <xf numFmtId="0" fontId="4" fillId="4" borderId="21" xfId="0" applyFont="1" applyFill="1" applyBorder="1" applyAlignment="1">
      <alignment horizontal="left" vertical="top" wrapText="1"/>
    </xf>
    <xf numFmtId="0" fontId="4" fillId="4" borderId="19" xfId="0" applyFont="1" applyFill="1" applyBorder="1" applyAlignment="1">
      <alignment horizontal="left" vertical="top" wrapText="1"/>
    </xf>
    <xf numFmtId="0" fontId="4" fillId="4" borderId="22" xfId="0" applyFont="1" applyFill="1" applyBorder="1" applyAlignment="1">
      <alignment horizontal="left" vertical="top" wrapText="1"/>
    </xf>
    <xf numFmtId="0" fontId="2" fillId="4" borderId="13" xfId="0" applyFont="1" applyFill="1" applyBorder="1" applyAlignment="1">
      <alignment horizontal="left" vertical="center"/>
    </xf>
    <xf numFmtId="0" fontId="2" fillId="4" borderId="20" xfId="0" applyFont="1" applyFill="1" applyBorder="1" applyAlignment="1">
      <alignment horizontal="left" vertical="center"/>
    </xf>
    <xf numFmtId="0" fontId="4" fillId="0" borderId="19" xfId="0" applyFont="1" applyBorder="1" applyAlignment="1">
      <alignment horizontal="center" wrapText="1"/>
    </xf>
    <xf numFmtId="0" fontId="4" fillId="4" borderId="10" xfId="0" applyFont="1" applyFill="1" applyBorder="1" applyAlignment="1">
      <alignment horizontal="left" vertical="top" wrapText="1"/>
    </xf>
    <xf numFmtId="0" fontId="5" fillId="4" borderId="11" xfId="0" applyFont="1" applyFill="1" applyBorder="1" applyAlignment="1">
      <alignment horizontal="left" vertical="center"/>
    </xf>
    <xf numFmtId="0" fontId="4" fillId="4" borderId="11" xfId="0" applyFont="1" applyFill="1" applyBorder="1" applyAlignment="1">
      <alignment horizontal="left" vertical="center"/>
    </xf>
    <xf numFmtId="0" fontId="4" fillId="4" borderId="5" xfId="0" applyFont="1" applyFill="1" applyBorder="1" applyAlignment="1">
      <alignment horizontal="left" vertical="top" wrapText="1"/>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6" fillId="0" borderId="23" xfId="0" applyFont="1" applyBorder="1" applyAlignment="1">
      <alignment horizontal="center" vertical="center"/>
    </xf>
    <xf numFmtId="0" fontId="6" fillId="0" borderId="11" xfId="0" applyFont="1" applyBorder="1" applyAlignment="1">
      <alignment horizontal="center" vertical="center"/>
    </xf>
    <xf numFmtId="0" fontId="6" fillId="0" borderId="24" xfId="0" applyFont="1" applyBorder="1" applyAlignment="1">
      <alignment horizontal="center" vertical="center"/>
    </xf>
    <xf numFmtId="0" fontId="2" fillId="4" borderId="4" xfId="0" applyFont="1" applyFill="1" applyBorder="1" applyAlignment="1">
      <alignment horizontal="left" vertical="center"/>
    </xf>
    <xf numFmtId="16" fontId="9" fillId="0" borderId="6" xfId="0" applyNumberFormat="1" applyFont="1" applyBorder="1" applyAlignment="1">
      <alignment horizontal="left" vertical="center"/>
    </xf>
    <xf numFmtId="16" fontId="9" fillId="0" borderId="7" xfId="0" applyNumberFormat="1" applyFont="1" applyBorder="1" applyAlignment="1">
      <alignment horizontal="left" vertical="center"/>
    </xf>
    <xf numFmtId="16" fontId="9" fillId="0" borderId="8" xfId="0" applyNumberFormat="1" applyFont="1" applyBorder="1" applyAlignment="1">
      <alignment horizontal="left" vertical="center"/>
    </xf>
    <xf numFmtId="16" fontId="9" fillId="4" borderId="4" xfId="0" applyNumberFormat="1" applyFont="1" applyFill="1" applyBorder="1" applyAlignment="1">
      <alignment horizontal="left" vertical="center"/>
    </xf>
    <xf numFmtId="16" fontId="6" fillId="0" borderId="6" xfId="0" applyNumberFormat="1" applyFont="1" applyBorder="1" applyAlignment="1">
      <alignment horizontal="center" vertical="center"/>
    </xf>
    <xf numFmtId="16" fontId="6" fillId="0" borderId="7" xfId="0" applyNumberFormat="1" applyFont="1" applyBorder="1" applyAlignment="1">
      <alignment horizontal="center" vertical="center"/>
    </xf>
    <xf numFmtId="16" fontId="6" fillId="0" borderId="8" xfId="0" applyNumberFormat="1" applyFont="1" applyBorder="1" applyAlignment="1">
      <alignment horizontal="center" vertical="center"/>
    </xf>
  </cellXfs>
  <cellStyles count="5">
    <cellStyle name="Excel Built-in Normal" xfId="3" xr:uid="{00000000-0005-0000-0000-000000000000}"/>
    <cellStyle name="Normal" xfId="0" builtinId="0"/>
    <cellStyle name="Normal 2" xfId="1" xr:uid="{00000000-0005-0000-0000-000002000000}"/>
    <cellStyle name="Normal 3" xfId="4" xr:uid="{00000000-0005-0000-0000-000003000000}"/>
    <cellStyle name="Normal_ponder"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2"/>
  <sheetViews>
    <sheetView tabSelected="1" view="pageBreakPreview" zoomScaleNormal="100" zoomScaleSheetLayoutView="100" workbookViewId="0">
      <selection activeCell="A7" sqref="A7:I7"/>
    </sheetView>
  </sheetViews>
  <sheetFormatPr defaultColWidth="9.109375" defaultRowHeight="13.8" x14ac:dyDescent="0.25"/>
  <cols>
    <col min="1" max="1" width="8.33203125" style="1" customWidth="1"/>
    <col min="2" max="4" width="9.33203125" style="1" customWidth="1"/>
    <col min="5" max="5" width="36.6640625" style="1" customWidth="1"/>
    <col min="6" max="6" width="9.6640625" style="1" customWidth="1"/>
    <col min="7" max="7" width="9.88671875" style="1" customWidth="1"/>
    <col min="8" max="8" width="10.5546875" style="1" customWidth="1"/>
    <col min="9" max="9" width="11" style="1" customWidth="1"/>
    <col min="10" max="16384" width="9.109375" style="1"/>
  </cols>
  <sheetData>
    <row r="1" spans="1:9" ht="30.75" customHeight="1" x14ac:dyDescent="0.25">
      <c r="A1" s="110" t="s">
        <v>121</v>
      </c>
      <c r="B1" s="111"/>
      <c r="C1" s="111"/>
      <c r="D1" s="111"/>
      <c r="E1" s="111"/>
      <c r="F1" s="111"/>
      <c r="G1" s="111"/>
      <c r="H1" s="111"/>
      <c r="I1" s="112"/>
    </row>
    <row r="2" spans="1:9" ht="95.25" customHeight="1" x14ac:dyDescent="0.25">
      <c r="A2" s="109" t="s">
        <v>39</v>
      </c>
      <c r="B2" s="109"/>
      <c r="C2" s="109"/>
      <c r="D2" s="109"/>
      <c r="E2" s="109"/>
      <c r="F2" s="109"/>
      <c r="G2" s="109"/>
      <c r="H2" s="109"/>
      <c r="I2" s="109"/>
    </row>
    <row r="3" spans="1:9" ht="15.6" x14ac:dyDescent="0.25">
      <c r="A3" s="109" t="s">
        <v>12</v>
      </c>
      <c r="B3" s="109"/>
      <c r="C3" s="109"/>
      <c r="D3" s="109"/>
      <c r="E3" s="109"/>
      <c r="F3" s="109"/>
      <c r="G3" s="109"/>
      <c r="H3" s="109"/>
      <c r="I3" s="109"/>
    </row>
    <row r="4" spans="1:9" ht="130.19999999999999" customHeight="1" x14ac:dyDescent="0.25">
      <c r="A4" s="109" t="s">
        <v>246</v>
      </c>
      <c r="B4" s="109"/>
      <c r="C4" s="109"/>
      <c r="D4" s="109"/>
      <c r="E4" s="109"/>
      <c r="F4" s="109"/>
      <c r="G4" s="109"/>
      <c r="H4" s="109"/>
      <c r="I4" s="109"/>
    </row>
    <row r="5" spans="1:9" ht="15.6" x14ac:dyDescent="0.25">
      <c r="A5" s="109" t="s">
        <v>40</v>
      </c>
      <c r="B5" s="109"/>
      <c r="C5" s="109"/>
      <c r="D5" s="109"/>
      <c r="E5" s="109"/>
      <c r="F5" s="109"/>
      <c r="G5" s="109"/>
      <c r="H5" s="109"/>
      <c r="I5" s="109"/>
    </row>
    <row r="6" spans="1:9" ht="51.75" customHeight="1" x14ac:dyDescent="0.25">
      <c r="A6" s="109" t="s">
        <v>41</v>
      </c>
      <c r="B6" s="109"/>
      <c r="C6" s="109"/>
      <c r="D6" s="109"/>
      <c r="E6" s="109"/>
      <c r="F6" s="109"/>
      <c r="G6" s="109"/>
      <c r="H6" s="109"/>
      <c r="I6" s="109"/>
    </row>
    <row r="7" spans="1:9" ht="18.75" customHeight="1" x14ac:dyDescent="0.25">
      <c r="A7" s="109" t="s">
        <v>4</v>
      </c>
      <c r="B7" s="109"/>
      <c r="C7" s="109"/>
      <c r="D7" s="109"/>
      <c r="E7" s="109"/>
      <c r="F7" s="109"/>
      <c r="G7" s="109"/>
      <c r="H7" s="109"/>
      <c r="I7" s="109"/>
    </row>
    <row r="8" spans="1:9" ht="15.6" x14ac:dyDescent="0.25">
      <c r="A8" s="104" t="s">
        <v>42</v>
      </c>
      <c r="B8" s="104"/>
      <c r="C8" s="104"/>
      <c r="D8" s="104"/>
      <c r="E8" s="104"/>
      <c r="F8" s="104"/>
      <c r="G8" s="104"/>
      <c r="H8" s="104"/>
      <c r="I8" s="104"/>
    </row>
    <row r="9" spans="1:9" ht="15.6" x14ac:dyDescent="0.25">
      <c r="A9" s="104" t="s">
        <v>43</v>
      </c>
      <c r="B9" s="104"/>
      <c r="C9" s="104"/>
      <c r="D9" s="104"/>
      <c r="E9" s="104"/>
      <c r="F9" s="104"/>
      <c r="G9" s="104"/>
      <c r="H9" s="104"/>
      <c r="I9" s="104"/>
    </row>
    <row r="10" spans="1:9" ht="34.5" customHeight="1" x14ac:dyDescent="0.25">
      <c r="A10" s="104" t="s">
        <v>44</v>
      </c>
      <c r="B10" s="104"/>
      <c r="C10" s="104"/>
      <c r="D10" s="104"/>
      <c r="E10" s="104"/>
      <c r="F10" s="104"/>
      <c r="G10" s="104"/>
      <c r="H10" s="104"/>
      <c r="I10" s="104"/>
    </row>
    <row r="11" spans="1:9" ht="15.6" x14ac:dyDescent="0.25">
      <c r="A11" s="104" t="s">
        <v>5</v>
      </c>
      <c r="B11" s="104"/>
      <c r="C11" s="104"/>
      <c r="D11" s="104"/>
      <c r="E11" s="104"/>
      <c r="F11" s="104"/>
      <c r="G11" s="104"/>
      <c r="H11" s="104"/>
      <c r="I11" s="104"/>
    </row>
    <row r="12" spans="1:9" ht="15.6" x14ac:dyDescent="0.25">
      <c r="A12" s="46" t="s">
        <v>46</v>
      </c>
      <c r="B12" s="104" t="s">
        <v>45</v>
      </c>
      <c r="C12" s="104"/>
      <c r="D12" s="104"/>
      <c r="E12" s="104"/>
      <c r="F12" s="104"/>
      <c r="G12" s="104"/>
      <c r="H12" s="104"/>
      <c r="I12" s="104"/>
    </row>
    <row r="13" spans="1:9" ht="66" customHeight="1" x14ac:dyDescent="0.25">
      <c r="A13" s="47"/>
      <c r="B13" s="104" t="s">
        <v>228</v>
      </c>
      <c r="C13" s="104"/>
      <c r="D13" s="104"/>
      <c r="E13" s="104"/>
      <c r="F13" s="104"/>
      <c r="G13" s="104"/>
      <c r="H13" s="104"/>
      <c r="I13" s="104"/>
    </row>
    <row r="14" spans="1:9" ht="50.25" customHeight="1" x14ac:dyDescent="0.25">
      <c r="A14" s="46"/>
      <c r="B14" s="104" t="s">
        <v>47</v>
      </c>
      <c r="C14" s="104"/>
      <c r="D14" s="104"/>
      <c r="E14" s="104"/>
      <c r="F14" s="104"/>
      <c r="G14" s="104"/>
      <c r="H14" s="104"/>
      <c r="I14" s="104"/>
    </row>
    <row r="15" spans="1:9" ht="66" customHeight="1" x14ac:dyDescent="0.25">
      <c r="A15" s="47"/>
      <c r="B15" s="104" t="s">
        <v>86</v>
      </c>
      <c r="C15" s="104"/>
      <c r="D15" s="104"/>
      <c r="E15" s="104"/>
      <c r="F15" s="104"/>
      <c r="G15" s="104"/>
      <c r="H15" s="104"/>
      <c r="I15" s="104"/>
    </row>
    <row r="16" spans="1:9" ht="15.6" x14ac:dyDescent="0.25">
      <c r="A16" s="104"/>
      <c r="B16" s="104"/>
      <c r="C16" s="104"/>
      <c r="D16" s="104"/>
      <c r="E16" s="104"/>
      <c r="F16" s="104"/>
      <c r="G16" s="104"/>
      <c r="H16" s="104"/>
      <c r="I16" s="104"/>
    </row>
    <row r="17" spans="1:9" ht="15.6" x14ac:dyDescent="0.25">
      <c r="A17" s="46" t="s">
        <v>48</v>
      </c>
      <c r="B17" s="104" t="s">
        <v>49</v>
      </c>
      <c r="C17" s="104"/>
      <c r="D17" s="104"/>
      <c r="E17" s="104"/>
      <c r="F17" s="104"/>
      <c r="G17" s="104"/>
      <c r="H17" s="104"/>
      <c r="I17" s="104"/>
    </row>
    <row r="18" spans="1:9" ht="33" customHeight="1" x14ac:dyDescent="0.25">
      <c r="A18" s="47"/>
      <c r="B18" s="104" t="s">
        <v>50</v>
      </c>
      <c r="C18" s="104"/>
      <c r="D18" s="104"/>
      <c r="E18" s="104"/>
      <c r="F18" s="104"/>
      <c r="G18" s="104"/>
      <c r="H18" s="104"/>
      <c r="I18" s="104"/>
    </row>
    <row r="19" spans="1:9" ht="15.6" x14ac:dyDescent="0.25">
      <c r="A19" s="47"/>
      <c r="B19" s="108" t="s">
        <v>51</v>
      </c>
      <c r="C19" s="108"/>
      <c r="D19" s="108"/>
      <c r="E19" s="108"/>
      <c r="F19" s="108"/>
      <c r="G19" s="108"/>
      <c r="H19" s="108"/>
      <c r="I19" s="108"/>
    </row>
    <row r="20" spans="1:9" ht="15.6" x14ac:dyDescent="0.25">
      <c r="A20" s="104"/>
      <c r="B20" s="104"/>
      <c r="C20" s="104"/>
      <c r="D20" s="104"/>
      <c r="E20" s="104"/>
      <c r="F20" s="104"/>
      <c r="G20" s="104"/>
      <c r="H20" s="104"/>
      <c r="I20" s="104"/>
    </row>
    <row r="21" spans="1:9" ht="15.6" x14ac:dyDescent="0.25">
      <c r="A21" s="46" t="s">
        <v>52</v>
      </c>
      <c r="B21" s="104" t="s">
        <v>53</v>
      </c>
      <c r="C21" s="104"/>
      <c r="D21" s="104"/>
      <c r="E21" s="104"/>
      <c r="F21" s="104"/>
      <c r="G21" s="104"/>
      <c r="H21" s="104"/>
      <c r="I21" s="104"/>
    </row>
    <row r="22" spans="1:9" ht="66" customHeight="1" x14ac:dyDescent="0.25">
      <c r="A22" s="47"/>
      <c r="B22" s="104" t="s">
        <v>87</v>
      </c>
      <c r="C22" s="104"/>
      <c r="D22" s="104"/>
      <c r="E22" s="104"/>
      <c r="F22" s="104"/>
      <c r="G22" s="104"/>
      <c r="H22" s="104"/>
      <c r="I22" s="104"/>
    </row>
    <row r="23" spans="1:9" ht="15.6" x14ac:dyDescent="0.25">
      <c r="A23" s="106"/>
      <c r="B23" s="106"/>
      <c r="C23" s="106"/>
      <c r="D23" s="106"/>
      <c r="E23" s="106"/>
      <c r="F23" s="106"/>
      <c r="G23" s="106"/>
      <c r="H23" s="106"/>
      <c r="I23" s="106"/>
    </row>
    <row r="24" spans="1:9" ht="15.6" x14ac:dyDescent="0.25">
      <c r="A24" s="46" t="s">
        <v>54</v>
      </c>
      <c r="B24" s="104" t="s">
        <v>55</v>
      </c>
      <c r="C24" s="104"/>
      <c r="D24" s="104"/>
      <c r="E24" s="104"/>
      <c r="F24" s="104"/>
      <c r="G24" s="104"/>
      <c r="H24" s="104"/>
      <c r="I24" s="104"/>
    </row>
    <row r="25" spans="1:9" ht="15.6" x14ac:dyDescent="0.25">
      <c r="A25" s="47"/>
      <c r="B25" s="104" t="s">
        <v>56</v>
      </c>
      <c r="C25" s="104"/>
      <c r="D25" s="104"/>
      <c r="E25" s="104"/>
      <c r="F25" s="104"/>
      <c r="G25" s="104"/>
      <c r="H25" s="104"/>
      <c r="I25" s="104"/>
    </row>
    <row r="26" spans="1:9" ht="15.6" x14ac:dyDescent="0.3">
      <c r="A26" s="107"/>
      <c r="B26" s="107"/>
      <c r="C26" s="107"/>
      <c r="D26" s="107"/>
      <c r="E26" s="107"/>
      <c r="F26" s="107"/>
      <c r="G26" s="107"/>
      <c r="H26" s="107"/>
      <c r="I26" s="107"/>
    </row>
    <row r="27" spans="1:9" ht="15.6" x14ac:dyDescent="0.25">
      <c r="A27" s="46" t="s">
        <v>57</v>
      </c>
      <c r="B27" s="104" t="s">
        <v>58</v>
      </c>
      <c r="C27" s="104"/>
      <c r="D27" s="104"/>
      <c r="E27" s="104"/>
      <c r="F27" s="104"/>
      <c r="G27" s="104"/>
      <c r="H27" s="104"/>
      <c r="I27" s="104"/>
    </row>
    <row r="28" spans="1:9" ht="81.75" customHeight="1" x14ac:dyDescent="0.25">
      <c r="A28" s="47"/>
      <c r="B28" s="104" t="s">
        <v>59</v>
      </c>
      <c r="C28" s="104"/>
      <c r="D28" s="104"/>
      <c r="E28" s="104"/>
      <c r="F28" s="104"/>
      <c r="G28" s="104"/>
      <c r="H28" s="104"/>
      <c r="I28" s="104"/>
    </row>
    <row r="29" spans="1:9" ht="33" customHeight="1" x14ac:dyDescent="0.25">
      <c r="A29" s="47"/>
      <c r="B29" s="104" t="s">
        <v>60</v>
      </c>
      <c r="C29" s="104"/>
      <c r="D29" s="104"/>
      <c r="E29" s="104"/>
      <c r="F29" s="104"/>
      <c r="G29" s="104"/>
      <c r="H29" s="104"/>
      <c r="I29" s="104"/>
    </row>
    <row r="30" spans="1:9" ht="15.6" x14ac:dyDescent="0.25">
      <c r="A30" s="106"/>
      <c r="B30" s="106"/>
      <c r="C30" s="106"/>
      <c r="D30" s="106"/>
      <c r="E30" s="106"/>
      <c r="F30" s="106"/>
      <c r="G30" s="106"/>
      <c r="H30" s="106"/>
      <c r="I30" s="106"/>
    </row>
    <row r="31" spans="1:9" ht="15.6" x14ac:dyDescent="0.25">
      <c r="A31" s="46" t="s">
        <v>61</v>
      </c>
      <c r="B31" s="104" t="s">
        <v>62</v>
      </c>
      <c r="C31" s="104"/>
      <c r="D31" s="104"/>
      <c r="E31" s="104"/>
      <c r="F31" s="104"/>
      <c r="G31" s="104"/>
      <c r="H31" s="104"/>
      <c r="I31" s="104"/>
    </row>
    <row r="32" spans="1:9" ht="36" customHeight="1" x14ac:dyDescent="0.25">
      <c r="A32" s="47"/>
      <c r="B32" s="104" t="s">
        <v>63</v>
      </c>
      <c r="C32" s="104"/>
      <c r="D32" s="104"/>
      <c r="E32" s="104"/>
      <c r="F32" s="104"/>
      <c r="G32" s="104"/>
      <c r="H32" s="104"/>
      <c r="I32" s="104"/>
    </row>
    <row r="33" spans="1:9" ht="15.6" x14ac:dyDescent="0.25">
      <c r="A33" s="47"/>
      <c r="B33" s="104" t="s">
        <v>88</v>
      </c>
      <c r="C33" s="104"/>
      <c r="D33" s="104"/>
      <c r="E33" s="104"/>
      <c r="F33" s="104"/>
      <c r="G33" s="104"/>
      <c r="H33" s="104"/>
      <c r="I33" s="104"/>
    </row>
    <row r="34" spans="1:9" ht="15.6" x14ac:dyDescent="0.3">
      <c r="A34" s="30"/>
      <c r="B34" s="104" t="s">
        <v>6</v>
      </c>
      <c r="C34" s="104"/>
      <c r="D34" s="104"/>
      <c r="E34" s="104"/>
      <c r="F34" s="104"/>
      <c r="G34" s="104"/>
      <c r="H34" s="104"/>
      <c r="I34" s="104"/>
    </row>
    <row r="35" spans="1:9" ht="15.6" x14ac:dyDescent="0.3">
      <c r="A35" s="30"/>
      <c r="B35" s="104" t="s">
        <v>64</v>
      </c>
      <c r="C35" s="104"/>
      <c r="D35" s="104"/>
      <c r="E35" s="104"/>
      <c r="F35" s="104"/>
      <c r="G35" s="104"/>
      <c r="H35" s="104"/>
      <c r="I35" s="104"/>
    </row>
    <row r="36" spans="1:9" ht="15.6" x14ac:dyDescent="0.3">
      <c r="A36" s="30"/>
      <c r="B36" s="104" t="s">
        <v>7</v>
      </c>
      <c r="C36" s="104"/>
      <c r="D36" s="104"/>
      <c r="E36" s="104"/>
      <c r="F36" s="104"/>
      <c r="G36" s="104"/>
      <c r="H36" s="104"/>
      <c r="I36" s="104"/>
    </row>
    <row r="37" spans="1:9" ht="15.6" x14ac:dyDescent="0.25">
      <c r="A37" s="47"/>
      <c r="B37" s="104" t="s">
        <v>8</v>
      </c>
      <c r="C37" s="104"/>
      <c r="D37" s="104"/>
      <c r="E37" s="104"/>
      <c r="F37" s="104"/>
      <c r="G37" s="104"/>
      <c r="H37" s="104"/>
      <c r="I37" s="104"/>
    </row>
    <row r="38" spans="1:9" ht="15.6" x14ac:dyDescent="0.25">
      <c r="A38" s="47"/>
      <c r="B38" s="104" t="s">
        <v>9</v>
      </c>
      <c r="C38" s="104"/>
      <c r="D38" s="104"/>
      <c r="E38" s="104"/>
      <c r="F38" s="104"/>
      <c r="G38" s="104"/>
      <c r="H38" s="104"/>
      <c r="I38" s="104"/>
    </row>
    <row r="39" spans="1:9" ht="15.6" x14ac:dyDescent="0.3">
      <c r="A39" s="30"/>
      <c r="B39" s="104" t="s">
        <v>10</v>
      </c>
      <c r="C39" s="104"/>
      <c r="D39" s="104"/>
      <c r="E39" s="104"/>
      <c r="F39" s="104"/>
      <c r="G39" s="104"/>
      <c r="H39" s="104"/>
      <c r="I39" s="104"/>
    </row>
    <row r="40" spans="1:9" ht="15.6" x14ac:dyDescent="0.3">
      <c r="A40" s="30"/>
      <c r="B40" s="104" t="s">
        <v>65</v>
      </c>
      <c r="C40" s="104"/>
      <c r="D40" s="104"/>
      <c r="E40" s="104"/>
      <c r="F40" s="104"/>
      <c r="G40" s="104"/>
      <c r="H40" s="104"/>
      <c r="I40" s="104"/>
    </row>
    <row r="41" spans="1:9" ht="15.6" x14ac:dyDescent="0.3">
      <c r="A41" s="30"/>
      <c r="B41" s="104" t="s">
        <v>66</v>
      </c>
      <c r="C41" s="104"/>
      <c r="D41" s="104"/>
      <c r="E41" s="104"/>
      <c r="F41" s="104"/>
      <c r="G41" s="104"/>
      <c r="H41" s="104"/>
      <c r="I41" s="104"/>
    </row>
    <row r="42" spans="1:9" ht="34.5" customHeight="1" x14ac:dyDescent="0.3">
      <c r="A42" s="30"/>
      <c r="B42" s="104" t="s">
        <v>67</v>
      </c>
      <c r="C42" s="104"/>
      <c r="D42" s="104"/>
      <c r="E42" s="104"/>
      <c r="F42" s="104"/>
      <c r="G42" s="104"/>
      <c r="H42" s="104"/>
      <c r="I42" s="104"/>
    </row>
    <row r="43" spans="1:9" ht="34.5" customHeight="1" x14ac:dyDescent="0.3">
      <c r="A43" s="30"/>
      <c r="B43" s="104" t="s">
        <v>68</v>
      </c>
      <c r="C43" s="104"/>
      <c r="D43" s="104"/>
      <c r="E43" s="104"/>
      <c r="F43" s="104"/>
      <c r="G43" s="104"/>
      <c r="H43" s="104"/>
      <c r="I43" s="104"/>
    </row>
    <row r="44" spans="1:9" ht="15.6" x14ac:dyDescent="0.3">
      <c r="A44" s="30"/>
      <c r="B44" s="104" t="s">
        <v>69</v>
      </c>
      <c r="C44" s="104"/>
      <c r="D44" s="104"/>
      <c r="E44" s="104"/>
      <c r="F44" s="104"/>
      <c r="G44" s="104"/>
      <c r="H44" s="104"/>
      <c r="I44" s="104"/>
    </row>
    <row r="45" spans="1:9" ht="36.75" customHeight="1" x14ac:dyDescent="0.3">
      <c r="A45" s="30"/>
      <c r="B45" s="104" t="s">
        <v>70</v>
      </c>
      <c r="C45" s="104"/>
      <c r="D45" s="104"/>
      <c r="E45" s="104"/>
      <c r="F45" s="104"/>
      <c r="G45" s="104"/>
      <c r="H45" s="104"/>
      <c r="I45" s="104"/>
    </row>
    <row r="46" spans="1:9" ht="15.6" x14ac:dyDescent="0.3">
      <c r="A46" s="30"/>
      <c r="B46" s="104"/>
      <c r="C46" s="104"/>
      <c r="D46" s="104"/>
      <c r="E46" s="104"/>
      <c r="F46" s="104"/>
      <c r="G46" s="104"/>
      <c r="H46" s="104"/>
      <c r="I46" s="104"/>
    </row>
    <row r="47" spans="1:9" ht="15.6" x14ac:dyDescent="0.25">
      <c r="A47" s="46" t="s">
        <v>71</v>
      </c>
      <c r="B47" s="104" t="s">
        <v>72</v>
      </c>
      <c r="C47" s="104"/>
      <c r="D47" s="104"/>
      <c r="E47" s="104"/>
      <c r="F47" s="104"/>
      <c r="G47" s="104"/>
      <c r="H47" s="104"/>
      <c r="I47" s="104"/>
    </row>
    <row r="48" spans="1:9" ht="112.5" customHeight="1" x14ac:dyDescent="0.25">
      <c r="A48" s="47"/>
      <c r="B48" s="104" t="s">
        <v>89</v>
      </c>
      <c r="C48" s="104"/>
      <c r="D48" s="104"/>
      <c r="E48" s="104"/>
      <c r="F48" s="104"/>
      <c r="G48" s="104"/>
      <c r="H48" s="104"/>
      <c r="I48" s="104"/>
    </row>
    <row r="49" spans="1:9" ht="15.6" x14ac:dyDescent="0.25">
      <c r="A49" s="106"/>
      <c r="B49" s="106"/>
      <c r="C49" s="106"/>
      <c r="D49" s="106"/>
      <c r="E49" s="106"/>
      <c r="F49" s="106"/>
      <c r="G49" s="106"/>
      <c r="H49" s="106"/>
      <c r="I49" s="106"/>
    </row>
    <row r="50" spans="1:9" ht="15.6" x14ac:dyDescent="0.25">
      <c r="A50" s="47"/>
      <c r="B50" s="104" t="s">
        <v>11</v>
      </c>
      <c r="C50" s="104"/>
      <c r="D50" s="104"/>
      <c r="E50" s="104"/>
      <c r="F50" s="104"/>
      <c r="G50" s="104"/>
      <c r="H50" s="104"/>
      <c r="I50" s="104"/>
    </row>
    <row r="51" spans="1:9" ht="129.6" customHeight="1" x14ac:dyDescent="0.3">
      <c r="A51" s="30"/>
      <c r="B51" s="104" t="s">
        <v>247</v>
      </c>
      <c r="C51" s="104"/>
      <c r="D51" s="104"/>
      <c r="E51" s="104"/>
      <c r="F51" s="104"/>
      <c r="G51" s="104"/>
      <c r="H51" s="104"/>
      <c r="I51" s="104"/>
    </row>
    <row r="52" spans="1:9" ht="15.6" x14ac:dyDescent="0.3">
      <c r="A52" s="30"/>
      <c r="B52" s="104"/>
      <c r="C52" s="104"/>
      <c r="D52" s="104"/>
      <c r="E52" s="104"/>
      <c r="F52" s="104"/>
      <c r="G52" s="104"/>
      <c r="H52" s="104"/>
      <c r="I52" s="104"/>
    </row>
    <row r="53" spans="1:9" ht="33" customHeight="1" x14ac:dyDescent="0.25">
      <c r="A53" s="105" t="s">
        <v>73</v>
      </c>
      <c r="B53" s="104"/>
      <c r="C53" s="104"/>
      <c r="D53" s="104"/>
      <c r="E53" s="104"/>
      <c r="F53" s="104"/>
      <c r="G53" s="104"/>
      <c r="H53" s="104"/>
      <c r="I53" s="104"/>
    </row>
    <row r="54" spans="1:9" ht="15.6" x14ac:dyDescent="0.25">
      <c r="A54" s="104"/>
      <c r="B54" s="104"/>
      <c r="C54" s="104"/>
      <c r="D54" s="104"/>
      <c r="E54" s="104"/>
      <c r="F54" s="104"/>
      <c r="G54" s="104"/>
      <c r="H54" s="104"/>
      <c r="I54" s="104"/>
    </row>
    <row r="55" spans="1:9" ht="15.6" x14ac:dyDescent="0.25">
      <c r="A55" s="104" t="s">
        <v>15</v>
      </c>
      <c r="B55" s="104"/>
      <c r="C55" s="104"/>
      <c r="D55" s="104"/>
      <c r="E55" s="104"/>
      <c r="F55" s="104"/>
      <c r="G55" s="104"/>
      <c r="H55" s="104"/>
      <c r="I55" s="104"/>
    </row>
    <row r="56" spans="1:9" ht="50.25" customHeight="1" x14ac:dyDescent="0.25">
      <c r="A56" s="104" t="s">
        <v>74</v>
      </c>
      <c r="B56" s="104"/>
      <c r="C56" s="104"/>
      <c r="D56" s="104"/>
      <c r="E56" s="104"/>
      <c r="F56" s="104"/>
      <c r="G56" s="104"/>
      <c r="H56" s="104"/>
      <c r="I56" s="104"/>
    </row>
    <row r="57" spans="1:9" ht="15.6" x14ac:dyDescent="0.25">
      <c r="A57" s="104"/>
      <c r="B57" s="104"/>
      <c r="C57" s="104"/>
      <c r="D57" s="104"/>
      <c r="E57" s="104"/>
      <c r="F57" s="104"/>
      <c r="G57" s="104"/>
      <c r="H57" s="104"/>
      <c r="I57" s="104"/>
    </row>
    <row r="58" spans="1:9" ht="15.6" x14ac:dyDescent="0.25">
      <c r="A58" s="104" t="s">
        <v>13</v>
      </c>
      <c r="B58" s="104"/>
      <c r="C58" s="104"/>
      <c r="D58" s="104"/>
      <c r="E58" s="104"/>
      <c r="F58" s="104"/>
      <c r="G58" s="104"/>
      <c r="H58" s="104"/>
      <c r="I58" s="104"/>
    </row>
    <row r="59" spans="1:9" ht="69" customHeight="1" x14ac:dyDescent="0.25">
      <c r="A59" s="104" t="s">
        <v>90</v>
      </c>
      <c r="B59" s="104"/>
      <c r="C59" s="104"/>
      <c r="D59" s="104"/>
      <c r="E59" s="104"/>
      <c r="F59" s="104"/>
      <c r="G59" s="104"/>
      <c r="H59" s="104"/>
      <c r="I59" s="104"/>
    </row>
    <row r="60" spans="1:9" ht="15.6" x14ac:dyDescent="0.25">
      <c r="A60" s="104" t="s">
        <v>14</v>
      </c>
      <c r="B60" s="104"/>
      <c r="C60" s="104"/>
      <c r="D60" s="104"/>
      <c r="E60" s="104"/>
      <c r="F60" s="104"/>
      <c r="G60" s="104"/>
      <c r="H60" s="104"/>
      <c r="I60" s="104"/>
    </row>
    <row r="61" spans="1:9" ht="34.5" customHeight="1" x14ac:dyDescent="0.25">
      <c r="A61" s="104" t="s">
        <v>75</v>
      </c>
      <c r="B61" s="104"/>
      <c r="C61" s="104"/>
      <c r="D61" s="104"/>
      <c r="E61" s="104"/>
      <c r="F61" s="104"/>
      <c r="G61" s="104"/>
      <c r="H61" s="104"/>
      <c r="I61" s="104"/>
    </row>
    <row r="62" spans="1:9" ht="15.6" x14ac:dyDescent="0.25">
      <c r="A62" s="104" t="s">
        <v>76</v>
      </c>
      <c r="B62" s="104"/>
      <c r="C62" s="104"/>
      <c r="D62" s="104"/>
      <c r="E62" s="104"/>
      <c r="F62" s="104"/>
      <c r="G62" s="104"/>
      <c r="H62" s="104"/>
      <c r="I62" s="104"/>
    </row>
    <row r="63" spans="1:9" ht="32.25" customHeight="1" x14ac:dyDescent="0.25">
      <c r="A63" s="104" t="s">
        <v>77</v>
      </c>
      <c r="B63" s="104"/>
      <c r="C63" s="104"/>
      <c r="D63" s="104"/>
      <c r="E63" s="104"/>
      <c r="F63" s="104"/>
      <c r="G63" s="104"/>
      <c r="H63" s="104"/>
      <c r="I63" s="104"/>
    </row>
    <row r="64" spans="1:9" ht="15.6" x14ac:dyDescent="0.25">
      <c r="A64" s="104"/>
      <c r="B64" s="104"/>
      <c r="C64" s="104"/>
      <c r="D64" s="104"/>
      <c r="E64" s="104"/>
      <c r="F64" s="104"/>
      <c r="G64" s="104"/>
      <c r="H64" s="104"/>
      <c r="I64" s="104"/>
    </row>
    <row r="65" spans="1:9" ht="115.8" customHeight="1" x14ac:dyDescent="0.25">
      <c r="A65" s="104" t="s">
        <v>248</v>
      </c>
      <c r="B65" s="104"/>
      <c r="C65" s="104"/>
      <c r="D65" s="104"/>
      <c r="E65" s="104"/>
      <c r="F65" s="104"/>
      <c r="G65" s="104"/>
      <c r="H65" s="104"/>
      <c r="I65" s="104"/>
    </row>
    <row r="66" spans="1:9" ht="15.6" x14ac:dyDescent="0.25">
      <c r="A66" s="104"/>
      <c r="B66" s="104"/>
      <c r="C66" s="104"/>
      <c r="D66" s="104"/>
      <c r="E66" s="104"/>
      <c r="F66" s="104"/>
      <c r="G66" s="104"/>
      <c r="H66" s="104"/>
      <c r="I66" s="104"/>
    </row>
    <row r="67" spans="1:9" ht="15.6" x14ac:dyDescent="0.25">
      <c r="A67" s="104" t="s">
        <v>16</v>
      </c>
      <c r="B67" s="104"/>
      <c r="C67" s="104"/>
      <c r="D67" s="104"/>
      <c r="E67" s="104"/>
      <c r="F67" s="104"/>
      <c r="G67" s="104"/>
      <c r="H67" s="104"/>
      <c r="I67" s="104"/>
    </row>
    <row r="68" spans="1:9" ht="50.25" customHeight="1" x14ac:dyDescent="0.25">
      <c r="A68" s="104" t="s">
        <v>78</v>
      </c>
      <c r="B68" s="104"/>
      <c r="C68" s="104"/>
      <c r="D68" s="104"/>
      <c r="E68" s="104"/>
      <c r="F68" s="104"/>
      <c r="G68" s="104"/>
      <c r="H68" s="104"/>
      <c r="I68" s="104"/>
    </row>
    <row r="69" spans="1:9" ht="36" customHeight="1" x14ac:dyDescent="0.25">
      <c r="A69" s="104" t="s">
        <v>79</v>
      </c>
      <c r="B69" s="104"/>
      <c r="C69" s="104"/>
      <c r="D69" s="104"/>
      <c r="E69" s="104"/>
      <c r="F69" s="104"/>
      <c r="G69" s="104"/>
      <c r="H69" s="104"/>
      <c r="I69" s="104"/>
    </row>
    <row r="70" spans="1:9" ht="15.6" x14ac:dyDescent="0.25">
      <c r="A70" s="104"/>
      <c r="B70" s="104"/>
      <c r="C70" s="104"/>
      <c r="D70" s="104"/>
      <c r="E70" s="104"/>
      <c r="F70" s="104"/>
      <c r="G70" s="104"/>
      <c r="H70" s="104"/>
      <c r="I70" s="104"/>
    </row>
    <row r="71" spans="1:9" ht="15.6" x14ac:dyDescent="0.25">
      <c r="A71" s="104" t="s">
        <v>17</v>
      </c>
      <c r="B71" s="104"/>
      <c r="C71" s="104"/>
      <c r="D71" s="104"/>
      <c r="E71" s="104"/>
      <c r="F71" s="104"/>
      <c r="G71" s="104"/>
      <c r="H71" s="104"/>
      <c r="I71" s="104"/>
    </row>
    <row r="72" spans="1:9" ht="15.6" x14ac:dyDescent="0.25">
      <c r="A72" s="104" t="s">
        <v>229</v>
      </c>
      <c r="B72" s="104"/>
      <c r="C72" s="104"/>
      <c r="D72" s="104"/>
      <c r="E72" s="104"/>
      <c r="F72" s="104"/>
      <c r="G72" s="104"/>
      <c r="H72" s="104"/>
      <c r="I72" s="104"/>
    </row>
    <row r="73" spans="1:9" ht="15.6" x14ac:dyDescent="0.25">
      <c r="A73" s="104" t="s">
        <v>230</v>
      </c>
      <c r="B73" s="104"/>
      <c r="C73" s="104"/>
      <c r="D73" s="104"/>
      <c r="E73" s="104"/>
      <c r="F73" s="104"/>
      <c r="G73" s="104"/>
      <c r="H73" s="104"/>
      <c r="I73" s="104"/>
    </row>
    <row r="74" spans="1:9" ht="15.6" x14ac:dyDescent="0.25">
      <c r="A74" s="104" t="s">
        <v>231</v>
      </c>
      <c r="B74" s="104"/>
      <c r="C74" s="104"/>
      <c r="D74" s="104"/>
      <c r="E74" s="104"/>
      <c r="F74" s="104"/>
      <c r="G74" s="104"/>
      <c r="H74" s="104"/>
      <c r="I74" s="104"/>
    </row>
    <row r="75" spans="1:9" ht="15.6" x14ac:dyDescent="0.25">
      <c r="A75" s="104" t="s">
        <v>232</v>
      </c>
      <c r="B75" s="104"/>
      <c r="C75" s="104"/>
      <c r="D75" s="104"/>
      <c r="E75" s="104"/>
      <c r="F75" s="104"/>
      <c r="G75" s="104"/>
      <c r="H75" s="104"/>
      <c r="I75" s="104"/>
    </row>
    <row r="76" spans="1:9" ht="15.6" x14ac:dyDescent="0.25">
      <c r="A76" s="104" t="s">
        <v>233</v>
      </c>
      <c r="B76" s="104"/>
      <c r="C76" s="104"/>
      <c r="D76" s="104"/>
      <c r="E76" s="104"/>
      <c r="F76" s="104"/>
      <c r="G76" s="104"/>
      <c r="H76" s="104"/>
      <c r="I76" s="104"/>
    </row>
    <row r="77" spans="1:9" ht="31.5" customHeight="1" x14ac:dyDescent="0.25">
      <c r="A77" s="104" t="s">
        <v>234</v>
      </c>
      <c r="B77" s="104"/>
      <c r="C77" s="104"/>
      <c r="D77" s="104"/>
      <c r="E77" s="104"/>
      <c r="F77" s="104"/>
      <c r="G77" s="104"/>
      <c r="H77" s="104"/>
      <c r="I77" s="104"/>
    </row>
    <row r="78" spans="1:9" ht="33.75" customHeight="1" x14ac:dyDescent="0.25">
      <c r="A78" s="104" t="s">
        <v>235</v>
      </c>
      <c r="B78" s="104"/>
      <c r="C78" s="104"/>
      <c r="D78" s="104"/>
      <c r="E78" s="104"/>
      <c r="F78" s="104"/>
      <c r="G78" s="104"/>
      <c r="H78" s="104"/>
      <c r="I78" s="104"/>
    </row>
    <row r="79" spans="1:9" ht="15.6" x14ac:dyDescent="0.25">
      <c r="A79" s="104"/>
      <c r="B79" s="104"/>
      <c r="C79" s="104"/>
      <c r="D79" s="104"/>
      <c r="E79" s="104"/>
      <c r="F79" s="104"/>
      <c r="G79" s="104"/>
      <c r="H79" s="104"/>
      <c r="I79" s="104"/>
    </row>
    <row r="80" spans="1:9" ht="15.6" x14ac:dyDescent="0.25">
      <c r="A80" s="104" t="s">
        <v>80</v>
      </c>
      <c r="B80" s="104"/>
      <c r="C80" s="104"/>
      <c r="D80" s="104"/>
      <c r="E80" s="104"/>
      <c r="F80" s="104"/>
      <c r="G80" s="104"/>
      <c r="H80" s="104"/>
      <c r="I80" s="104"/>
    </row>
    <row r="81" spans="1:9" ht="35.25" customHeight="1" x14ac:dyDescent="0.25">
      <c r="A81" s="104" t="s">
        <v>81</v>
      </c>
      <c r="B81" s="104"/>
      <c r="C81" s="104"/>
      <c r="D81" s="104"/>
      <c r="E81" s="104"/>
      <c r="F81" s="104"/>
      <c r="G81" s="104"/>
      <c r="H81" s="104"/>
      <c r="I81" s="104"/>
    </row>
    <row r="82" spans="1:9" ht="51.75" customHeight="1" x14ac:dyDescent="0.25">
      <c r="A82" s="104" t="s">
        <v>236</v>
      </c>
      <c r="B82" s="104"/>
      <c r="C82" s="104"/>
      <c r="D82" s="104"/>
      <c r="E82" s="104"/>
      <c r="F82" s="104"/>
      <c r="G82" s="104"/>
      <c r="H82" s="104"/>
      <c r="I82" s="104"/>
    </row>
  </sheetData>
  <mergeCells count="82">
    <mergeCell ref="A6:I6"/>
    <mergeCell ref="A8:I8"/>
    <mergeCell ref="A9:I9"/>
    <mergeCell ref="A10:I10"/>
    <mergeCell ref="A1:I1"/>
    <mergeCell ref="A2:I2"/>
    <mergeCell ref="A3:I3"/>
    <mergeCell ref="A4:I4"/>
    <mergeCell ref="A5:I5"/>
    <mergeCell ref="A7:I7"/>
    <mergeCell ref="A11:I11"/>
    <mergeCell ref="A16:I16"/>
    <mergeCell ref="A20:I20"/>
    <mergeCell ref="B12:I12"/>
    <mergeCell ref="B13:I13"/>
    <mergeCell ref="B14:I14"/>
    <mergeCell ref="B15:I15"/>
    <mergeCell ref="B17:I17"/>
    <mergeCell ref="B18:I18"/>
    <mergeCell ref="B19:I19"/>
    <mergeCell ref="B21:I21"/>
    <mergeCell ref="B22:I22"/>
    <mergeCell ref="B24:I24"/>
    <mergeCell ref="B25:I25"/>
    <mergeCell ref="A23:I23"/>
    <mergeCell ref="A26:I26"/>
    <mergeCell ref="B27:I27"/>
    <mergeCell ref="B28:I28"/>
    <mergeCell ref="B29:I29"/>
    <mergeCell ref="B31:I31"/>
    <mergeCell ref="B32:I32"/>
    <mergeCell ref="B33:I33"/>
    <mergeCell ref="A30:I30"/>
    <mergeCell ref="B34:I34"/>
    <mergeCell ref="B35:I35"/>
    <mergeCell ref="B36:I36"/>
    <mergeCell ref="B37:I37"/>
    <mergeCell ref="B38:I38"/>
    <mergeCell ref="B39:I39"/>
    <mergeCell ref="B40:I40"/>
    <mergeCell ref="B41:I41"/>
    <mergeCell ref="B42:I42"/>
    <mergeCell ref="B43:I43"/>
    <mergeCell ref="B44:I44"/>
    <mergeCell ref="B45:I45"/>
    <mergeCell ref="B46:I46"/>
    <mergeCell ref="B47:I47"/>
    <mergeCell ref="B48:I48"/>
    <mergeCell ref="B50:I50"/>
    <mergeCell ref="B51:I51"/>
    <mergeCell ref="A49:I49"/>
    <mergeCell ref="A58:I58"/>
    <mergeCell ref="A59:I59"/>
    <mergeCell ref="A60:I60"/>
    <mergeCell ref="A61:I61"/>
    <mergeCell ref="B52:I52"/>
    <mergeCell ref="A55:I55"/>
    <mergeCell ref="A57:I57"/>
    <mergeCell ref="A53:I53"/>
    <mergeCell ref="A54:I54"/>
    <mergeCell ref="A56:I56"/>
    <mergeCell ref="A67:I67"/>
    <mergeCell ref="A69:I69"/>
    <mergeCell ref="A68:I68"/>
    <mergeCell ref="A70:I70"/>
    <mergeCell ref="A62:I62"/>
    <mergeCell ref="A63:I63"/>
    <mergeCell ref="A64:I64"/>
    <mergeCell ref="A65:I65"/>
    <mergeCell ref="A66:I66"/>
    <mergeCell ref="A71:I71"/>
    <mergeCell ref="A72:I72"/>
    <mergeCell ref="A73:I73"/>
    <mergeCell ref="A74:I74"/>
    <mergeCell ref="A75:I75"/>
    <mergeCell ref="A81:I81"/>
    <mergeCell ref="A82:I82"/>
    <mergeCell ref="A76:I76"/>
    <mergeCell ref="A77:I77"/>
    <mergeCell ref="A78:I78"/>
    <mergeCell ref="A79:I79"/>
    <mergeCell ref="A80:I80"/>
  </mergeCells>
  <printOptions gridLines="1"/>
  <pageMargins left="1.1811023622047245" right="0.39370078740157483" top="0.78740157480314965" bottom="0.78740157480314965" header="0.31496062992125984" footer="0.31496062992125984"/>
  <pageSetup paperSize="9" scale="75" orientation="portrait" r:id="rId1"/>
  <rowBreaks count="2" manualBreakCount="2">
    <brk id="26" max="8" man="1"/>
    <brk id="5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1"/>
  <sheetViews>
    <sheetView view="pageBreakPreview" zoomScale="80" zoomScaleNormal="100" zoomScaleSheetLayoutView="80" workbookViewId="0">
      <selection activeCell="I4" sqref="I4"/>
    </sheetView>
  </sheetViews>
  <sheetFormatPr defaultColWidth="9.109375" defaultRowHeight="13.8" x14ac:dyDescent="0.25"/>
  <cols>
    <col min="1" max="1" width="8.33203125" style="1" customWidth="1"/>
    <col min="2" max="4" width="9.33203125" style="1" customWidth="1"/>
    <col min="5" max="5" width="24.77734375" style="1" customWidth="1"/>
    <col min="6" max="6" width="24.88671875" style="1" customWidth="1"/>
    <col min="7" max="7" width="9.6640625" style="1" customWidth="1"/>
    <col min="8" max="8" width="9.88671875" style="1" customWidth="1"/>
    <col min="9" max="9" width="10.5546875" style="1" customWidth="1"/>
    <col min="10" max="10" width="12.33203125" style="1" customWidth="1"/>
    <col min="11" max="16384" width="9.109375" style="1"/>
  </cols>
  <sheetData>
    <row r="1" spans="1:10" ht="30.75" customHeight="1" thickBot="1" x14ac:dyDescent="0.3">
      <c r="A1" s="49" t="s">
        <v>100</v>
      </c>
      <c r="B1" s="146" t="s">
        <v>99</v>
      </c>
      <c r="C1" s="146"/>
      <c r="D1" s="146"/>
      <c r="E1" s="146"/>
      <c r="F1" s="146"/>
      <c r="G1" s="146"/>
      <c r="H1" s="146"/>
      <c r="I1" s="146"/>
      <c r="J1" s="147"/>
    </row>
    <row r="2" spans="1:10" ht="18" x14ac:dyDescent="0.25">
      <c r="A2" s="50" t="s">
        <v>101</v>
      </c>
      <c r="B2" s="148" t="s">
        <v>137</v>
      </c>
      <c r="C2" s="148"/>
      <c r="D2" s="148"/>
      <c r="E2" s="148"/>
      <c r="F2" s="148"/>
      <c r="G2" s="148"/>
      <c r="H2" s="148"/>
      <c r="I2" s="148"/>
      <c r="J2" s="149"/>
    </row>
    <row r="3" spans="1:10" ht="31.2" x14ac:dyDescent="0.25">
      <c r="A3" s="4" t="s">
        <v>22</v>
      </c>
      <c r="B3" s="115" t="s">
        <v>23</v>
      </c>
      <c r="C3" s="116"/>
      <c r="D3" s="116"/>
      <c r="E3" s="117"/>
      <c r="F3" s="96" t="s">
        <v>239</v>
      </c>
      <c r="G3" s="5" t="s">
        <v>26</v>
      </c>
      <c r="H3" s="5" t="s">
        <v>25</v>
      </c>
      <c r="I3" s="5" t="s">
        <v>30</v>
      </c>
      <c r="J3" s="5" t="s">
        <v>24</v>
      </c>
    </row>
    <row r="4" spans="1:10" customFormat="1" ht="97.8" customHeight="1" x14ac:dyDescent="0.3">
      <c r="A4" s="74" t="s">
        <v>102</v>
      </c>
      <c r="B4" s="124" t="s">
        <v>249</v>
      </c>
      <c r="C4" s="125"/>
      <c r="D4" s="125"/>
      <c r="E4" s="126"/>
      <c r="F4" s="81"/>
      <c r="G4" s="7" t="s">
        <v>215</v>
      </c>
      <c r="H4" s="75">
        <v>1</v>
      </c>
      <c r="I4" s="75"/>
      <c r="J4" s="75">
        <f>H4*I4</f>
        <v>0</v>
      </c>
    </row>
    <row r="5" spans="1:10" ht="289.8" customHeight="1" x14ac:dyDescent="0.3">
      <c r="A5" s="65" t="s">
        <v>103</v>
      </c>
      <c r="B5" s="118" t="s">
        <v>217</v>
      </c>
      <c r="C5" s="119"/>
      <c r="D5" s="119"/>
      <c r="E5" s="120"/>
      <c r="F5" s="78"/>
      <c r="G5" s="7" t="s">
        <v>20</v>
      </c>
      <c r="H5" s="9">
        <v>2400</v>
      </c>
      <c r="I5" s="9"/>
      <c r="J5" s="9">
        <f>H5*I5</f>
        <v>0</v>
      </c>
    </row>
    <row r="6" spans="1:10" ht="15.6" x14ac:dyDescent="0.3">
      <c r="A6" s="121"/>
      <c r="B6" s="121"/>
      <c r="C6" s="121"/>
      <c r="D6" s="121"/>
      <c r="E6" s="121"/>
      <c r="F6" s="121"/>
      <c r="G6" s="121"/>
      <c r="H6" s="121"/>
      <c r="I6" s="121"/>
      <c r="J6" s="121"/>
    </row>
    <row r="7" spans="1:10" ht="15.6" x14ac:dyDescent="0.3">
      <c r="A7" s="10"/>
      <c r="B7" s="122" t="s">
        <v>138</v>
      </c>
      <c r="C7" s="122"/>
      <c r="D7" s="122"/>
      <c r="E7" s="122"/>
      <c r="F7" s="79"/>
      <c r="G7" s="10"/>
      <c r="H7" s="10"/>
      <c r="I7" s="11" t="s">
        <v>27</v>
      </c>
      <c r="J7" s="12">
        <f>SUM(J4:J5)</f>
        <v>0</v>
      </c>
    </row>
    <row r="8" spans="1:10" x14ac:dyDescent="0.25">
      <c r="A8" s="152"/>
      <c r="B8" s="152"/>
      <c r="C8" s="152"/>
      <c r="D8" s="152"/>
      <c r="E8" s="152"/>
      <c r="F8" s="152"/>
      <c r="G8" s="152"/>
      <c r="H8" s="152"/>
      <c r="I8" s="152"/>
      <c r="J8" s="152"/>
    </row>
    <row r="9" spans="1:10" ht="14.4" thickBot="1" x14ac:dyDescent="0.3">
      <c r="A9" s="153"/>
      <c r="B9" s="153"/>
      <c r="C9" s="153"/>
      <c r="D9" s="153"/>
      <c r="E9" s="153"/>
      <c r="F9" s="153"/>
      <c r="G9" s="153"/>
      <c r="H9" s="153"/>
      <c r="I9" s="153"/>
      <c r="J9" s="153"/>
    </row>
    <row r="10" spans="1:10" ht="18" x14ac:dyDescent="0.25">
      <c r="A10" s="50" t="s">
        <v>107</v>
      </c>
      <c r="B10" s="148" t="s">
        <v>135</v>
      </c>
      <c r="C10" s="148"/>
      <c r="D10" s="148"/>
      <c r="E10" s="148"/>
      <c r="F10" s="148"/>
      <c r="G10" s="148"/>
      <c r="H10" s="148"/>
      <c r="I10" s="148"/>
      <c r="J10" s="149"/>
    </row>
    <row r="11" spans="1:10" ht="31.2" x14ac:dyDescent="0.25">
      <c r="A11" s="4" t="s">
        <v>22</v>
      </c>
      <c r="B11" s="115" t="s">
        <v>23</v>
      </c>
      <c r="C11" s="116"/>
      <c r="D11" s="116"/>
      <c r="E11" s="117"/>
      <c r="F11" s="96" t="s">
        <v>239</v>
      </c>
      <c r="G11" s="5" t="s">
        <v>26</v>
      </c>
      <c r="H11" s="5" t="s">
        <v>25</v>
      </c>
      <c r="I11" s="5" t="s">
        <v>30</v>
      </c>
      <c r="J11" s="5" t="s">
        <v>24</v>
      </c>
    </row>
    <row r="12" spans="1:10" ht="84" customHeight="1" x14ac:dyDescent="0.3">
      <c r="A12" s="6" t="s">
        <v>102</v>
      </c>
      <c r="B12" s="118" t="s">
        <v>201</v>
      </c>
      <c r="C12" s="119"/>
      <c r="D12" s="119"/>
      <c r="E12" s="120"/>
      <c r="F12" s="78"/>
      <c r="G12" s="7" t="s">
        <v>20</v>
      </c>
      <c r="H12" s="8">
        <v>1017</v>
      </c>
      <c r="I12" s="9"/>
      <c r="J12" s="9">
        <f>H12*I12</f>
        <v>0</v>
      </c>
    </row>
    <row r="13" spans="1:10" ht="68.400000000000006" customHeight="1" x14ac:dyDescent="0.3">
      <c r="A13" s="171" t="s">
        <v>103</v>
      </c>
      <c r="B13" s="118" t="s">
        <v>218</v>
      </c>
      <c r="C13" s="119"/>
      <c r="D13" s="119"/>
      <c r="E13" s="120"/>
      <c r="F13" s="78"/>
      <c r="G13" s="7"/>
      <c r="H13" s="8"/>
      <c r="I13" s="9"/>
      <c r="J13" s="9"/>
    </row>
    <row r="14" spans="1:10" ht="15.6" x14ac:dyDescent="0.3">
      <c r="A14" s="172"/>
      <c r="B14" s="118" t="s">
        <v>202</v>
      </c>
      <c r="C14" s="119"/>
      <c r="D14" s="119"/>
      <c r="E14" s="120"/>
      <c r="F14" s="78"/>
      <c r="G14" s="7" t="s">
        <v>21</v>
      </c>
      <c r="H14" s="8">
        <v>415</v>
      </c>
      <c r="I14" s="9"/>
      <c r="J14" s="9">
        <f t="shared" ref="J14:J21" si="0">H14*I14</f>
        <v>0</v>
      </c>
    </row>
    <row r="15" spans="1:10" ht="15.6" x14ac:dyDescent="0.3">
      <c r="A15" s="172"/>
      <c r="B15" s="118" t="s">
        <v>198</v>
      </c>
      <c r="C15" s="119"/>
      <c r="D15" s="119"/>
      <c r="E15" s="120"/>
      <c r="F15" s="78"/>
      <c r="G15" s="7" t="s">
        <v>21</v>
      </c>
      <c r="H15" s="8">
        <v>47</v>
      </c>
      <c r="I15" s="9"/>
      <c r="J15" s="9">
        <f t="shared" si="0"/>
        <v>0</v>
      </c>
    </row>
    <row r="16" spans="1:10" ht="15.6" x14ac:dyDescent="0.3">
      <c r="A16" s="173"/>
      <c r="B16" s="118" t="s">
        <v>197</v>
      </c>
      <c r="C16" s="119"/>
      <c r="D16" s="119"/>
      <c r="E16" s="120"/>
      <c r="F16" s="78"/>
      <c r="G16" s="7" t="s">
        <v>21</v>
      </c>
      <c r="H16" s="8">
        <v>76</v>
      </c>
      <c r="I16" s="9"/>
      <c r="J16" s="9">
        <f t="shared" si="0"/>
        <v>0</v>
      </c>
    </row>
    <row r="17" spans="1:17" ht="52.2" customHeight="1" x14ac:dyDescent="0.3">
      <c r="A17" s="6" t="s">
        <v>104</v>
      </c>
      <c r="B17" s="118" t="s">
        <v>226</v>
      </c>
      <c r="C17" s="119"/>
      <c r="D17" s="119"/>
      <c r="E17" s="120"/>
      <c r="F17" s="78"/>
      <c r="G17" s="7" t="s">
        <v>215</v>
      </c>
      <c r="H17" s="8">
        <v>1</v>
      </c>
      <c r="I17" s="9"/>
      <c r="J17" s="9">
        <f t="shared" si="0"/>
        <v>0</v>
      </c>
      <c r="K17" s="76"/>
      <c r="L17" s="76"/>
      <c r="M17" s="76"/>
      <c r="N17" s="76"/>
      <c r="O17" s="76"/>
      <c r="P17" s="76"/>
      <c r="Q17" s="76"/>
    </row>
    <row r="18" spans="1:17" ht="22.95" customHeight="1" x14ac:dyDescent="0.3">
      <c r="A18" s="6" t="s">
        <v>105</v>
      </c>
      <c r="B18" s="118" t="s">
        <v>191</v>
      </c>
      <c r="C18" s="119"/>
      <c r="D18" s="119"/>
      <c r="E18" s="120"/>
      <c r="F18" s="78"/>
      <c r="G18" s="7" t="s">
        <v>215</v>
      </c>
      <c r="H18" s="8">
        <v>1</v>
      </c>
      <c r="I18" s="9"/>
      <c r="J18" s="9">
        <f t="shared" si="0"/>
        <v>0</v>
      </c>
    </row>
    <row r="19" spans="1:17" ht="115.2" customHeight="1" x14ac:dyDescent="0.3">
      <c r="A19" s="6" t="s">
        <v>106</v>
      </c>
      <c r="B19" s="118" t="s">
        <v>219</v>
      </c>
      <c r="C19" s="119"/>
      <c r="D19" s="119"/>
      <c r="E19" s="120"/>
      <c r="F19" s="78"/>
      <c r="G19" s="7" t="s">
        <v>215</v>
      </c>
      <c r="H19" s="8">
        <v>1</v>
      </c>
      <c r="I19" s="9"/>
      <c r="J19" s="9">
        <f t="shared" si="0"/>
        <v>0</v>
      </c>
    </row>
    <row r="20" spans="1:17" ht="114" customHeight="1" x14ac:dyDescent="0.3">
      <c r="A20" s="6" t="s">
        <v>108</v>
      </c>
      <c r="B20" s="118" t="s">
        <v>225</v>
      </c>
      <c r="C20" s="119"/>
      <c r="D20" s="119"/>
      <c r="E20" s="120"/>
      <c r="F20" s="78"/>
      <c r="G20" s="7" t="s">
        <v>215</v>
      </c>
      <c r="H20" s="8">
        <v>2</v>
      </c>
      <c r="I20" s="9"/>
      <c r="J20" s="9">
        <f t="shared" si="0"/>
        <v>0</v>
      </c>
    </row>
    <row r="21" spans="1:17" ht="15.6" x14ac:dyDescent="0.3">
      <c r="A21" s="6" t="s">
        <v>133</v>
      </c>
      <c r="B21" s="118" t="s">
        <v>192</v>
      </c>
      <c r="C21" s="119"/>
      <c r="D21" s="119"/>
      <c r="E21" s="120"/>
      <c r="F21" s="78"/>
      <c r="G21" s="7" t="s">
        <v>0</v>
      </c>
      <c r="H21" s="8">
        <v>1</v>
      </c>
      <c r="I21" s="9"/>
      <c r="J21" s="9">
        <f t="shared" si="0"/>
        <v>0</v>
      </c>
    </row>
    <row r="22" spans="1:17" ht="15.6" x14ac:dyDescent="0.3">
      <c r="A22" s="121"/>
      <c r="B22" s="121"/>
      <c r="C22" s="121"/>
      <c r="D22" s="121"/>
      <c r="E22" s="121"/>
      <c r="F22" s="121"/>
      <c r="G22" s="121"/>
      <c r="H22" s="121"/>
      <c r="I22" s="121"/>
      <c r="J22" s="121"/>
    </row>
    <row r="23" spans="1:17" ht="15.6" x14ac:dyDescent="0.3">
      <c r="A23" s="10"/>
      <c r="B23" s="122" t="s">
        <v>136</v>
      </c>
      <c r="C23" s="122"/>
      <c r="D23" s="122"/>
      <c r="E23" s="122"/>
      <c r="F23" s="79"/>
      <c r="G23" s="10"/>
      <c r="H23" s="10"/>
      <c r="I23" s="11" t="s">
        <v>27</v>
      </c>
      <c r="J23" s="12">
        <f>SUM(J12:J21)</f>
        <v>0</v>
      </c>
    </row>
    <row r="24" spans="1:17" x14ac:dyDescent="0.25">
      <c r="A24" s="152"/>
      <c r="B24" s="152"/>
      <c r="C24" s="152"/>
      <c r="D24" s="152"/>
      <c r="E24" s="152"/>
      <c r="F24" s="152"/>
      <c r="G24" s="152"/>
      <c r="H24" s="152"/>
      <c r="I24" s="152"/>
      <c r="J24" s="152"/>
    </row>
    <row r="25" spans="1:17" ht="14.4" thickBot="1" x14ac:dyDescent="0.3">
      <c r="A25" s="153"/>
      <c r="B25" s="153"/>
      <c r="C25" s="153"/>
      <c r="D25" s="153"/>
      <c r="E25" s="153"/>
      <c r="F25" s="153"/>
      <c r="G25" s="153"/>
      <c r="H25" s="153"/>
      <c r="I25" s="153"/>
      <c r="J25" s="153"/>
    </row>
    <row r="26" spans="1:17" ht="18" x14ac:dyDescent="0.25">
      <c r="A26" s="50" t="s">
        <v>110</v>
      </c>
      <c r="B26" s="150" t="s">
        <v>142</v>
      </c>
      <c r="C26" s="150"/>
      <c r="D26" s="150"/>
      <c r="E26" s="150"/>
      <c r="F26" s="150"/>
      <c r="G26" s="150"/>
      <c r="H26" s="150"/>
      <c r="I26" s="150"/>
      <c r="J26" s="151"/>
    </row>
    <row r="27" spans="1:17" ht="31.2" x14ac:dyDescent="0.25">
      <c r="A27" s="60" t="s">
        <v>22</v>
      </c>
      <c r="B27" s="179" t="s">
        <v>23</v>
      </c>
      <c r="C27" s="179"/>
      <c r="D27" s="179"/>
      <c r="E27" s="179"/>
      <c r="F27" s="96" t="s">
        <v>239</v>
      </c>
      <c r="G27" s="61" t="s">
        <v>26</v>
      </c>
      <c r="H27" s="61" t="s">
        <v>25</v>
      </c>
      <c r="I27" s="61" t="s">
        <v>30</v>
      </c>
      <c r="J27" s="61" t="s">
        <v>24</v>
      </c>
    </row>
    <row r="28" spans="1:17" ht="52.2" customHeight="1" x14ac:dyDescent="0.3">
      <c r="A28" s="65" t="s">
        <v>102</v>
      </c>
      <c r="B28" s="155" t="s">
        <v>200</v>
      </c>
      <c r="C28" s="156"/>
      <c r="D28" s="156"/>
      <c r="E28" s="157"/>
      <c r="F28" s="91"/>
      <c r="G28" s="7" t="s">
        <v>83</v>
      </c>
      <c r="H28" s="16">
        <v>75</v>
      </c>
      <c r="I28" s="9"/>
      <c r="J28" s="67">
        <f>H28*I28</f>
        <v>0</v>
      </c>
    </row>
    <row r="29" spans="1:17" ht="33" customHeight="1" x14ac:dyDescent="0.3">
      <c r="A29" s="65" t="s">
        <v>103</v>
      </c>
      <c r="B29" s="118" t="s">
        <v>213</v>
      </c>
      <c r="C29" s="119"/>
      <c r="D29" s="119"/>
      <c r="E29" s="120"/>
      <c r="F29" s="78"/>
      <c r="G29" s="7" t="s">
        <v>21</v>
      </c>
      <c r="H29" s="16">
        <v>250</v>
      </c>
      <c r="I29" s="9"/>
      <c r="J29" s="67">
        <f>H29*I29</f>
        <v>0</v>
      </c>
    </row>
    <row r="30" spans="1:17" ht="65.400000000000006" customHeight="1" x14ac:dyDescent="0.3">
      <c r="A30" s="65" t="s">
        <v>104</v>
      </c>
      <c r="B30" s="129" t="s">
        <v>199</v>
      </c>
      <c r="C30" s="129"/>
      <c r="D30" s="129"/>
      <c r="E30" s="129"/>
      <c r="F30" s="84"/>
      <c r="G30" s="7" t="s">
        <v>83</v>
      </c>
      <c r="H30" s="8">
        <v>53</v>
      </c>
      <c r="I30" s="9"/>
      <c r="J30" s="9">
        <f>H30*I30</f>
        <v>0</v>
      </c>
    </row>
    <row r="31" spans="1:17" ht="97.8" customHeight="1" x14ac:dyDescent="0.3">
      <c r="A31" s="65" t="s">
        <v>105</v>
      </c>
      <c r="B31" s="129" t="s">
        <v>144</v>
      </c>
      <c r="C31" s="129"/>
      <c r="D31" s="129"/>
      <c r="E31" s="129"/>
      <c r="F31" s="84"/>
      <c r="G31" s="7" t="s">
        <v>83</v>
      </c>
      <c r="H31" s="8">
        <v>75</v>
      </c>
      <c r="I31" s="9"/>
      <c r="J31" s="9">
        <f>H31*I31</f>
        <v>0</v>
      </c>
    </row>
    <row r="32" spans="1:17" ht="15.6" x14ac:dyDescent="0.3">
      <c r="A32" s="121"/>
      <c r="B32" s="121"/>
      <c r="C32" s="121"/>
      <c r="D32" s="121"/>
      <c r="E32" s="121"/>
      <c r="F32" s="121"/>
      <c r="G32" s="121"/>
      <c r="H32" s="121"/>
      <c r="I32" s="121"/>
      <c r="J32" s="121"/>
    </row>
    <row r="33" spans="1:10" ht="15.6" x14ac:dyDescent="0.3">
      <c r="A33" s="10"/>
      <c r="B33" s="122" t="s">
        <v>143</v>
      </c>
      <c r="C33" s="122"/>
      <c r="D33" s="122"/>
      <c r="E33" s="122"/>
      <c r="F33" s="79"/>
      <c r="G33" s="10"/>
      <c r="H33" s="10"/>
      <c r="I33" s="11" t="s">
        <v>27</v>
      </c>
      <c r="J33" s="12">
        <f>SUM(J28:J31)</f>
        <v>0</v>
      </c>
    </row>
    <row r="34" spans="1:10" x14ac:dyDescent="0.25">
      <c r="A34" s="152"/>
      <c r="B34" s="152"/>
      <c r="C34" s="152"/>
      <c r="D34" s="152"/>
      <c r="E34" s="152"/>
      <c r="F34" s="152"/>
      <c r="G34" s="152"/>
      <c r="H34" s="152"/>
      <c r="I34" s="152"/>
      <c r="J34" s="152"/>
    </row>
    <row r="35" spans="1:10" ht="14.4" thickBot="1" x14ac:dyDescent="0.3">
      <c r="A35" s="153"/>
      <c r="B35" s="153"/>
      <c r="C35" s="153"/>
      <c r="D35" s="153"/>
      <c r="E35" s="153"/>
      <c r="F35" s="153"/>
      <c r="G35" s="153"/>
      <c r="H35" s="153"/>
      <c r="I35" s="153"/>
      <c r="J35" s="153"/>
    </row>
    <row r="36" spans="1:10" ht="18" x14ac:dyDescent="0.25">
      <c r="A36" s="50" t="s">
        <v>111</v>
      </c>
      <c r="B36" s="148" t="s">
        <v>109</v>
      </c>
      <c r="C36" s="148"/>
      <c r="D36" s="148"/>
      <c r="E36" s="148"/>
      <c r="F36" s="148"/>
      <c r="G36" s="148"/>
      <c r="H36" s="148"/>
      <c r="I36" s="148"/>
      <c r="J36" s="149"/>
    </row>
    <row r="37" spans="1:10" ht="33.75" customHeight="1" x14ac:dyDescent="0.25">
      <c r="A37" s="118" t="s">
        <v>28</v>
      </c>
      <c r="B37" s="119"/>
      <c r="C37" s="119"/>
      <c r="D37" s="119"/>
      <c r="E37" s="119"/>
      <c r="F37" s="119"/>
      <c r="G37" s="119"/>
      <c r="H37" s="119"/>
      <c r="I37" s="119"/>
      <c r="J37" s="120"/>
    </row>
    <row r="38" spans="1:10" ht="31.2" x14ac:dyDescent="0.25">
      <c r="A38" s="4" t="s">
        <v>22</v>
      </c>
      <c r="B38" s="161" t="s">
        <v>23</v>
      </c>
      <c r="C38" s="161"/>
      <c r="D38" s="161"/>
      <c r="E38" s="161"/>
      <c r="F38" s="96" t="s">
        <v>239</v>
      </c>
      <c r="G38" s="5" t="s">
        <v>26</v>
      </c>
      <c r="H38" s="5" t="s">
        <v>25</v>
      </c>
      <c r="I38" s="5" t="s">
        <v>30</v>
      </c>
      <c r="J38" s="5" t="s">
        <v>24</v>
      </c>
    </row>
    <row r="39" spans="1:10" ht="115.8" customHeight="1" x14ac:dyDescent="0.3">
      <c r="A39" s="71" t="s">
        <v>102</v>
      </c>
      <c r="B39" s="129" t="s">
        <v>220</v>
      </c>
      <c r="C39" s="129"/>
      <c r="D39" s="129"/>
      <c r="E39" s="129"/>
      <c r="F39" s="84"/>
      <c r="G39" s="7" t="s">
        <v>21</v>
      </c>
      <c r="H39" s="8">
        <v>415</v>
      </c>
      <c r="I39" s="9"/>
      <c r="J39" s="9">
        <f>H39*I39</f>
        <v>0</v>
      </c>
    </row>
    <row r="40" spans="1:10" ht="66.599999999999994" customHeight="1" x14ac:dyDescent="0.3">
      <c r="A40" s="58" t="s">
        <v>103</v>
      </c>
      <c r="B40" s="118" t="s">
        <v>193</v>
      </c>
      <c r="C40" s="119"/>
      <c r="D40" s="119"/>
      <c r="E40" s="120"/>
      <c r="F40" s="78"/>
      <c r="G40" s="7" t="s">
        <v>21</v>
      </c>
      <c r="H40" s="8">
        <v>47</v>
      </c>
      <c r="I40" s="9"/>
      <c r="J40" s="9">
        <f>H40*I40</f>
        <v>0</v>
      </c>
    </row>
    <row r="41" spans="1:10" ht="35.4" customHeight="1" x14ac:dyDescent="0.3">
      <c r="A41" s="71" t="s">
        <v>104</v>
      </c>
      <c r="B41" s="129" t="s">
        <v>196</v>
      </c>
      <c r="C41" s="129"/>
      <c r="D41" s="129"/>
      <c r="E41" s="129"/>
      <c r="F41" s="84"/>
      <c r="G41" s="7" t="s">
        <v>21</v>
      </c>
      <c r="H41" s="8">
        <v>76</v>
      </c>
      <c r="I41" s="9"/>
      <c r="J41" s="9">
        <f>H41*I41</f>
        <v>0</v>
      </c>
    </row>
    <row r="42" spans="1:10" ht="31.8" customHeight="1" x14ac:dyDescent="0.3">
      <c r="A42" s="58" t="s">
        <v>105</v>
      </c>
      <c r="B42" s="129" t="s">
        <v>216</v>
      </c>
      <c r="C42" s="129"/>
      <c r="D42" s="129"/>
      <c r="E42" s="129"/>
      <c r="F42" s="84"/>
      <c r="G42" s="7" t="s">
        <v>21</v>
      </c>
      <c r="H42" s="8">
        <v>60</v>
      </c>
      <c r="I42" s="9"/>
      <c r="J42" s="9">
        <f t="shared" ref="J42" si="1">H42*I42</f>
        <v>0</v>
      </c>
    </row>
    <row r="43" spans="1:10" ht="83.4" customHeight="1" x14ac:dyDescent="0.3">
      <c r="A43" s="168" t="s">
        <v>106</v>
      </c>
      <c r="B43" s="129" t="s">
        <v>221</v>
      </c>
      <c r="C43" s="129"/>
      <c r="D43" s="129"/>
      <c r="E43" s="129"/>
      <c r="F43" s="84"/>
      <c r="G43" s="7"/>
      <c r="H43" s="8"/>
      <c r="I43" s="9"/>
      <c r="J43" s="9"/>
    </row>
    <row r="44" spans="1:10" ht="15.6" x14ac:dyDescent="0.3">
      <c r="A44" s="169"/>
      <c r="B44" s="118" t="s">
        <v>140</v>
      </c>
      <c r="C44" s="119"/>
      <c r="D44" s="119"/>
      <c r="E44" s="120"/>
      <c r="F44" s="78"/>
      <c r="G44" s="7" t="s">
        <v>21</v>
      </c>
      <c r="H44" s="8">
        <v>125</v>
      </c>
      <c r="I44" s="9"/>
      <c r="J44" s="9">
        <f>H44*I44</f>
        <v>0</v>
      </c>
    </row>
    <row r="45" spans="1:10" ht="15.6" x14ac:dyDescent="0.3">
      <c r="A45" s="170"/>
      <c r="B45" s="118" t="s">
        <v>186</v>
      </c>
      <c r="C45" s="119"/>
      <c r="D45" s="119"/>
      <c r="E45" s="120"/>
      <c r="F45" s="78"/>
      <c r="G45" s="7" t="s">
        <v>21</v>
      </c>
      <c r="H45" s="72">
        <v>135</v>
      </c>
      <c r="I45" s="9"/>
      <c r="J45" s="9">
        <f>H45*I45</f>
        <v>0</v>
      </c>
    </row>
    <row r="46" spans="1:10" ht="113.4" customHeight="1" x14ac:dyDescent="0.3">
      <c r="A46" s="58" t="s">
        <v>108</v>
      </c>
      <c r="B46" s="129" t="s">
        <v>240</v>
      </c>
      <c r="C46" s="129"/>
      <c r="D46" s="129"/>
      <c r="E46" s="129"/>
      <c r="F46" s="84"/>
      <c r="G46" s="7" t="s">
        <v>20</v>
      </c>
      <c r="H46" s="8">
        <v>240</v>
      </c>
      <c r="I46" s="9"/>
      <c r="J46" s="9">
        <f t="shared" ref="J46" si="2">H46*I46</f>
        <v>0</v>
      </c>
    </row>
    <row r="47" spans="1:10" ht="15.6" x14ac:dyDescent="0.3">
      <c r="A47" s="121" t="s">
        <v>131</v>
      </c>
      <c r="B47" s="121"/>
      <c r="C47" s="121"/>
      <c r="D47" s="121"/>
      <c r="E47" s="121"/>
      <c r="F47" s="121"/>
      <c r="G47" s="121"/>
      <c r="H47" s="121"/>
      <c r="I47" s="121"/>
      <c r="J47" s="121"/>
    </row>
    <row r="48" spans="1:10" ht="15.6" x14ac:dyDescent="0.3">
      <c r="A48" s="10"/>
      <c r="B48" s="122" t="s">
        <v>29</v>
      </c>
      <c r="C48" s="122"/>
      <c r="D48" s="122"/>
      <c r="E48" s="122"/>
      <c r="F48" s="79"/>
      <c r="G48" s="10"/>
      <c r="H48" s="10"/>
      <c r="I48" s="11" t="s">
        <v>27</v>
      </c>
      <c r="J48" s="12">
        <f>SUM(J39:J46)</f>
        <v>0</v>
      </c>
    </row>
    <row r="49" spans="1:10" x14ac:dyDescent="0.25">
      <c r="A49" s="152"/>
      <c r="B49" s="152"/>
      <c r="C49" s="152"/>
      <c r="D49" s="152"/>
      <c r="E49" s="152"/>
      <c r="F49" s="152"/>
      <c r="G49" s="152"/>
      <c r="H49" s="152"/>
      <c r="I49" s="152"/>
      <c r="J49" s="152"/>
    </row>
    <row r="50" spans="1:10" ht="14.4" thickBot="1" x14ac:dyDescent="0.3">
      <c r="A50" s="152"/>
      <c r="B50" s="152"/>
      <c r="C50" s="152"/>
      <c r="D50" s="152"/>
      <c r="E50" s="152"/>
      <c r="F50" s="152"/>
      <c r="G50" s="152"/>
      <c r="H50" s="152"/>
      <c r="I50" s="152"/>
      <c r="J50" s="152"/>
    </row>
    <row r="51" spans="1:10" ht="18" x14ac:dyDescent="0.25">
      <c r="A51" s="50" t="s">
        <v>112</v>
      </c>
      <c r="B51" s="148" t="s">
        <v>113</v>
      </c>
      <c r="C51" s="148"/>
      <c r="D51" s="148"/>
      <c r="E51" s="148"/>
      <c r="F51" s="148"/>
      <c r="G51" s="148"/>
      <c r="H51" s="148"/>
      <c r="I51" s="148"/>
      <c r="J51" s="149"/>
    </row>
    <row r="52" spans="1:10" ht="51.75" customHeight="1" x14ac:dyDescent="0.25">
      <c r="A52" s="118" t="s">
        <v>84</v>
      </c>
      <c r="B52" s="119"/>
      <c r="C52" s="119"/>
      <c r="D52" s="119"/>
      <c r="E52" s="119"/>
      <c r="F52" s="119"/>
      <c r="G52" s="119"/>
      <c r="H52" s="119"/>
      <c r="I52" s="119"/>
      <c r="J52" s="120"/>
    </row>
    <row r="53" spans="1:10" ht="31.2" x14ac:dyDescent="0.25">
      <c r="A53" s="17" t="s">
        <v>22</v>
      </c>
      <c r="B53" s="164" t="s">
        <v>23</v>
      </c>
      <c r="C53" s="164"/>
      <c r="D53" s="164"/>
      <c r="E53" s="164"/>
      <c r="F53" s="96" t="s">
        <v>239</v>
      </c>
      <c r="G53" s="18" t="s">
        <v>26</v>
      </c>
      <c r="H53" s="18" t="s">
        <v>25</v>
      </c>
      <c r="I53" s="18" t="s">
        <v>30</v>
      </c>
      <c r="J53" s="18" t="s">
        <v>24</v>
      </c>
    </row>
    <row r="54" spans="1:10" ht="15.6" x14ac:dyDescent="0.3">
      <c r="A54" s="20"/>
      <c r="B54" s="31"/>
      <c r="C54" s="31"/>
      <c r="D54" s="31"/>
      <c r="E54" s="31"/>
      <c r="F54" s="95"/>
      <c r="G54" s="21"/>
      <c r="H54" s="22"/>
      <c r="I54" s="22"/>
      <c r="J54" s="23"/>
    </row>
    <row r="55" spans="1:10" ht="15.6" x14ac:dyDescent="0.3">
      <c r="A55" s="24"/>
      <c r="B55" s="122" t="s">
        <v>92</v>
      </c>
      <c r="C55" s="122"/>
      <c r="D55" s="122"/>
      <c r="E55" s="122"/>
      <c r="F55" s="79"/>
      <c r="G55" s="25"/>
      <c r="H55" s="26"/>
      <c r="I55" s="26"/>
      <c r="J55" s="27"/>
    </row>
    <row r="56" spans="1:10" ht="15.6" x14ac:dyDescent="0.3">
      <c r="A56" s="28"/>
      <c r="B56" s="55"/>
      <c r="C56" s="55"/>
      <c r="D56" s="55"/>
      <c r="E56" s="55"/>
      <c r="F56" s="77"/>
      <c r="G56" s="25"/>
      <c r="H56" s="26"/>
      <c r="I56" s="26"/>
      <c r="J56" s="27"/>
    </row>
    <row r="57" spans="1:10" ht="47.4" customHeight="1" x14ac:dyDescent="0.3">
      <c r="A57" s="176" t="s">
        <v>102</v>
      </c>
      <c r="B57" s="185" t="s">
        <v>123</v>
      </c>
      <c r="C57" s="186"/>
      <c r="D57" s="186"/>
      <c r="E57" s="187"/>
      <c r="F57" s="100"/>
      <c r="G57" s="40"/>
      <c r="H57" s="41"/>
      <c r="I57" s="41"/>
      <c r="J57" s="42"/>
    </row>
    <row r="58" spans="1:10" ht="15.6" x14ac:dyDescent="0.3">
      <c r="A58" s="177"/>
      <c r="B58" s="131" t="s">
        <v>124</v>
      </c>
      <c r="C58" s="162"/>
      <c r="D58" s="162"/>
      <c r="E58" s="163"/>
      <c r="F58" s="99"/>
      <c r="G58" s="69"/>
      <c r="H58" s="103"/>
      <c r="I58" s="103"/>
      <c r="J58" s="66"/>
    </row>
    <row r="59" spans="1:10" ht="100.2" customHeight="1" x14ac:dyDescent="0.3">
      <c r="A59" s="177"/>
      <c r="B59" s="131" t="s">
        <v>189</v>
      </c>
      <c r="C59" s="162"/>
      <c r="D59" s="162"/>
      <c r="E59" s="163"/>
      <c r="F59" s="99"/>
      <c r="G59" s="69"/>
      <c r="H59" s="103"/>
      <c r="I59" s="103"/>
      <c r="J59" s="66"/>
    </row>
    <row r="60" spans="1:10" ht="49.8" customHeight="1" x14ac:dyDescent="0.3">
      <c r="A60" s="177"/>
      <c r="B60" s="165" t="s">
        <v>227</v>
      </c>
      <c r="C60" s="166"/>
      <c r="D60" s="166"/>
      <c r="E60" s="167"/>
      <c r="F60" s="102"/>
      <c r="G60" s="69"/>
      <c r="H60" s="103"/>
      <c r="I60" s="103"/>
      <c r="J60" s="66"/>
    </row>
    <row r="61" spans="1:10" ht="15.6" x14ac:dyDescent="0.3">
      <c r="A61" s="177"/>
      <c r="B61" s="131" t="s">
        <v>125</v>
      </c>
      <c r="C61" s="162"/>
      <c r="D61" s="162"/>
      <c r="E61" s="163"/>
      <c r="F61" s="99"/>
      <c r="G61" s="69"/>
      <c r="H61" s="103"/>
      <c r="I61" s="103"/>
      <c r="J61" s="66"/>
    </row>
    <row r="62" spans="1:10" s="63" customFormat="1" ht="96.6" customHeight="1" x14ac:dyDescent="0.3">
      <c r="A62" s="177"/>
      <c r="B62" s="165" t="s">
        <v>190</v>
      </c>
      <c r="C62" s="166"/>
      <c r="D62" s="166"/>
      <c r="E62" s="167"/>
      <c r="F62" s="102"/>
      <c r="G62" s="69"/>
      <c r="H62" s="103"/>
      <c r="I62" s="103"/>
      <c r="J62" s="66"/>
    </row>
    <row r="63" spans="1:10" s="63" customFormat="1" ht="52.8" customHeight="1" x14ac:dyDescent="0.3">
      <c r="A63" s="177"/>
      <c r="B63" s="131" t="s">
        <v>188</v>
      </c>
      <c r="C63" s="162"/>
      <c r="D63" s="162"/>
      <c r="E63" s="163"/>
      <c r="F63" s="99"/>
      <c r="G63" s="69"/>
      <c r="H63" s="103"/>
      <c r="I63" s="103"/>
      <c r="J63" s="66"/>
    </row>
    <row r="64" spans="1:10" s="63" customFormat="1" ht="15.6" x14ac:dyDescent="0.3">
      <c r="A64" s="178"/>
      <c r="B64" s="145" t="s">
        <v>126</v>
      </c>
      <c r="C64" s="145"/>
      <c r="D64" s="145"/>
      <c r="E64" s="145"/>
      <c r="F64" s="101"/>
      <c r="G64" s="56" t="s">
        <v>20</v>
      </c>
      <c r="H64" s="16">
        <v>1017</v>
      </c>
      <c r="I64" s="67"/>
      <c r="J64" s="67">
        <f t="shared" ref="J64:J70" si="3">H64*I64</f>
        <v>0</v>
      </c>
    </row>
    <row r="65" spans="1:11" s="63" customFormat="1" ht="31.2" customHeight="1" x14ac:dyDescent="0.3">
      <c r="A65" s="6" t="s">
        <v>103</v>
      </c>
      <c r="B65" s="181" t="s">
        <v>241</v>
      </c>
      <c r="C65" s="181"/>
      <c r="D65" s="181"/>
      <c r="E65" s="182"/>
      <c r="F65" s="94"/>
      <c r="G65" s="7" t="s">
        <v>0</v>
      </c>
      <c r="H65" s="68">
        <v>4</v>
      </c>
      <c r="I65" s="9"/>
      <c r="J65" s="9">
        <f>H65*I65</f>
        <v>0</v>
      </c>
    </row>
    <row r="66" spans="1:11" s="63" customFormat="1" ht="51.6" customHeight="1" x14ac:dyDescent="0.3">
      <c r="A66" s="64" t="s">
        <v>104</v>
      </c>
      <c r="B66" s="175" t="s">
        <v>244</v>
      </c>
      <c r="C66" s="175"/>
      <c r="D66" s="175"/>
      <c r="E66" s="165"/>
      <c r="F66" s="92"/>
      <c r="G66" s="69" t="s">
        <v>0</v>
      </c>
      <c r="H66" s="70">
        <v>20</v>
      </c>
      <c r="I66" s="9"/>
      <c r="J66" s="66">
        <f>H66*I66</f>
        <v>0</v>
      </c>
    </row>
    <row r="67" spans="1:11" s="59" customFormat="1" ht="113.4" customHeight="1" x14ac:dyDescent="0.3">
      <c r="A67" s="171" t="s">
        <v>105</v>
      </c>
      <c r="B67" s="129" t="s">
        <v>222</v>
      </c>
      <c r="C67" s="129"/>
      <c r="D67" s="129"/>
      <c r="E67" s="129"/>
      <c r="F67" s="84"/>
      <c r="G67" s="7"/>
      <c r="H67" s="8"/>
      <c r="I67" s="9"/>
      <c r="J67" s="9"/>
      <c r="K67" s="1"/>
    </row>
    <row r="68" spans="1:11" s="59" customFormat="1" ht="15.6" x14ac:dyDescent="0.3">
      <c r="A68" s="172"/>
      <c r="B68" s="118" t="s">
        <v>203</v>
      </c>
      <c r="C68" s="119"/>
      <c r="D68" s="119"/>
      <c r="E68" s="120"/>
      <c r="F68" s="78"/>
      <c r="G68" s="7" t="s">
        <v>132</v>
      </c>
      <c r="H68" s="8">
        <v>88</v>
      </c>
      <c r="I68" s="9"/>
      <c r="J68" s="9">
        <f t="shared" si="3"/>
        <v>0</v>
      </c>
      <c r="K68" s="1"/>
    </row>
    <row r="69" spans="1:11" s="59" customFormat="1" ht="15.6" x14ac:dyDescent="0.3">
      <c r="A69" s="172"/>
      <c r="B69" s="118" t="s">
        <v>208</v>
      </c>
      <c r="C69" s="119"/>
      <c r="D69" s="119"/>
      <c r="E69" s="120"/>
      <c r="F69" s="78"/>
      <c r="G69" s="7" t="s">
        <v>0</v>
      </c>
      <c r="H69" s="8">
        <v>5</v>
      </c>
      <c r="I69" s="9"/>
      <c r="J69" s="9">
        <f t="shared" si="3"/>
        <v>0</v>
      </c>
      <c r="K69" s="1"/>
    </row>
    <row r="70" spans="1:11" s="59" customFormat="1" ht="15.6" x14ac:dyDescent="0.3">
      <c r="A70" s="172"/>
      <c r="B70" s="118" t="s">
        <v>204</v>
      </c>
      <c r="C70" s="119"/>
      <c r="D70" s="119"/>
      <c r="E70" s="120"/>
      <c r="F70" s="78"/>
      <c r="G70" s="7" t="s">
        <v>132</v>
      </c>
      <c r="H70" s="8">
        <v>23</v>
      </c>
      <c r="I70" s="9"/>
      <c r="J70" s="9">
        <f t="shared" si="3"/>
        <v>0</v>
      </c>
      <c r="K70" s="1"/>
    </row>
    <row r="71" spans="1:11" s="59" customFormat="1" ht="15.6" x14ac:dyDescent="0.3">
      <c r="A71" s="171" t="s">
        <v>106</v>
      </c>
      <c r="B71" s="129" t="s">
        <v>205</v>
      </c>
      <c r="C71" s="129"/>
      <c r="D71" s="129"/>
      <c r="E71" s="129"/>
      <c r="F71" s="84"/>
      <c r="G71" s="7"/>
      <c r="H71" s="8"/>
      <c r="I71" s="9"/>
      <c r="J71" s="66"/>
      <c r="K71" s="1"/>
    </row>
    <row r="72" spans="1:11" s="59" customFormat="1" ht="15.6" x14ac:dyDescent="0.3">
      <c r="A72" s="172"/>
      <c r="B72" s="129" t="s">
        <v>207</v>
      </c>
      <c r="C72" s="129"/>
      <c r="D72" s="129"/>
      <c r="E72" s="129"/>
      <c r="F72" s="84"/>
      <c r="G72" s="7" t="s">
        <v>20</v>
      </c>
      <c r="H72" s="8">
        <v>20</v>
      </c>
      <c r="I72" s="9"/>
      <c r="J72" s="9">
        <f>I72*H72</f>
        <v>0</v>
      </c>
      <c r="K72" s="1"/>
    </row>
    <row r="73" spans="1:11" s="59" customFormat="1" ht="15.6" x14ac:dyDescent="0.3">
      <c r="A73" s="173"/>
      <c r="B73" s="181" t="s">
        <v>206</v>
      </c>
      <c r="C73" s="181"/>
      <c r="D73" s="181"/>
      <c r="E73" s="181"/>
      <c r="F73" s="93"/>
      <c r="G73" s="7" t="s">
        <v>20</v>
      </c>
      <c r="H73" s="8">
        <v>12</v>
      </c>
      <c r="I73" s="9"/>
      <c r="J73" s="9">
        <f>I73*H73</f>
        <v>0</v>
      </c>
      <c r="K73" s="1"/>
    </row>
    <row r="74" spans="1:11" s="63" customFormat="1" ht="31.2" customHeight="1" x14ac:dyDescent="0.3">
      <c r="A74" s="64" t="s">
        <v>108</v>
      </c>
      <c r="B74" s="175" t="s">
        <v>209</v>
      </c>
      <c r="C74" s="175"/>
      <c r="D74" s="175"/>
      <c r="E74" s="165"/>
      <c r="F74" s="92"/>
      <c r="G74" s="69" t="s">
        <v>167</v>
      </c>
      <c r="H74" s="70">
        <v>1</v>
      </c>
      <c r="I74" s="9"/>
      <c r="J74" s="66">
        <f>H74*I74</f>
        <v>0</v>
      </c>
    </row>
    <row r="75" spans="1:11" ht="15.6" x14ac:dyDescent="0.3">
      <c r="A75" s="20"/>
      <c r="B75" s="31"/>
      <c r="C75" s="31"/>
      <c r="D75" s="31"/>
      <c r="E75" s="31"/>
      <c r="F75" s="95"/>
      <c r="G75" s="21"/>
      <c r="H75" s="22"/>
      <c r="I75" s="22"/>
      <c r="J75" s="23"/>
    </row>
    <row r="76" spans="1:11" ht="15.6" x14ac:dyDescent="0.3">
      <c r="A76" s="10"/>
      <c r="B76" s="122" t="s">
        <v>85</v>
      </c>
      <c r="C76" s="122"/>
      <c r="D76" s="122"/>
      <c r="E76" s="122"/>
      <c r="F76" s="79"/>
      <c r="G76" s="10"/>
      <c r="H76" s="10"/>
      <c r="I76" s="11" t="s">
        <v>27</v>
      </c>
      <c r="J76" s="12">
        <f>SUM(J64:J74)</f>
        <v>0</v>
      </c>
    </row>
    <row r="77" spans="1:11" ht="15.6" x14ac:dyDescent="0.3">
      <c r="A77" s="30"/>
      <c r="B77" s="19"/>
      <c r="C77" s="19"/>
      <c r="D77" s="19"/>
      <c r="E77" s="19"/>
      <c r="F77" s="19"/>
      <c r="G77" s="30"/>
      <c r="H77" s="30"/>
      <c r="I77" s="33"/>
      <c r="J77" s="32"/>
    </row>
    <row r="78" spans="1:11" ht="16.2" thickBot="1" x14ac:dyDescent="0.35">
      <c r="A78" s="30"/>
      <c r="B78" s="19"/>
      <c r="C78" s="19"/>
      <c r="D78" s="19"/>
      <c r="E78" s="19"/>
      <c r="F78" s="19"/>
      <c r="G78" s="30"/>
      <c r="H78" s="30"/>
      <c r="I78" s="33"/>
      <c r="J78" s="32"/>
    </row>
    <row r="79" spans="1:11" ht="18" x14ac:dyDescent="0.25">
      <c r="A79" s="50" t="s">
        <v>114</v>
      </c>
      <c r="B79" s="148" t="s">
        <v>146</v>
      </c>
      <c r="C79" s="148"/>
      <c r="D79" s="148"/>
      <c r="E79" s="148"/>
      <c r="F79" s="148"/>
      <c r="G79" s="148"/>
      <c r="H79" s="148"/>
      <c r="I79" s="148"/>
      <c r="J79" s="149"/>
    </row>
    <row r="80" spans="1:11" ht="31.2" x14ac:dyDescent="0.25">
      <c r="A80" s="4" t="s">
        <v>22</v>
      </c>
      <c r="B80" s="115" t="s">
        <v>23</v>
      </c>
      <c r="C80" s="116"/>
      <c r="D80" s="116"/>
      <c r="E80" s="117"/>
      <c r="F80" s="96" t="s">
        <v>239</v>
      </c>
      <c r="G80" s="5" t="s">
        <v>26</v>
      </c>
      <c r="H80" s="5" t="s">
        <v>25</v>
      </c>
      <c r="I80" s="5" t="s">
        <v>30</v>
      </c>
      <c r="J80" s="5" t="s">
        <v>24</v>
      </c>
    </row>
    <row r="81" spans="1:10" ht="103.8" customHeight="1" x14ac:dyDescent="0.3">
      <c r="A81" s="6" t="s">
        <v>102</v>
      </c>
      <c r="B81" s="174" t="s">
        <v>195</v>
      </c>
      <c r="C81" s="119"/>
      <c r="D81" s="119"/>
      <c r="E81" s="120"/>
      <c r="F81" s="78"/>
      <c r="G81" s="7" t="s">
        <v>83</v>
      </c>
      <c r="H81" s="8">
        <v>6</v>
      </c>
      <c r="I81" s="9"/>
      <c r="J81" s="9">
        <f>H81*I81</f>
        <v>0</v>
      </c>
    </row>
    <row r="82" spans="1:10" ht="52.2" customHeight="1" x14ac:dyDescent="0.3">
      <c r="A82" s="6" t="s">
        <v>103</v>
      </c>
      <c r="B82" s="118" t="s">
        <v>122</v>
      </c>
      <c r="C82" s="119"/>
      <c r="D82" s="119"/>
      <c r="E82" s="120"/>
      <c r="F82" s="78"/>
      <c r="G82" s="7" t="s">
        <v>20</v>
      </c>
      <c r="H82" s="9">
        <v>2210</v>
      </c>
      <c r="I82" s="9"/>
      <c r="J82" s="9">
        <f t="shared" ref="J82:J84" si="4">H82*I82</f>
        <v>0</v>
      </c>
    </row>
    <row r="83" spans="1:10" ht="81.599999999999994" customHeight="1" x14ac:dyDescent="0.3">
      <c r="A83" s="6" t="s">
        <v>104</v>
      </c>
      <c r="B83" s="130" t="s">
        <v>194</v>
      </c>
      <c r="C83" s="130"/>
      <c r="D83" s="130"/>
      <c r="E83" s="130"/>
      <c r="F83" s="97"/>
      <c r="G83" s="56" t="s">
        <v>20</v>
      </c>
      <c r="H83" s="16">
        <v>680</v>
      </c>
      <c r="I83" s="9"/>
      <c r="J83" s="57">
        <f>H83*I83</f>
        <v>0</v>
      </c>
    </row>
    <row r="84" spans="1:10" ht="33" customHeight="1" x14ac:dyDescent="0.3">
      <c r="A84" s="6" t="s">
        <v>105</v>
      </c>
      <c r="B84" s="129" t="s">
        <v>187</v>
      </c>
      <c r="C84" s="129"/>
      <c r="D84" s="129"/>
      <c r="E84" s="129"/>
      <c r="F84" s="84"/>
      <c r="G84" s="7" t="s">
        <v>20</v>
      </c>
      <c r="H84" s="8">
        <v>486</v>
      </c>
      <c r="I84" s="9"/>
      <c r="J84" s="9">
        <f t="shared" si="4"/>
        <v>0</v>
      </c>
    </row>
    <row r="85" spans="1:10" ht="15.6" x14ac:dyDescent="0.3">
      <c r="A85" s="121"/>
      <c r="B85" s="121"/>
      <c r="C85" s="121"/>
      <c r="D85" s="121"/>
      <c r="E85" s="121"/>
      <c r="F85" s="121"/>
      <c r="G85" s="121"/>
      <c r="H85" s="121"/>
      <c r="I85" s="121"/>
      <c r="J85" s="121"/>
    </row>
    <row r="86" spans="1:10" ht="15.6" x14ac:dyDescent="0.3">
      <c r="A86" s="10"/>
      <c r="B86" s="122" t="s">
        <v>147</v>
      </c>
      <c r="C86" s="122"/>
      <c r="D86" s="122"/>
      <c r="E86" s="122"/>
      <c r="F86" s="79"/>
      <c r="G86" s="10"/>
      <c r="H86" s="10"/>
      <c r="I86" s="11" t="s">
        <v>27</v>
      </c>
      <c r="J86" s="12">
        <f>SUM(J81:J84)</f>
        <v>0</v>
      </c>
    </row>
    <row r="87" spans="1:10" ht="15.6" x14ac:dyDescent="0.3">
      <c r="A87" s="38"/>
      <c r="B87" s="19"/>
      <c r="C87" s="19"/>
      <c r="D87" s="19"/>
      <c r="E87" s="19"/>
      <c r="F87" s="19"/>
      <c r="G87" s="30"/>
      <c r="H87" s="30"/>
      <c r="I87" s="33"/>
      <c r="J87" s="27"/>
    </row>
    <row r="88" spans="1:10" ht="16.2" thickBot="1" x14ac:dyDescent="0.35">
      <c r="A88" s="34"/>
      <c r="B88" s="35"/>
      <c r="C88" s="35"/>
      <c r="D88" s="35"/>
      <c r="E88" s="35"/>
      <c r="F88" s="35"/>
      <c r="G88" s="36"/>
      <c r="H88" s="36"/>
      <c r="I88" s="37"/>
      <c r="J88" s="29"/>
    </row>
    <row r="89" spans="1:10" ht="18" x14ac:dyDescent="0.25">
      <c r="A89" s="50" t="s">
        <v>139</v>
      </c>
      <c r="B89" s="148" t="s">
        <v>115</v>
      </c>
      <c r="C89" s="148"/>
      <c r="D89" s="148"/>
      <c r="E89" s="148"/>
      <c r="F89" s="148"/>
      <c r="G89" s="148"/>
      <c r="H89" s="148"/>
      <c r="I89" s="148"/>
      <c r="J89" s="149"/>
    </row>
    <row r="90" spans="1:10" ht="53.25" customHeight="1" x14ac:dyDescent="0.25">
      <c r="A90" s="158" t="s">
        <v>93</v>
      </c>
      <c r="B90" s="159"/>
      <c r="C90" s="159"/>
      <c r="D90" s="159"/>
      <c r="E90" s="159"/>
      <c r="F90" s="159"/>
      <c r="G90" s="159"/>
      <c r="H90" s="159"/>
      <c r="I90" s="159"/>
      <c r="J90" s="160"/>
    </row>
    <row r="91" spans="1:10" ht="31.2" x14ac:dyDescent="0.25">
      <c r="A91" s="4" t="s">
        <v>22</v>
      </c>
      <c r="B91" s="161" t="s">
        <v>23</v>
      </c>
      <c r="C91" s="161"/>
      <c r="D91" s="161"/>
      <c r="E91" s="161"/>
      <c r="F91" s="96" t="s">
        <v>239</v>
      </c>
      <c r="G91" s="5" t="s">
        <v>26</v>
      </c>
      <c r="H91" s="5" t="s">
        <v>25</v>
      </c>
      <c r="I91" s="5" t="s">
        <v>30</v>
      </c>
      <c r="J91" s="5" t="s">
        <v>24</v>
      </c>
    </row>
    <row r="92" spans="1:10" ht="130.19999999999999" customHeight="1" x14ac:dyDescent="0.3">
      <c r="A92" s="58" t="s">
        <v>102</v>
      </c>
      <c r="B92" s="144" t="s">
        <v>237</v>
      </c>
      <c r="C92" s="144"/>
      <c r="D92" s="144"/>
      <c r="E92" s="144"/>
      <c r="F92" s="89"/>
      <c r="G92" s="40"/>
      <c r="H92" s="41"/>
      <c r="I92" s="41"/>
      <c r="J92" s="42"/>
    </row>
    <row r="93" spans="1:10" ht="97.8" customHeight="1" x14ac:dyDescent="0.3">
      <c r="A93" s="39"/>
      <c r="B93" s="142" t="s">
        <v>94</v>
      </c>
      <c r="C93" s="104"/>
      <c r="D93" s="104"/>
      <c r="E93" s="143"/>
      <c r="F93" s="88"/>
      <c r="G93" s="43"/>
      <c r="H93" s="44"/>
      <c r="I93" s="44"/>
      <c r="J93" s="45"/>
    </row>
    <row r="94" spans="1:10" ht="112.8" customHeight="1" x14ac:dyDescent="0.3">
      <c r="A94" s="39"/>
      <c r="B94" s="142" t="s">
        <v>98</v>
      </c>
      <c r="C94" s="104"/>
      <c r="D94" s="104"/>
      <c r="E94" s="143"/>
      <c r="F94" s="88"/>
      <c r="G94" s="43"/>
      <c r="H94" s="44"/>
      <c r="I94" s="44"/>
      <c r="J94" s="45"/>
    </row>
    <row r="95" spans="1:10" ht="71.400000000000006" customHeight="1" x14ac:dyDescent="0.3">
      <c r="A95" s="39"/>
      <c r="B95" s="142" t="s">
        <v>95</v>
      </c>
      <c r="C95" s="104"/>
      <c r="D95" s="104"/>
      <c r="E95" s="143"/>
      <c r="F95" s="88"/>
      <c r="G95" s="43"/>
      <c r="H95" s="44"/>
      <c r="I95" s="44"/>
      <c r="J95" s="45"/>
    </row>
    <row r="96" spans="1:10" ht="129" customHeight="1" x14ac:dyDescent="0.3">
      <c r="A96" s="39"/>
      <c r="B96" s="142" t="s">
        <v>224</v>
      </c>
      <c r="C96" s="104"/>
      <c r="D96" s="104"/>
      <c r="E96" s="143"/>
      <c r="F96" s="88"/>
      <c r="G96" s="43"/>
      <c r="H96" s="44"/>
      <c r="I96" s="44"/>
      <c r="J96" s="45"/>
    </row>
    <row r="97" spans="1:10" ht="134.4" customHeight="1" x14ac:dyDescent="0.3">
      <c r="A97" s="65"/>
      <c r="B97" s="145" t="s">
        <v>223</v>
      </c>
      <c r="C97" s="145"/>
      <c r="D97" s="145"/>
      <c r="E97" s="145"/>
      <c r="F97" s="90"/>
      <c r="G97" s="56" t="s">
        <v>20</v>
      </c>
      <c r="H97" s="67">
        <v>1550</v>
      </c>
      <c r="I97" s="16"/>
      <c r="J97" s="67">
        <f>H97*I97</f>
        <v>0</v>
      </c>
    </row>
    <row r="98" spans="1:10" ht="70.2" customHeight="1" x14ac:dyDescent="0.3">
      <c r="A98" s="58" t="s">
        <v>103</v>
      </c>
      <c r="B98" s="145" t="s">
        <v>212</v>
      </c>
      <c r="C98" s="145"/>
      <c r="D98" s="145"/>
      <c r="E98" s="145"/>
      <c r="F98" s="90"/>
      <c r="G98" s="56" t="s">
        <v>20</v>
      </c>
      <c r="H98" s="16">
        <v>300</v>
      </c>
      <c r="I98" s="16"/>
      <c r="J98" s="57">
        <f>H98*I98</f>
        <v>0</v>
      </c>
    </row>
    <row r="99" spans="1:10" ht="15.6" x14ac:dyDescent="0.25">
      <c r="A99" s="138" t="s">
        <v>105</v>
      </c>
      <c r="B99" s="136" t="s">
        <v>127</v>
      </c>
      <c r="C99" s="137"/>
      <c r="D99" s="137"/>
      <c r="E99" s="137"/>
      <c r="F99" s="87"/>
      <c r="G99" s="183" t="s">
        <v>20</v>
      </c>
      <c r="H99" s="141">
        <v>360</v>
      </c>
      <c r="I99" s="141"/>
      <c r="J99" s="154">
        <f>H99*I99</f>
        <v>0</v>
      </c>
    </row>
    <row r="100" spans="1:10" ht="33" customHeight="1" x14ac:dyDescent="0.25">
      <c r="A100" s="139"/>
      <c r="B100" s="131" t="s">
        <v>128</v>
      </c>
      <c r="C100" s="132"/>
      <c r="D100" s="132"/>
      <c r="E100" s="132"/>
      <c r="F100" s="85"/>
      <c r="G100" s="183"/>
      <c r="H100" s="141"/>
      <c r="I100" s="141"/>
      <c r="J100" s="154"/>
    </row>
    <row r="101" spans="1:10" ht="15.6" x14ac:dyDescent="0.25">
      <c r="A101" s="139"/>
      <c r="B101" s="131" t="s">
        <v>129</v>
      </c>
      <c r="C101" s="132"/>
      <c r="D101" s="132"/>
      <c r="E101" s="132"/>
      <c r="F101" s="85"/>
      <c r="G101" s="183"/>
      <c r="H101" s="141"/>
      <c r="I101" s="141"/>
      <c r="J101" s="154"/>
    </row>
    <row r="102" spans="1:10" ht="15.6" x14ac:dyDescent="0.25">
      <c r="A102" s="139"/>
      <c r="B102" s="131" t="s">
        <v>210</v>
      </c>
      <c r="C102" s="132"/>
      <c r="D102" s="132"/>
      <c r="E102" s="132"/>
      <c r="F102" s="85"/>
      <c r="G102" s="183"/>
      <c r="H102" s="141"/>
      <c r="I102" s="141"/>
      <c r="J102" s="154"/>
    </row>
    <row r="103" spans="1:10" ht="15.6" x14ac:dyDescent="0.25">
      <c r="A103" s="139"/>
      <c r="B103" s="133" t="s">
        <v>130</v>
      </c>
      <c r="C103" s="132"/>
      <c r="D103" s="132"/>
      <c r="E103" s="132"/>
      <c r="F103" s="85"/>
      <c r="G103" s="183"/>
      <c r="H103" s="141"/>
      <c r="I103" s="141"/>
      <c r="J103" s="154"/>
    </row>
    <row r="104" spans="1:10" ht="15.6" x14ac:dyDescent="0.25">
      <c r="A104" s="139"/>
      <c r="B104" s="134" t="s">
        <v>242</v>
      </c>
      <c r="C104" s="135"/>
      <c r="D104" s="135"/>
      <c r="E104" s="135"/>
      <c r="F104" s="86"/>
      <c r="G104" s="183"/>
      <c r="H104" s="141"/>
      <c r="I104" s="141"/>
      <c r="J104" s="154"/>
    </row>
    <row r="105" spans="1:10" ht="88.2" customHeight="1" x14ac:dyDescent="0.25">
      <c r="A105" s="140"/>
      <c r="B105" s="155" t="s">
        <v>211</v>
      </c>
      <c r="C105" s="156"/>
      <c r="D105" s="156"/>
      <c r="E105" s="157"/>
      <c r="F105" s="91"/>
      <c r="G105" s="184"/>
      <c r="H105" s="141"/>
      <c r="I105" s="141"/>
      <c r="J105" s="154"/>
    </row>
    <row r="106" spans="1:10" ht="66" customHeight="1" x14ac:dyDescent="0.3">
      <c r="A106" s="6" t="s">
        <v>106</v>
      </c>
      <c r="B106" s="180" t="s">
        <v>238</v>
      </c>
      <c r="C106" s="180"/>
      <c r="D106" s="180"/>
      <c r="E106" s="180"/>
      <c r="F106" s="98"/>
      <c r="G106" s="56" t="s">
        <v>20</v>
      </c>
      <c r="H106" s="16">
        <v>100</v>
      </c>
      <c r="I106" s="16"/>
      <c r="J106" s="57">
        <f t="shared" ref="J106" si="5">H106*I106</f>
        <v>0</v>
      </c>
    </row>
    <row r="107" spans="1:10" ht="15.6" x14ac:dyDescent="0.3">
      <c r="A107" s="121"/>
      <c r="B107" s="121"/>
      <c r="C107" s="121"/>
      <c r="D107" s="121"/>
      <c r="E107" s="121"/>
      <c r="F107" s="121"/>
      <c r="G107" s="121"/>
      <c r="H107" s="121"/>
      <c r="I107" s="121"/>
      <c r="J107" s="121"/>
    </row>
    <row r="108" spans="1:10" ht="15.6" x14ac:dyDescent="0.3">
      <c r="A108" s="10"/>
      <c r="B108" s="122" t="s">
        <v>32</v>
      </c>
      <c r="C108" s="122"/>
      <c r="D108" s="122"/>
      <c r="E108" s="122"/>
      <c r="F108" s="79"/>
      <c r="G108" s="10"/>
      <c r="H108" s="10"/>
      <c r="I108" s="11" t="s">
        <v>27</v>
      </c>
      <c r="J108" s="12">
        <f>SUM(J92:J106)</f>
        <v>0</v>
      </c>
    </row>
    <row r="109" spans="1:10" ht="15.6" x14ac:dyDescent="0.3">
      <c r="A109" s="30"/>
      <c r="B109" s="19"/>
      <c r="C109" s="19"/>
      <c r="D109" s="19"/>
      <c r="E109" s="19"/>
      <c r="F109" s="19"/>
      <c r="G109" s="30"/>
      <c r="H109" s="30"/>
      <c r="I109" s="33"/>
      <c r="J109" s="32"/>
    </row>
    <row r="110" spans="1:10" ht="18" x14ac:dyDescent="0.25">
      <c r="A110" s="73" t="s">
        <v>214</v>
      </c>
      <c r="B110" s="113" t="s">
        <v>120</v>
      </c>
      <c r="C110" s="113"/>
      <c r="D110" s="113"/>
      <c r="E110" s="113"/>
      <c r="F110" s="113"/>
      <c r="G110" s="113"/>
      <c r="H110" s="113"/>
      <c r="I110" s="113"/>
      <c r="J110" s="114"/>
    </row>
    <row r="111" spans="1:10" ht="31.2" x14ac:dyDescent="0.25">
      <c r="A111" s="4" t="s">
        <v>22</v>
      </c>
      <c r="B111" s="115" t="s">
        <v>23</v>
      </c>
      <c r="C111" s="116"/>
      <c r="D111" s="116"/>
      <c r="E111" s="117"/>
      <c r="F111" s="96" t="s">
        <v>239</v>
      </c>
      <c r="G111" s="5" t="s">
        <v>26</v>
      </c>
      <c r="H111" s="5" t="s">
        <v>25</v>
      </c>
      <c r="I111" s="5" t="s">
        <v>30</v>
      </c>
      <c r="J111" s="5" t="s">
        <v>24</v>
      </c>
    </row>
    <row r="112" spans="1:10" ht="15.6" x14ac:dyDescent="0.3">
      <c r="A112" s="6" t="s">
        <v>102</v>
      </c>
      <c r="B112" s="118" t="s">
        <v>1</v>
      </c>
      <c r="C112" s="119"/>
      <c r="D112" s="119"/>
      <c r="E112" s="120"/>
      <c r="F112" s="78"/>
      <c r="G112" s="7" t="s">
        <v>2</v>
      </c>
      <c r="H112" s="8">
        <v>250</v>
      </c>
      <c r="I112" s="9"/>
      <c r="J112" s="9">
        <f>H112*I112</f>
        <v>0</v>
      </c>
    </row>
    <row r="113" spans="1:10" ht="15.6" x14ac:dyDescent="0.3">
      <c r="A113" s="121"/>
      <c r="B113" s="121"/>
      <c r="C113" s="121"/>
      <c r="D113" s="121"/>
      <c r="E113" s="121"/>
      <c r="F113" s="121"/>
      <c r="G113" s="121"/>
      <c r="H113" s="121"/>
      <c r="I113" s="121"/>
      <c r="J113" s="121"/>
    </row>
    <row r="114" spans="1:10" ht="15.6" x14ac:dyDescent="0.3">
      <c r="A114" s="10"/>
      <c r="B114" s="122" t="s">
        <v>36</v>
      </c>
      <c r="C114" s="122"/>
      <c r="D114" s="122"/>
      <c r="E114" s="122"/>
      <c r="F114" s="79"/>
      <c r="G114" s="10"/>
      <c r="H114" s="10"/>
      <c r="I114" s="11" t="s">
        <v>27</v>
      </c>
      <c r="J114" s="12">
        <f>SUM(J112:J112)</f>
        <v>0</v>
      </c>
    </row>
    <row r="115" spans="1:10" ht="15.6" x14ac:dyDescent="0.3">
      <c r="A115" s="30"/>
      <c r="B115" s="19"/>
      <c r="C115" s="19"/>
      <c r="D115" s="19"/>
      <c r="E115" s="19"/>
      <c r="F115" s="19"/>
      <c r="G115" s="30"/>
      <c r="H115" s="30"/>
      <c r="I115" s="33"/>
      <c r="J115" s="32"/>
    </row>
    <row r="116" spans="1:10" ht="15.6" x14ac:dyDescent="0.3">
      <c r="A116" s="13"/>
      <c r="B116" s="128" t="s">
        <v>96</v>
      </c>
      <c r="C116" s="128"/>
      <c r="D116" s="128"/>
      <c r="E116" s="128"/>
      <c r="F116" s="83"/>
      <c r="G116" s="13"/>
      <c r="H116" s="13"/>
      <c r="I116" s="13"/>
      <c r="J116" s="13"/>
    </row>
    <row r="117" spans="1:10" ht="15.6" x14ac:dyDescent="0.3">
      <c r="A117" s="13"/>
      <c r="B117" s="128" t="str">
        <f>B2</f>
        <v>PRIPREMNI RADOVI</v>
      </c>
      <c r="C117" s="128"/>
      <c r="D117" s="128"/>
      <c r="E117" s="128"/>
      <c r="F117" s="83"/>
      <c r="G117" s="13"/>
      <c r="H117" s="13"/>
      <c r="I117" s="13"/>
      <c r="J117" s="14">
        <f>J7</f>
        <v>0</v>
      </c>
    </row>
    <row r="118" spans="1:10" ht="15.6" x14ac:dyDescent="0.3">
      <c r="A118" s="13"/>
      <c r="B118" s="128" t="str">
        <f>B10</f>
        <v>RADOVI DEMONTAŽE I MONTAŽE</v>
      </c>
      <c r="C118" s="128"/>
      <c r="D118" s="128"/>
      <c r="E118" s="128"/>
      <c r="F118" s="83"/>
      <c r="G118" s="13"/>
      <c r="H118" s="13"/>
      <c r="I118" s="13"/>
      <c r="J118" s="14">
        <f>J23</f>
        <v>0</v>
      </c>
    </row>
    <row r="119" spans="1:10" ht="15.6" x14ac:dyDescent="0.3">
      <c r="A119" s="13"/>
      <c r="B119" s="128" t="str">
        <f>B26</f>
        <v>ZEMLJANI RADOVI</v>
      </c>
      <c r="C119" s="128"/>
      <c r="D119" s="128"/>
      <c r="E119" s="128"/>
      <c r="F119" s="83"/>
      <c r="G119" s="13"/>
      <c r="H119" s="13"/>
      <c r="I119" s="13"/>
      <c r="J119" s="14">
        <f>J33</f>
        <v>0</v>
      </c>
    </row>
    <row r="120" spans="1:10" ht="15.6" x14ac:dyDescent="0.3">
      <c r="A120" s="13"/>
      <c r="B120" s="128" t="str">
        <f>B36</f>
        <v>LIMARSKI RADOVI</v>
      </c>
      <c r="C120" s="128"/>
      <c r="D120" s="128"/>
      <c r="E120" s="128"/>
      <c r="F120" s="83"/>
      <c r="G120" s="13"/>
      <c r="H120" s="13"/>
      <c r="I120" s="13"/>
      <c r="J120" s="14">
        <f>J48</f>
        <v>0</v>
      </c>
    </row>
    <row r="121" spans="1:10" ht="15.6" x14ac:dyDescent="0.3">
      <c r="A121" s="13"/>
      <c r="B121" s="123" t="str">
        <f>B51</f>
        <v>IZOLATERSKI RADOVI</v>
      </c>
      <c r="C121" s="123"/>
      <c r="D121" s="123"/>
      <c r="E121" s="123"/>
      <c r="F121" s="80"/>
      <c r="G121" s="13"/>
      <c r="H121" s="13"/>
      <c r="I121" s="13"/>
      <c r="J121" s="14">
        <f>J76</f>
        <v>0</v>
      </c>
    </row>
    <row r="122" spans="1:10" ht="15.6" x14ac:dyDescent="0.3">
      <c r="A122" s="13"/>
      <c r="B122" s="123" t="str">
        <f>B79</f>
        <v>ZIDARSKI I ARMIRANOBETONSKI RADOVI</v>
      </c>
      <c r="C122" s="123"/>
      <c r="D122" s="123"/>
      <c r="E122" s="123"/>
      <c r="F122" s="80"/>
      <c r="G122" s="13"/>
      <c r="H122" s="13"/>
      <c r="I122" s="13"/>
      <c r="J122" s="14">
        <f>J86</f>
        <v>0</v>
      </c>
    </row>
    <row r="123" spans="1:10" ht="15.6" x14ac:dyDescent="0.3">
      <c r="A123" s="13"/>
      <c r="B123" s="123" t="str">
        <f>B89</f>
        <v>FASADERSKI RADOVI</v>
      </c>
      <c r="C123" s="123"/>
      <c r="D123" s="123"/>
      <c r="E123" s="123"/>
      <c r="F123" s="80"/>
      <c r="G123" s="13"/>
      <c r="H123" s="13"/>
      <c r="I123" s="13"/>
      <c r="J123" s="14">
        <f>J108</f>
        <v>0</v>
      </c>
    </row>
    <row r="124" spans="1:10" ht="15.6" x14ac:dyDescent="0.3">
      <c r="A124" s="13"/>
      <c r="B124" s="123" t="str">
        <f>B110</f>
        <v xml:space="preserve">ČIŠĆENJE GRADILIŠTA  </v>
      </c>
      <c r="C124" s="123"/>
      <c r="D124" s="123"/>
      <c r="E124" s="123"/>
      <c r="F124" s="80"/>
      <c r="G124" s="13"/>
      <c r="H124" s="13"/>
      <c r="I124" s="13"/>
      <c r="J124" s="14">
        <f>J114</f>
        <v>0</v>
      </c>
    </row>
    <row r="125" spans="1:10" ht="15.6" x14ac:dyDescent="0.3">
      <c r="A125" s="13"/>
      <c r="B125" s="127" t="s">
        <v>97</v>
      </c>
      <c r="C125" s="127"/>
      <c r="D125" s="127"/>
      <c r="E125" s="127"/>
      <c r="F125" s="82"/>
      <c r="G125" s="13"/>
      <c r="H125" s="13"/>
      <c r="I125" s="13"/>
      <c r="J125" s="15">
        <f>SUM(J117:J124)</f>
        <v>0</v>
      </c>
    </row>
    <row r="126" spans="1:10" x14ac:dyDescent="0.25">
      <c r="A126" s="48"/>
      <c r="B126" s="48"/>
      <c r="C126" s="48"/>
      <c r="D126" s="48"/>
      <c r="E126" s="48"/>
      <c r="F126" s="48"/>
      <c r="G126" s="48"/>
      <c r="H126" s="48"/>
      <c r="I126" s="48"/>
      <c r="J126" s="48"/>
    </row>
    <row r="127" spans="1:10" x14ac:dyDescent="0.25">
      <c r="A127" s="48"/>
      <c r="B127" s="48"/>
      <c r="C127" s="48"/>
      <c r="D127" s="48"/>
      <c r="E127" s="48"/>
      <c r="F127" s="48"/>
      <c r="G127" s="48"/>
      <c r="H127" s="48"/>
      <c r="I127" s="48"/>
      <c r="J127" s="48"/>
    </row>
    <row r="128" spans="1:10" x14ac:dyDescent="0.25">
      <c r="A128" s="48"/>
      <c r="B128" s="48"/>
      <c r="C128" s="48"/>
      <c r="D128" s="48"/>
      <c r="E128" s="48"/>
      <c r="F128" s="48"/>
      <c r="G128" s="48"/>
      <c r="H128" s="48"/>
      <c r="I128" s="48"/>
      <c r="J128" s="48"/>
    </row>
    <row r="129" spans="1:10" x14ac:dyDescent="0.25">
      <c r="A129" s="48"/>
      <c r="B129" s="48"/>
      <c r="C129" s="48"/>
      <c r="D129" s="48"/>
      <c r="E129" s="48"/>
      <c r="F129" s="48"/>
      <c r="G129" s="48"/>
      <c r="H129" s="48"/>
      <c r="I129" s="48"/>
      <c r="J129" s="48"/>
    </row>
    <row r="130" spans="1:10" x14ac:dyDescent="0.25">
      <c r="A130" s="48"/>
      <c r="B130" s="48"/>
      <c r="C130" s="48"/>
      <c r="D130" s="48"/>
      <c r="E130" s="48"/>
      <c r="F130" s="48"/>
      <c r="G130" s="48"/>
      <c r="H130" s="48"/>
      <c r="I130" s="48"/>
      <c r="J130" s="48"/>
    </row>
    <row r="131" spans="1:10" x14ac:dyDescent="0.25">
      <c r="A131" s="48"/>
      <c r="B131" s="48"/>
      <c r="C131" s="48"/>
      <c r="D131" s="48"/>
      <c r="E131" s="48"/>
      <c r="F131" s="48"/>
      <c r="G131" s="48"/>
      <c r="H131" s="48"/>
      <c r="I131" s="48"/>
      <c r="J131" s="48"/>
    </row>
  </sheetData>
  <mergeCells count="122">
    <mergeCell ref="B106:E106"/>
    <mergeCell ref="B65:E65"/>
    <mergeCell ref="B66:E66"/>
    <mergeCell ref="G99:G105"/>
    <mergeCell ref="H99:H105"/>
    <mergeCell ref="B57:E57"/>
    <mergeCell ref="B58:E58"/>
    <mergeCell ref="B79:J79"/>
    <mergeCell ref="B44:E44"/>
    <mergeCell ref="B45:E45"/>
    <mergeCell ref="B64:E64"/>
    <mergeCell ref="B63:E63"/>
    <mergeCell ref="B62:E62"/>
    <mergeCell ref="A47:J47"/>
    <mergeCell ref="A71:A73"/>
    <mergeCell ref="B73:E73"/>
    <mergeCell ref="B46:E46"/>
    <mergeCell ref="B39:E39"/>
    <mergeCell ref="B55:E55"/>
    <mergeCell ref="B61:E61"/>
    <mergeCell ref="B38:E38"/>
    <mergeCell ref="A37:J37"/>
    <mergeCell ref="B69:E69"/>
    <mergeCell ref="A67:A70"/>
    <mergeCell ref="B42:E42"/>
    <mergeCell ref="A52:J52"/>
    <mergeCell ref="B123:E123"/>
    <mergeCell ref="B121:E121"/>
    <mergeCell ref="B94:E94"/>
    <mergeCell ref="B95:E95"/>
    <mergeCell ref="B16:E16"/>
    <mergeCell ref="B14:E14"/>
    <mergeCell ref="B15:E15"/>
    <mergeCell ref="A13:A16"/>
    <mergeCell ref="B29:E29"/>
    <mergeCell ref="B81:E81"/>
    <mergeCell ref="B74:E74"/>
    <mergeCell ref="B30:E30"/>
    <mergeCell ref="B67:E67"/>
    <mergeCell ref="B31:E31"/>
    <mergeCell ref="A57:A64"/>
    <mergeCell ref="B43:E43"/>
    <mergeCell ref="B48:E48"/>
    <mergeCell ref="A32:J32"/>
    <mergeCell ref="A34:J35"/>
    <mergeCell ref="B33:E33"/>
    <mergeCell ref="B27:E27"/>
    <mergeCell ref="B28:E28"/>
    <mergeCell ref="A107:J107"/>
    <mergeCell ref="B36:J36"/>
    <mergeCell ref="B18:E18"/>
    <mergeCell ref="B21:E21"/>
    <mergeCell ref="B96:E96"/>
    <mergeCell ref="B97:E97"/>
    <mergeCell ref="B102:E102"/>
    <mergeCell ref="B101:E101"/>
    <mergeCell ref="B89:J89"/>
    <mergeCell ref="B80:E80"/>
    <mergeCell ref="B72:E72"/>
    <mergeCell ref="J99:J105"/>
    <mergeCell ref="B105:E105"/>
    <mergeCell ref="A90:J90"/>
    <mergeCell ref="B91:E91"/>
    <mergeCell ref="B41:E41"/>
    <mergeCell ref="A49:J50"/>
    <mergeCell ref="B68:E68"/>
    <mergeCell ref="B70:E70"/>
    <mergeCell ref="B59:E59"/>
    <mergeCell ref="B53:E53"/>
    <mergeCell ref="B60:E60"/>
    <mergeCell ref="B51:J51"/>
    <mergeCell ref="B71:E71"/>
    <mergeCell ref="A43:A45"/>
    <mergeCell ref="B40:E40"/>
    <mergeCell ref="B108:E108"/>
    <mergeCell ref="A99:A105"/>
    <mergeCell ref="I99:I105"/>
    <mergeCell ref="B93:E93"/>
    <mergeCell ref="B92:E92"/>
    <mergeCell ref="B98:E98"/>
    <mergeCell ref="B1:J1"/>
    <mergeCell ref="B10:J10"/>
    <mergeCell ref="B26:J26"/>
    <mergeCell ref="B12:E12"/>
    <mergeCell ref="A24:J25"/>
    <mergeCell ref="A22:J22"/>
    <mergeCell ref="B19:E19"/>
    <mergeCell ref="B23:E23"/>
    <mergeCell ref="B2:J2"/>
    <mergeCell ref="B3:E3"/>
    <mergeCell ref="A6:J6"/>
    <mergeCell ref="B7:E7"/>
    <mergeCell ref="A8:J9"/>
    <mergeCell ref="B11:E11"/>
    <mergeCell ref="B13:E13"/>
    <mergeCell ref="B17:E17"/>
    <mergeCell ref="B20:E20"/>
    <mergeCell ref="B5:E5"/>
    <mergeCell ref="B110:J110"/>
    <mergeCell ref="B111:E111"/>
    <mergeCell ref="B112:E112"/>
    <mergeCell ref="A113:J113"/>
    <mergeCell ref="B114:E114"/>
    <mergeCell ref="B124:E124"/>
    <mergeCell ref="B4:E4"/>
    <mergeCell ref="B125:E125"/>
    <mergeCell ref="B76:E76"/>
    <mergeCell ref="B116:E116"/>
    <mergeCell ref="B118:E118"/>
    <mergeCell ref="B119:E119"/>
    <mergeCell ref="B120:E120"/>
    <mergeCell ref="B122:E122"/>
    <mergeCell ref="A85:J85"/>
    <mergeCell ref="B86:E86"/>
    <mergeCell ref="B82:E82"/>
    <mergeCell ref="B84:E84"/>
    <mergeCell ref="B83:E83"/>
    <mergeCell ref="B100:E100"/>
    <mergeCell ref="B103:E103"/>
    <mergeCell ref="B104:E104"/>
    <mergeCell ref="B99:E99"/>
    <mergeCell ref="B117:E117"/>
  </mergeCells>
  <printOptions gridLines="1"/>
  <pageMargins left="1.1811023622047245" right="0.39370078740157483" top="0.39370078740157483" bottom="0.39370078740157483" header="0.31496062992125984" footer="0.31496062992125984"/>
  <pageSetup paperSize="9" orientation="landscape" r:id="rId1"/>
  <rowBreaks count="1" manualBreakCount="1">
    <brk id="8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8"/>
  <sheetViews>
    <sheetView view="pageBreakPreview" topLeftCell="A19" zoomScale="85" zoomScaleNormal="100" zoomScaleSheetLayoutView="85" zoomScalePageLayoutView="55" workbookViewId="0">
      <selection activeCell="A43" sqref="A43:J44"/>
    </sheetView>
  </sheetViews>
  <sheetFormatPr defaultColWidth="9.109375" defaultRowHeight="13.8" x14ac:dyDescent="0.25"/>
  <cols>
    <col min="1" max="1" width="8.33203125" style="1" customWidth="1"/>
    <col min="2" max="4" width="9.33203125" style="1" customWidth="1"/>
    <col min="5" max="5" width="24.77734375" style="1" customWidth="1"/>
    <col min="6" max="6" width="24.88671875" style="1" customWidth="1"/>
    <col min="7" max="7" width="9.6640625" style="1" customWidth="1"/>
    <col min="8" max="8" width="9.88671875" style="1" customWidth="1"/>
    <col min="9" max="9" width="10.5546875" style="1" customWidth="1"/>
    <col min="10" max="10" width="11" style="1" customWidth="1"/>
    <col min="11" max="16384" width="9.109375" style="1"/>
  </cols>
  <sheetData>
    <row r="1" spans="1:13" ht="30.75" customHeight="1" thickBot="1" x14ac:dyDescent="0.3">
      <c r="A1" s="49" t="s">
        <v>117</v>
      </c>
      <c r="B1" s="146" t="s">
        <v>116</v>
      </c>
      <c r="C1" s="146"/>
      <c r="D1" s="146"/>
      <c r="E1" s="146"/>
      <c r="F1" s="146"/>
      <c r="G1" s="146"/>
      <c r="H1" s="146"/>
      <c r="I1" s="146"/>
      <c r="J1" s="147"/>
    </row>
    <row r="2" spans="1:13" ht="15.6" x14ac:dyDescent="0.25">
      <c r="A2" s="192" t="s">
        <v>3</v>
      </c>
      <c r="B2" s="193"/>
      <c r="C2" s="193"/>
      <c r="D2" s="193"/>
      <c r="E2" s="193"/>
      <c r="F2" s="193"/>
      <c r="G2" s="193"/>
      <c r="H2" s="193"/>
      <c r="I2" s="193"/>
      <c r="J2" s="193"/>
    </row>
    <row r="3" spans="1:13" ht="34.5" customHeight="1" x14ac:dyDescent="0.25">
      <c r="A3" s="191" t="s">
        <v>33</v>
      </c>
      <c r="B3" s="191"/>
      <c r="C3" s="191"/>
      <c r="D3" s="191"/>
      <c r="E3" s="191"/>
      <c r="F3" s="191"/>
      <c r="G3" s="191"/>
      <c r="H3" s="191"/>
      <c r="I3" s="191"/>
      <c r="J3" s="191"/>
    </row>
    <row r="4" spans="1:13" ht="15.6" x14ac:dyDescent="0.25">
      <c r="A4" s="142" t="s">
        <v>250</v>
      </c>
      <c r="B4" s="104"/>
      <c r="C4" s="104"/>
      <c r="D4" s="104"/>
      <c r="E4" s="104"/>
      <c r="F4" s="104"/>
      <c r="G4" s="104"/>
      <c r="H4" s="104"/>
      <c r="I4" s="104"/>
      <c r="J4" s="143"/>
    </row>
    <row r="5" spans="1:13" ht="147.6" customHeight="1" x14ac:dyDescent="0.25">
      <c r="A5" s="194" t="s">
        <v>91</v>
      </c>
      <c r="B5" s="194"/>
      <c r="C5" s="194"/>
      <c r="D5" s="194"/>
      <c r="E5" s="194"/>
      <c r="F5" s="194"/>
      <c r="G5" s="194"/>
      <c r="H5" s="194"/>
      <c r="I5" s="194"/>
      <c r="J5" s="194"/>
    </row>
    <row r="6" spans="1:13" ht="18" x14ac:dyDescent="0.25">
      <c r="A6" s="51" t="s">
        <v>101</v>
      </c>
      <c r="B6" s="188" t="s">
        <v>118</v>
      </c>
      <c r="C6" s="188"/>
      <c r="D6" s="188"/>
      <c r="E6" s="188"/>
      <c r="F6" s="188"/>
      <c r="G6" s="188"/>
      <c r="H6" s="188"/>
      <c r="I6" s="188"/>
      <c r="J6" s="189"/>
    </row>
    <row r="7" spans="1:13" ht="31.2" x14ac:dyDescent="0.25">
      <c r="A7" s="4" t="s">
        <v>22</v>
      </c>
      <c r="B7" s="115" t="s">
        <v>23</v>
      </c>
      <c r="C7" s="116"/>
      <c r="D7" s="116"/>
      <c r="E7" s="117"/>
      <c r="F7" s="96" t="s">
        <v>239</v>
      </c>
      <c r="G7" s="5" t="s">
        <v>26</v>
      </c>
      <c r="H7" s="5" t="s">
        <v>25</v>
      </c>
      <c r="I7" s="5" t="s">
        <v>30</v>
      </c>
      <c r="J7" s="5" t="s">
        <v>24</v>
      </c>
    </row>
    <row r="8" spans="1:13" ht="49.8" customHeight="1" x14ac:dyDescent="0.3">
      <c r="A8" s="6" t="s">
        <v>102</v>
      </c>
      <c r="B8" s="118" t="s">
        <v>148</v>
      </c>
      <c r="C8" s="119"/>
      <c r="D8" s="119"/>
      <c r="E8" s="120"/>
      <c r="F8" s="78"/>
      <c r="G8" s="7" t="s">
        <v>0</v>
      </c>
      <c r="H8" s="8">
        <f>SUM(H16:H40)</f>
        <v>78</v>
      </c>
      <c r="I8" s="9"/>
      <c r="J8" s="9">
        <f>H8*I8</f>
        <v>0</v>
      </c>
    </row>
    <row r="9" spans="1:13" ht="15.6" x14ac:dyDescent="0.3">
      <c r="A9" s="190"/>
      <c r="B9" s="190"/>
      <c r="C9" s="190"/>
      <c r="D9" s="190"/>
      <c r="E9" s="190"/>
      <c r="F9" s="190"/>
      <c r="G9" s="190"/>
      <c r="H9" s="190"/>
      <c r="I9" s="190"/>
      <c r="J9" s="190"/>
    </row>
    <row r="10" spans="1:13" ht="15.6" x14ac:dyDescent="0.3">
      <c r="A10" s="10"/>
      <c r="B10" s="122" t="s">
        <v>31</v>
      </c>
      <c r="C10" s="122"/>
      <c r="D10" s="122"/>
      <c r="E10" s="122"/>
      <c r="F10" s="79"/>
      <c r="G10" s="10"/>
      <c r="H10" s="10"/>
      <c r="I10" s="11" t="s">
        <v>27</v>
      </c>
      <c r="J10" s="12">
        <f>SUM(J8:J8)</f>
        <v>0</v>
      </c>
    </row>
    <row r="11" spans="1:13" x14ac:dyDescent="0.25">
      <c r="A11" s="152"/>
      <c r="B11" s="152"/>
      <c r="C11" s="152"/>
      <c r="D11" s="152"/>
      <c r="E11" s="152"/>
      <c r="F11" s="152"/>
      <c r="G11" s="152"/>
      <c r="H11" s="152"/>
      <c r="I11" s="152"/>
      <c r="J11" s="152"/>
    </row>
    <row r="12" spans="1:13" x14ac:dyDescent="0.25">
      <c r="A12" s="153"/>
      <c r="B12" s="153"/>
      <c r="C12" s="153"/>
      <c r="D12" s="153"/>
      <c r="E12" s="153"/>
      <c r="F12" s="153"/>
      <c r="G12" s="153"/>
      <c r="H12" s="153"/>
      <c r="I12" s="153"/>
      <c r="J12" s="153"/>
    </row>
    <row r="13" spans="1:13" ht="18" x14ac:dyDescent="0.25">
      <c r="A13" s="51" t="s">
        <v>107</v>
      </c>
      <c r="B13" s="188" t="s">
        <v>119</v>
      </c>
      <c r="C13" s="188"/>
      <c r="D13" s="188"/>
      <c r="E13" s="188"/>
      <c r="F13" s="188"/>
      <c r="G13" s="188"/>
      <c r="H13" s="188"/>
      <c r="I13" s="188"/>
      <c r="J13" s="189"/>
    </row>
    <row r="14" spans="1:13" ht="100.8" customHeight="1" x14ac:dyDescent="0.25">
      <c r="A14" s="118" t="s">
        <v>245</v>
      </c>
      <c r="B14" s="119"/>
      <c r="C14" s="119"/>
      <c r="D14" s="119"/>
      <c r="E14" s="119"/>
      <c r="F14" s="119"/>
      <c r="G14" s="119"/>
      <c r="H14" s="119"/>
      <c r="I14" s="119"/>
      <c r="J14" s="120"/>
      <c r="M14" s="62"/>
    </row>
    <row r="15" spans="1:13" ht="31.2" x14ac:dyDescent="0.25">
      <c r="A15" s="4" t="s">
        <v>22</v>
      </c>
      <c r="B15" s="161" t="s">
        <v>23</v>
      </c>
      <c r="C15" s="161"/>
      <c r="D15" s="161"/>
      <c r="E15" s="161"/>
      <c r="F15" s="96" t="s">
        <v>239</v>
      </c>
      <c r="G15" s="5" t="s">
        <v>26</v>
      </c>
      <c r="H15" s="5" t="s">
        <v>25</v>
      </c>
      <c r="I15" s="5" t="s">
        <v>30</v>
      </c>
      <c r="J15" s="5" t="s">
        <v>24</v>
      </c>
    </row>
    <row r="16" spans="1:13" ht="16.5" customHeight="1" x14ac:dyDescent="0.3">
      <c r="A16" s="6" t="s">
        <v>102</v>
      </c>
      <c r="B16" s="118" t="s">
        <v>161</v>
      </c>
      <c r="C16" s="119"/>
      <c r="D16" s="119"/>
      <c r="E16" s="120"/>
      <c r="F16" s="78"/>
      <c r="G16" s="7" t="s">
        <v>0</v>
      </c>
      <c r="H16" s="8">
        <v>10</v>
      </c>
      <c r="I16" s="9"/>
      <c r="J16" s="9">
        <f>H16*I16</f>
        <v>0</v>
      </c>
    </row>
    <row r="17" spans="1:13" ht="15.6" x14ac:dyDescent="0.3">
      <c r="A17" s="6" t="s">
        <v>103</v>
      </c>
      <c r="B17" s="118" t="s">
        <v>168</v>
      </c>
      <c r="C17" s="119"/>
      <c r="D17" s="119"/>
      <c r="E17" s="120"/>
      <c r="F17" s="78"/>
      <c r="G17" s="7" t="s">
        <v>0</v>
      </c>
      <c r="H17" s="8">
        <v>3</v>
      </c>
      <c r="I17" s="9"/>
      <c r="J17" s="9">
        <f t="shared" ref="J17:J23" si="0">H17*I17</f>
        <v>0</v>
      </c>
    </row>
    <row r="18" spans="1:13" ht="15.6" x14ac:dyDescent="0.3">
      <c r="A18" s="6" t="s">
        <v>104</v>
      </c>
      <c r="B18" s="118" t="s">
        <v>169</v>
      </c>
      <c r="C18" s="119"/>
      <c r="D18" s="119"/>
      <c r="E18" s="120"/>
      <c r="F18" s="78"/>
      <c r="G18" s="7" t="s">
        <v>0</v>
      </c>
      <c r="H18" s="8">
        <v>2</v>
      </c>
      <c r="I18" s="9"/>
      <c r="J18" s="9">
        <f t="shared" si="0"/>
        <v>0</v>
      </c>
    </row>
    <row r="19" spans="1:13" ht="15.6" x14ac:dyDescent="0.3">
      <c r="A19" s="6" t="s">
        <v>105</v>
      </c>
      <c r="B19" s="118" t="s">
        <v>170</v>
      </c>
      <c r="C19" s="119"/>
      <c r="D19" s="119"/>
      <c r="E19" s="120"/>
      <c r="F19" s="78"/>
      <c r="G19" s="7" t="s">
        <v>0</v>
      </c>
      <c r="H19" s="8">
        <v>6</v>
      </c>
      <c r="I19" s="9"/>
      <c r="J19" s="9">
        <f t="shared" ref="J19" si="1">H19*I19</f>
        <v>0</v>
      </c>
    </row>
    <row r="20" spans="1:13" ht="16.5" customHeight="1" x14ac:dyDescent="0.3">
      <c r="A20" s="6" t="s">
        <v>106</v>
      </c>
      <c r="B20" s="118" t="s">
        <v>162</v>
      </c>
      <c r="C20" s="119"/>
      <c r="D20" s="119"/>
      <c r="E20" s="120"/>
      <c r="F20" s="78"/>
      <c r="G20" s="7" t="s">
        <v>0</v>
      </c>
      <c r="H20" s="8">
        <v>2</v>
      </c>
      <c r="I20" s="9"/>
      <c r="J20" s="9">
        <f t="shared" si="0"/>
        <v>0</v>
      </c>
    </row>
    <row r="21" spans="1:13" ht="16.5" customHeight="1" x14ac:dyDescent="0.3">
      <c r="A21" s="6" t="s">
        <v>108</v>
      </c>
      <c r="B21" s="118" t="s">
        <v>163</v>
      </c>
      <c r="C21" s="119"/>
      <c r="D21" s="119"/>
      <c r="E21" s="120"/>
      <c r="F21" s="78"/>
      <c r="G21" s="7" t="s">
        <v>0</v>
      </c>
      <c r="H21" s="8">
        <v>7</v>
      </c>
      <c r="I21" s="9"/>
      <c r="J21" s="9">
        <f t="shared" si="0"/>
        <v>0</v>
      </c>
    </row>
    <row r="22" spans="1:13" ht="16.5" customHeight="1" x14ac:dyDescent="0.3">
      <c r="A22" s="6" t="s">
        <v>133</v>
      </c>
      <c r="B22" s="118" t="s">
        <v>164</v>
      </c>
      <c r="C22" s="119"/>
      <c r="D22" s="119"/>
      <c r="E22" s="120"/>
      <c r="F22" s="78"/>
      <c r="G22" s="7" t="s">
        <v>0</v>
      </c>
      <c r="H22" s="8">
        <v>2</v>
      </c>
      <c r="I22" s="9"/>
      <c r="J22" s="9">
        <f t="shared" si="0"/>
        <v>0</v>
      </c>
    </row>
    <row r="23" spans="1:13" ht="16.5" customHeight="1" x14ac:dyDescent="0.3">
      <c r="A23" s="6" t="s">
        <v>134</v>
      </c>
      <c r="B23" s="118" t="s">
        <v>171</v>
      </c>
      <c r="C23" s="119"/>
      <c r="D23" s="119"/>
      <c r="E23" s="120"/>
      <c r="F23" s="78"/>
      <c r="G23" s="7" t="s">
        <v>0</v>
      </c>
      <c r="H23" s="8">
        <v>1</v>
      </c>
      <c r="I23" s="9"/>
      <c r="J23" s="9">
        <f t="shared" si="0"/>
        <v>0</v>
      </c>
    </row>
    <row r="24" spans="1:13" ht="15.6" x14ac:dyDescent="0.3">
      <c r="A24" s="6" t="s">
        <v>141</v>
      </c>
      <c r="B24" s="118" t="s">
        <v>172</v>
      </c>
      <c r="C24" s="119"/>
      <c r="D24" s="119"/>
      <c r="E24" s="120"/>
      <c r="F24" s="78"/>
      <c r="G24" s="7" t="s">
        <v>0</v>
      </c>
      <c r="H24" s="8">
        <v>1</v>
      </c>
      <c r="I24" s="9"/>
      <c r="J24" s="9">
        <f t="shared" ref="J24:J31" si="2">H24*I24</f>
        <v>0</v>
      </c>
    </row>
    <row r="25" spans="1:13" ht="15.6" x14ac:dyDescent="0.3">
      <c r="A25" s="6" t="s">
        <v>145</v>
      </c>
      <c r="B25" s="118" t="s">
        <v>173</v>
      </c>
      <c r="C25" s="119"/>
      <c r="D25" s="119"/>
      <c r="E25" s="120"/>
      <c r="F25" s="78"/>
      <c r="G25" s="7" t="s">
        <v>0</v>
      </c>
      <c r="H25" s="8">
        <v>11</v>
      </c>
      <c r="I25" s="9"/>
      <c r="J25" s="9">
        <f t="shared" si="2"/>
        <v>0</v>
      </c>
    </row>
    <row r="26" spans="1:13" ht="15.6" x14ac:dyDescent="0.3">
      <c r="A26" s="6" t="s">
        <v>149</v>
      </c>
      <c r="B26" s="118" t="s">
        <v>166</v>
      </c>
      <c r="C26" s="119"/>
      <c r="D26" s="119"/>
      <c r="E26" s="120"/>
      <c r="F26" s="78"/>
      <c r="G26" s="7" t="s">
        <v>0</v>
      </c>
      <c r="H26" s="8">
        <v>8</v>
      </c>
      <c r="I26" s="9"/>
      <c r="J26" s="9">
        <f t="shared" si="2"/>
        <v>0</v>
      </c>
    </row>
    <row r="27" spans="1:13" ht="16.5" customHeight="1" x14ac:dyDescent="0.3">
      <c r="A27" s="6" t="s">
        <v>150</v>
      </c>
      <c r="B27" s="118" t="s">
        <v>174</v>
      </c>
      <c r="C27" s="119"/>
      <c r="D27" s="119"/>
      <c r="E27" s="120"/>
      <c r="F27" s="78"/>
      <c r="G27" s="7" t="s">
        <v>0</v>
      </c>
      <c r="H27" s="8">
        <v>6</v>
      </c>
      <c r="I27" s="9"/>
      <c r="J27" s="9">
        <f t="shared" si="2"/>
        <v>0</v>
      </c>
    </row>
    <row r="28" spans="1:13" ht="15.6" x14ac:dyDescent="0.3">
      <c r="A28" s="6" t="s">
        <v>151</v>
      </c>
      <c r="B28" s="118" t="s">
        <v>175</v>
      </c>
      <c r="C28" s="119"/>
      <c r="D28" s="119"/>
      <c r="E28" s="120"/>
      <c r="F28" s="78"/>
      <c r="G28" s="7" t="s">
        <v>0</v>
      </c>
      <c r="H28" s="8">
        <v>6</v>
      </c>
      <c r="I28" s="9"/>
      <c r="J28" s="9">
        <f t="shared" si="2"/>
        <v>0</v>
      </c>
    </row>
    <row r="29" spans="1:13" ht="15.6" x14ac:dyDescent="0.3">
      <c r="A29" s="6" t="s">
        <v>152</v>
      </c>
      <c r="B29" s="118" t="s">
        <v>165</v>
      </c>
      <c r="C29" s="119"/>
      <c r="D29" s="119"/>
      <c r="E29" s="120"/>
      <c r="F29" s="78"/>
      <c r="G29" s="7" t="s">
        <v>0</v>
      </c>
      <c r="H29" s="8">
        <v>1</v>
      </c>
      <c r="I29" s="9"/>
      <c r="J29" s="9">
        <f t="shared" si="2"/>
        <v>0</v>
      </c>
    </row>
    <row r="30" spans="1:13" ht="15.6" x14ac:dyDescent="0.3">
      <c r="A30" s="6" t="s">
        <v>153</v>
      </c>
      <c r="B30" s="118" t="s">
        <v>177</v>
      </c>
      <c r="C30" s="119"/>
      <c r="D30" s="119"/>
      <c r="E30" s="120"/>
      <c r="F30" s="78"/>
      <c r="G30" s="7" t="s">
        <v>0</v>
      </c>
      <c r="H30" s="8">
        <v>1</v>
      </c>
      <c r="I30" s="9"/>
      <c r="J30" s="9">
        <f t="shared" si="2"/>
        <v>0</v>
      </c>
    </row>
    <row r="31" spans="1:13" ht="15.6" x14ac:dyDescent="0.3">
      <c r="A31" s="6" t="s">
        <v>154</v>
      </c>
      <c r="B31" s="118" t="s">
        <v>176</v>
      </c>
      <c r="C31" s="119"/>
      <c r="D31" s="119"/>
      <c r="E31" s="120"/>
      <c r="F31" s="78"/>
      <c r="G31" s="7" t="s">
        <v>0</v>
      </c>
      <c r="H31" s="8">
        <v>1</v>
      </c>
      <c r="I31" s="9"/>
      <c r="J31" s="9">
        <f t="shared" si="2"/>
        <v>0</v>
      </c>
    </row>
    <row r="32" spans="1:13" ht="37.5" customHeight="1" x14ac:dyDescent="0.25">
      <c r="A32" s="118"/>
      <c r="B32" s="119"/>
      <c r="C32" s="119"/>
      <c r="D32" s="119"/>
      <c r="E32" s="119"/>
      <c r="F32" s="119"/>
      <c r="G32" s="119"/>
      <c r="H32" s="119"/>
      <c r="I32" s="119"/>
      <c r="J32" s="120"/>
      <c r="M32" s="62"/>
    </row>
    <row r="33" spans="1:13" ht="83.4" customHeight="1" x14ac:dyDescent="0.25">
      <c r="A33" s="118" t="s">
        <v>243</v>
      </c>
      <c r="B33" s="119"/>
      <c r="C33" s="119"/>
      <c r="D33" s="119"/>
      <c r="E33" s="119"/>
      <c r="F33" s="119"/>
      <c r="G33" s="119"/>
      <c r="H33" s="119"/>
      <c r="I33" s="119"/>
      <c r="J33" s="120"/>
      <c r="M33" s="62"/>
    </row>
    <row r="34" spans="1:13" ht="15.6" x14ac:dyDescent="0.3">
      <c r="A34" s="6" t="s">
        <v>155</v>
      </c>
      <c r="B34" s="118" t="s">
        <v>179</v>
      </c>
      <c r="C34" s="119"/>
      <c r="D34" s="119"/>
      <c r="E34" s="120"/>
      <c r="F34" s="78"/>
      <c r="G34" s="7" t="s">
        <v>0</v>
      </c>
      <c r="H34" s="8">
        <v>1</v>
      </c>
      <c r="I34" s="9"/>
      <c r="J34" s="9">
        <f t="shared" ref="J34:J40" si="3">H34*I34</f>
        <v>0</v>
      </c>
    </row>
    <row r="35" spans="1:13" ht="15.6" x14ac:dyDescent="0.3">
      <c r="A35" s="6" t="s">
        <v>156</v>
      </c>
      <c r="B35" s="118" t="s">
        <v>185</v>
      </c>
      <c r="C35" s="119"/>
      <c r="D35" s="119"/>
      <c r="E35" s="120"/>
      <c r="F35" s="78"/>
      <c r="G35" s="7" t="s">
        <v>0</v>
      </c>
      <c r="H35" s="8">
        <v>1</v>
      </c>
      <c r="I35" s="9"/>
      <c r="J35" s="9">
        <f t="shared" si="3"/>
        <v>0</v>
      </c>
    </row>
    <row r="36" spans="1:13" ht="15.6" x14ac:dyDescent="0.3">
      <c r="A36" s="6" t="s">
        <v>157</v>
      </c>
      <c r="B36" s="118" t="s">
        <v>180</v>
      </c>
      <c r="C36" s="119"/>
      <c r="D36" s="119"/>
      <c r="E36" s="120"/>
      <c r="F36" s="78"/>
      <c r="G36" s="7" t="s">
        <v>0</v>
      </c>
      <c r="H36" s="8">
        <v>1</v>
      </c>
      <c r="I36" s="9"/>
      <c r="J36" s="9">
        <f t="shared" si="3"/>
        <v>0</v>
      </c>
    </row>
    <row r="37" spans="1:13" ht="15.6" x14ac:dyDescent="0.3">
      <c r="A37" s="6" t="s">
        <v>158</v>
      </c>
      <c r="B37" s="118" t="s">
        <v>181</v>
      </c>
      <c r="C37" s="119"/>
      <c r="D37" s="119"/>
      <c r="E37" s="120"/>
      <c r="F37" s="78"/>
      <c r="G37" s="7" t="s">
        <v>0</v>
      </c>
      <c r="H37" s="8">
        <v>1</v>
      </c>
      <c r="I37" s="9"/>
      <c r="J37" s="9">
        <f t="shared" si="3"/>
        <v>0</v>
      </c>
    </row>
    <row r="38" spans="1:13" ht="15.6" x14ac:dyDescent="0.3">
      <c r="A38" s="6" t="s">
        <v>159</v>
      </c>
      <c r="B38" s="118" t="s">
        <v>182</v>
      </c>
      <c r="C38" s="119"/>
      <c r="D38" s="119"/>
      <c r="E38" s="120"/>
      <c r="F38" s="78"/>
      <c r="G38" s="7" t="s">
        <v>0</v>
      </c>
      <c r="H38" s="8">
        <v>3</v>
      </c>
      <c r="I38" s="9"/>
      <c r="J38" s="9">
        <f t="shared" si="3"/>
        <v>0</v>
      </c>
    </row>
    <row r="39" spans="1:13" ht="15.6" x14ac:dyDescent="0.3">
      <c r="A39" s="6" t="s">
        <v>160</v>
      </c>
      <c r="B39" s="118" t="s">
        <v>183</v>
      </c>
      <c r="C39" s="119"/>
      <c r="D39" s="119"/>
      <c r="E39" s="120"/>
      <c r="F39" s="78"/>
      <c r="G39" s="7" t="s">
        <v>0</v>
      </c>
      <c r="H39" s="8">
        <v>1</v>
      </c>
      <c r="I39" s="9"/>
      <c r="J39" s="9">
        <f t="shared" si="3"/>
        <v>0</v>
      </c>
    </row>
    <row r="40" spans="1:13" ht="15.6" x14ac:dyDescent="0.3">
      <c r="A40" s="6" t="s">
        <v>178</v>
      </c>
      <c r="B40" s="118" t="s">
        <v>184</v>
      </c>
      <c r="C40" s="119"/>
      <c r="D40" s="119"/>
      <c r="E40" s="120"/>
      <c r="F40" s="78"/>
      <c r="G40" s="7" t="s">
        <v>0</v>
      </c>
      <c r="H40" s="8">
        <v>2</v>
      </c>
      <c r="I40" s="9"/>
      <c r="J40" s="9">
        <f t="shared" si="3"/>
        <v>0</v>
      </c>
    </row>
    <row r="41" spans="1:13" ht="15.6" x14ac:dyDescent="0.3">
      <c r="A41" s="121"/>
      <c r="B41" s="121"/>
      <c r="C41" s="121"/>
      <c r="D41" s="121"/>
      <c r="E41" s="121"/>
      <c r="F41" s="121"/>
      <c r="G41" s="121"/>
      <c r="H41" s="121"/>
      <c r="I41" s="121"/>
      <c r="J41" s="121"/>
    </row>
    <row r="42" spans="1:13" ht="15.6" x14ac:dyDescent="0.3">
      <c r="A42" s="10"/>
      <c r="B42" s="122" t="s">
        <v>34</v>
      </c>
      <c r="C42" s="122"/>
      <c r="D42" s="122"/>
      <c r="E42" s="122"/>
      <c r="F42" s="79"/>
      <c r="G42" s="10"/>
      <c r="H42" s="10"/>
      <c r="I42" s="11" t="s">
        <v>27</v>
      </c>
      <c r="J42" s="12">
        <f>SUM(J16:J40)</f>
        <v>0</v>
      </c>
    </row>
    <row r="43" spans="1:13" x14ac:dyDescent="0.25">
      <c r="A43" s="152"/>
      <c r="B43" s="152"/>
      <c r="C43" s="152"/>
      <c r="D43" s="152"/>
      <c r="E43" s="152"/>
      <c r="F43" s="152"/>
      <c r="G43" s="152"/>
      <c r="H43" s="152"/>
      <c r="I43" s="152"/>
      <c r="J43" s="152"/>
    </row>
    <row r="44" spans="1:13" x14ac:dyDescent="0.25">
      <c r="A44" s="152"/>
      <c r="B44" s="152"/>
      <c r="C44" s="152"/>
      <c r="D44" s="152"/>
      <c r="E44" s="152"/>
      <c r="F44" s="152"/>
      <c r="G44" s="152"/>
      <c r="H44" s="152"/>
      <c r="I44" s="152"/>
      <c r="J44" s="152"/>
    </row>
    <row r="45" spans="1:13" ht="15.6" x14ac:dyDescent="0.3">
      <c r="A45" s="13"/>
      <c r="B45" s="128" t="s">
        <v>19</v>
      </c>
      <c r="C45" s="128"/>
      <c r="D45" s="128"/>
      <c r="E45" s="128"/>
      <c r="F45" s="83"/>
      <c r="G45" s="13"/>
      <c r="H45" s="13"/>
      <c r="I45" s="13"/>
      <c r="J45" s="13"/>
    </row>
    <row r="46" spans="1:13" ht="15.6" x14ac:dyDescent="0.3">
      <c r="A46" s="13"/>
      <c r="B46" s="128" t="str">
        <f>B6</f>
        <v>RAZNI RADOVI</v>
      </c>
      <c r="C46" s="128"/>
      <c r="D46" s="128"/>
      <c r="E46" s="128"/>
      <c r="F46" s="83"/>
      <c r="G46" s="13"/>
      <c r="H46" s="13"/>
      <c r="I46" s="13"/>
      <c r="J46" s="14">
        <f>J10</f>
        <v>0</v>
      </c>
    </row>
    <row r="47" spans="1:13" ht="15.6" x14ac:dyDescent="0.3">
      <c r="A47" s="13"/>
      <c r="B47" s="128" t="str">
        <f>B13</f>
        <v>STOLARSKI RADOVI</v>
      </c>
      <c r="C47" s="128"/>
      <c r="D47" s="128"/>
      <c r="E47" s="128"/>
      <c r="F47" s="83"/>
      <c r="G47" s="13"/>
      <c r="H47" s="13"/>
      <c r="I47" s="13"/>
      <c r="J47" s="14">
        <f>J42</f>
        <v>0</v>
      </c>
    </row>
    <row r="48" spans="1:13" ht="15.6" x14ac:dyDescent="0.3">
      <c r="A48" s="13"/>
      <c r="B48" s="127" t="s">
        <v>35</v>
      </c>
      <c r="C48" s="127"/>
      <c r="D48" s="127"/>
      <c r="E48" s="127"/>
      <c r="F48" s="82"/>
      <c r="G48" s="13"/>
      <c r="H48" s="13"/>
      <c r="I48" s="13"/>
      <c r="J48" s="15">
        <f>SUM(J46:J47)</f>
        <v>0</v>
      </c>
    </row>
  </sheetData>
  <mergeCells count="46">
    <mergeCell ref="B24:E24"/>
    <mergeCell ref="B25:E25"/>
    <mergeCell ref="B26:E26"/>
    <mergeCell ref="B37:E37"/>
    <mergeCell ref="B38:E38"/>
    <mergeCell ref="A33:J33"/>
    <mergeCell ref="A32:J32"/>
    <mergeCell ref="B28:E28"/>
    <mergeCell ref="B29:E29"/>
    <mergeCell ref="B27:E27"/>
    <mergeCell ref="B18:E18"/>
    <mergeCell ref="B20:E20"/>
    <mergeCell ref="B21:E21"/>
    <mergeCell ref="B22:E22"/>
    <mergeCell ref="B23:E23"/>
    <mergeCell ref="B19:E19"/>
    <mergeCell ref="B1:J1"/>
    <mergeCell ref="B6:J6"/>
    <mergeCell ref="B10:E10"/>
    <mergeCell ref="B15:E15"/>
    <mergeCell ref="A9:J9"/>
    <mergeCell ref="B7:E7"/>
    <mergeCell ref="B8:E8"/>
    <mergeCell ref="A3:J3"/>
    <mergeCell ref="A2:J2"/>
    <mergeCell ref="A4:J4"/>
    <mergeCell ref="A5:J5"/>
    <mergeCell ref="A14:J14"/>
    <mergeCell ref="B13:J13"/>
    <mergeCell ref="A11:J12"/>
    <mergeCell ref="B16:E16"/>
    <mergeCell ref="B17:E17"/>
    <mergeCell ref="B48:E48"/>
    <mergeCell ref="B45:E45"/>
    <mergeCell ref="B46:E46"/>
    <mergeCell ref="B47:E47"/>
    <mergeCell ref="A43:J44"/>
    <mergeCell ref="B42:E42"/>
    <mergeCell ref="A41:J41"/>
    <mergeCell ref="B36:E36"/>
    <mergeCell ref="B30:E30"/>
    <mergeCell ref="B31:E31"/>
    <mergeCell ref="B34:E34"/>
    <mergeCell ref="B35:E35"/>
    <mergeCell ref="B39:E39"/>
    <mergeCell ref="B40:E40"/>
  </mergeCells>
  <printOptions gridLines="1"/>
  <pageMargins left="1.1811023622047245" right="0.39370078740157483" top="0.78740157480314965" bottom="0.78740157480314965" header="0.31496062992125984" footer="0.31496062992125984"/>
  <pageSetup paperSize="9" orientation="landscape" r:id="rId1"/>
  <rowBreaks count="1" manualBreakCount="1">
    <brk id="1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view="pageBreakPreview" zoomScaleNormal="100" zoomScaleSheetLayoutView="100" workbookViewId="0">
      <selection activeCell="E22" sqref="E22"/>
    </sheetView>
  </sheetViews>
  <sheetFormatPr defaultColWidth="9.109375" defaultRowHeight="13.8" x14ac:dyDescent="0.25"/>
  <cols>
    <col min="1" max="1" width="8.33203125" style="1" customWidth="1"/>
    <col min="2" max="4" width="9.33203125" style="1" customWidth="1"/>
    <col min="5" max="5" width="36.6640625" style="1" customWidth="1"/>
    <col min="6" max="6" width="9.6640625" style="1" customWidth="1"/>
    <col min="7" max="7" width="9.88671875" style="1" customWidth="1"/>
    <col min="8" max="8" width="4.5546875" style="1" customWidth="1"/>
    <col min="9" max="9" width="17.5546875" style="1" customWidth="1"/>
    <col min="10" max="16384" width="9.109375" style="1"/>
  </cols>
  <sheetData>
    <row r="1" spans="1:9" ht="30.75" customHeight="1" thickBot="1" x14ac:dyDescent="0.3">
      <c r="A1" s="195" t="s">
        <v>82</v>
      </c>
      <c r="B1" s="196"/>
      <c r="C1" s="196"/>
      <c r="D1" s="196"/>
      <c r="E1" s="196"/>
      <c r="F1" s="196"/>
      <c r="G1" s="196"/>
      <c r="H1" s="196"/>
      <c r="I1" s="2"/>
    </row>
    <row r="2" spans="1:9" ht="30" customHeight="1" x14ac:dyDescent="0.25">
      <c r="A2" s="197"/>
      <c r="B2" s="198"/>
      <c r="C2" s="198"/>
      <c r="D2" s="198"/>
      <c r="E2" s="198"/>
      <c r="F2" s="198"/>
      <c r="G2" s="198"/>
      <c r="H2" s="199"/>
      <c r="I2" s="52" t="s">
        <v>24</v>
      </c>
    </row>
    <row r="3" spans="1:9" ht="30" customHeight="1" x14ac:dyDescent="0.25">
      <c r="A3" s="200" t="s">
        <v>99</v>
      </c>
      <c r="B3" s="200"/>
      <c r="C3" s="200"/>
      <c r="D3" s="200"/>
      <c r="E3" s="200"/>
      <c r="F3" s="200"/>
      <c r="G3" s="200"/>
      <c r="H3" s="200"/>
      <c r="I3" s="53">
        <f>'A-Sanacija krovišta i pročelja'!J125</f>
        <v>0</v>
      </c>
    </row>
    <row r="4" spans="1:9" ht="30" customHeight="1" x14ac:dyDescent="0.25">
      <c r="A4" s="200" t="s">
        <v>116</v>
      </c>
      <c r="B4" s="200"/>
      <c r="C4" s="200"/>
      <c r="D4" s="200"/>
      <c r="E4" s="200"/>
      <c r="F4" s="200"/>
      <c r="G4" s="200"/>
      <c r="H4" s="200"/>
      <c r="I4" s="53">
        <f>'B-Zamjena stolarije'!J48</f>
        <v>0</v>
      </c>
    </row>
    <row r="5" spans="1:9" ht="30" customHeight="1" x14ac:dyDescent="0.25">
      <c r="A5" s="204" t="s">
        <v>18</v>
      </c>
      <c r="B5" s="204"/>
      <c r="C5" s="204"/>
      <c r="D5" s="204"/>
      <c r="E5" s="204"/>
      <c r="F5" s="204"/>
      <c r="G5" s="204"/>
      <c r="H5" s="204"/>
      <c r="I5" s="54">
        <f>SUM(I3:I4)</f>
        <v>0</v>
      </c>
    </row>
    <row r="6" spans="1:9" ht="30" customHeight="1" x14ac:dyDescent="0.25">
      <c r="A6" s="205"/>
      <c r="B6" s="206"/>
      <c r="C6" s="206"/>
      <c r="D6" s="206"/>
      <c r="E6" s="206"/>
      <c r="F6" s="206"/>
      <c r="G6" s="206"/>
      <c r="H6" s="206"/>
      <c r="I6" s="207"/>
    </row>
    <row r="7" spans="1:9" ht="30" customHeight="1" x14ac:dyDescent="0.25">
      <c r="A7" s="201" t="s">
        <v>37</v>
      </c>
      <c r="B7" s="202"/>
      <c r="C7" s="202"/>
      <c r="D7" s="202"/>
      <c r="E7" s="202"/>
      <c r="F7" s="202"/>
      <c r="G7" s="202"/>
      <c r="H7" s="203"/>
      <c r="I7" s="3">
        <f>I5*0.25</f>
        <v>0</v>
      </c>
    </row>
    <row r="8" spans="1:9" ht="30" customHeight="1" x14ac:dyDescent="0.25">
      <c r="A8" s="205"/>
      <c r="B8" s="206"/>
      <c r="C8" s="206"/>
      <c r="D8" s="206"/>
      <c r="E8" s="206"/>
      <c r="F8" s="206"/>
      <c r="G8" s="206"/>
      <c r="H8" s="206"/>
      <c r="I8" s="207"/>
    </row>
    <row r="9" spans="1:9" ht="30" customHeight="1" x14ac:dyDescent="0.25">
      <c r="A9" s="201" t="s">
        <v>38</v>
      </c>
      <c r="B9" s="202"/>
      <c r="C9" s="202"/>
      <c r="D9" s="202"/>
      <c r="E9" s="202"/>
      <c r="F9" s="202"/>
      <c r="G9" s="202"/>
      <c r="H9" s="203"/>
      <c r="I9" s="3">
        <f>I5+I7</f>
        <v>0</v>
      </c>
    </row>
  </sheetData>
  <mergeCells count="9">
    <mergeCell ref="A1:H1"/>
    <mergeCell ref="A2:H2"/>
    <mergeCell ref="A3:H3"/>
    <mergeCell ref="A7:H7"/>
    <mergeCell ref="A9:H9"/>
    <mergeCell ref="A4:H4"/>
    <mergeCell ref="A5:H5"/>
    <mergeCell ref="A6:I6"/>
    <mergeCell ref="A8:I8"/>
  </mergeCells>
  <printOptions gridLines="1"/>
  <pageMargins left="1.1811023622047245" right="0.39370078740157483" top="0.78740157480314965" bottom="0.78740157480314965"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0-Opći uvjeti</vt:lpstr>
      <vt:lpstr>A-Sanacija krovišta i pročelja</vt:lpstr>
      <vt:lpstr>B-Zamjena stolarije</vt:lpstr>
      <vt:lpstr>Rekapitulacija</vt:lpstr>
      <vt:lpstr>'0-Opći uvjeti'!Print_Area</vt:lpstr>
      <vt:lpstr>'A-Sanacija krovišta i pročelja'!Print_Area</vt:lpstr>
      <vt:lpstr>'B-Zamjena stolarije'!Print_Area</vt:lpstr>
      <vt:lpstr>Rekapitulacija!Print_Area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ITRS-BR</cp:lastModifiedBy>
  <cp:lastPrinted>2019-04-18T07:41:18Z</cp:lastPrinted>
  <dcterms:created xsi:type="dcterms:W3CDTF">2015-10-06T11:43:06Z</dcterms:created>
  <dcterms:modified xsi:type="dcterms:W3CDTF">2019-05-08T14:16:10Z</dcterms:modified>
</cp:coreProperties>
</file>