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64011"/>
  <mc:AlternateContent xmlns:mc="http://schemas.openxmlformats.org/markup-compatibility/2006">
    <mc:Choice Requires="x15">
      <x15ac:absPath xmlns:x15ac="http://schemas.microsoft.com/office/spreadsheetml/2010/11/ac" url="C:\Users\vbegic\Desktop\"/>
    </mc:Choice>
  </mc:AlternateContent>
  <bookViews>
    <workbookView xWindow="0" yWindow="0" windowWidth="28800" windowHeight="11700"/>
  </bookViews>
  <sheets>
    <sheet name="Kompostane" sheetId="1" r:id="rId1"/>
  </sheets>
  <definedNames>
    <definedName name="_xlnm.Print_Titles" localSheetId="0">Kompostane!$2:$2</definedName>
  </definedNames>
  <calcPr calcId="162913"/>
</workbook>
</file>

<file path=xl/calcChain.xml><?xml version="1.0" encoding="utf-8"?>
<calcChain xmlns="http://schemas.openxmlformats.org/spreadsheetml/2006/main">
  <c r="H9" i="1" l="1"/>
  <c r="H11" i="1" l="1"/>
  <c r="H10" i="1" l="1"/>
  <c r="H3" i="1" l="1"/>
  <c r="H8" i="1"/>
  <c r="H4" i="1"/>
  <c r="H5" i="1"/>
</calcChain>
</file>

<file path=xl/sharedStrings.xml><?xml version="1.0" encoding="utf-8"?>
<sst xmlns="http://schemas.openxmlformats.org/spreadsheetml/2006/main" count="61" uniqueCount="57">
  <si>
    <t>Projekt (Naziv)</t>
  </si>
  <si>
    <t>Lokacija - Županija - naziv (prijavitelja)</t>
  </si>
  <si>
    <t>Prijavitelj/korisnik (Naziv)</t>
  </si>
  <si>
    <t>Početak razdoblja provedbe projekta - datum</t>
  </si>
  <si>
    <t>Kraj razdoblja provedbe projekta - datum</t>
  </si>
  <si>
    <t>Lokacija projekta - općina/grad</t>
  </si>
  <si>
    <t>Bespovratna sredstva - ESIF sredstva</t>
  </si>
  <si>
    <t>Ukupni prihvatljivi troškovi</t>
  </si>
  <si>
    <t>Koprivničko-križevačka županija</t>
  </si>
  <si>
    <t xml:space="preserve">Sažetak </t>
  </si>
  <si>
    <t xml:space="preserve">Stopa sufinanciranja (intenzitet potpore) </t>
  </si>
  <si>
    <t>Bjelovar</t>
  </si>
  <si>
    <t>Varaždin</t>
  </si>
  <si>
    <t>Đurđevac</t>
  </si>
  <si>
    <t>Dubrovačko-neretvanska županija</t>
  </si>
  <si>
    <t>Bjelovarsko-bilogorska županija</t>
  </si>
  <si>
    <t>Varaždinska županija</t>
  </si>
  <si>
    <t>Gradsko komunalno poduzeće PRE-KOM društvo s ograničenom odgovornošću za obavljanje komunalnih djelatnosti</t>
  </si>
  <si>
    <t xml:space="preserve">Opremanje i modernizacija Kompostane Prelog sa potrebnim strojevima/uređajima kako bi povećali kapacitet kompostane Prelog za novih 1740 t/god  sa sadašnjih 5460 t/god na 7200 t/god. Projektom bi se dodatno podigla svijest  korisnika kompostane na području provođenja projekta i smanjilo odlaganje za 1707 tona godišnje.  Nabavom strojeva/uređaja  ubrzao bi se proces kompostiranja i povećao kapacitet kompostane. Nabavili bi se sljedeći uređaji/strojevi: sijačica za prosijavanje komposta, drobilica za predobradu  biorazgradivog otpada iz smeđih kanti i granja, teleskopski i obični utovarivač za doziranje strojeva i premještanje biorazgradivog otpada, uređaj za pakiranje komposta u vreće, uređaj za vlaženje komposta.  </t>
  </si>
  <si>
    <t>MURS-EKOM d.o.o., za komunalne usluge i trgovinu</t>
  </si>
  <si>
    <t>Izgradnjom i opremanjem Kompostane Mursko Središće izgraditi će se novo postrojenje za obradu biootpada kapaciteta 1700 tona godišnje. Projektom bi se dodatno podigla svijest  korisnika kompostane na području provođenja projekta i smanjilo odlaganje za 870 tona u prvoj punoj godini (2023.) nakon provođenja projekta, a u 2028. prihvatilo bi se i obradilo 1620 tona biootpada godišnje.  Nabavili bi se sljedeći uređaji/strojevi: sijačica za prosijavanje komposta, drobilica za predobradu  biorazgradivog otpada iz smeđih kanti i granja, teleskopski utovarivač za doziranje strojeva i premještanje biorazgradivog otpada. Projektom bi se ostvarili ciljevi odvojenog sakupljanja  otpadom na području provođenja projekta.</t>
  </si>
  <si>
    <t>Gradsko komunalno poduzeće KOMUNALAC društvo s ograničenom odgovornošću</t>
  </si>
  <si>
    <t>Komunalac d.o.o. Koprivnica u sklopu ovog Poziva želi dograditi, unaprijediti i opremiti postrojenje za recikliranje odvojeno sakupljenog biootpada u kojem se provodi tehnološki process kompostiranja u prigradskom naselju Herešinu. Cilj projekta je povećati kapacitete RH za biološku obradu odvojeno sakupljenog biootpada i tako doprinijeti unaprjeđenju sustava gospodarenja komunalnim otpadom, posebice odvojenom sakupljanju proizvedenog biootpada te smanjenju količine otpada koji se odlaže na odlagalištima. Projektom je uključeno provođenje obrazovnih i promotivnih aktivnosti u svrhu doprinosa povećanju stope odvojeno sakupljenog biootpada te informiranja javnosti o novom postrojenju.</t>
  </si>
  <si>
    <t>KOMUNALAC POŽEGA društvo s ograničenom odgovornošću za komunalne djelatnosti</t>
  </si>
  <si>
    <t>Provedbom  projekta ostvarit će rezultat koji se odnosi na pripremljenu projektnu dokumentaciju temeljem koje je izgrađena i opremljena kompostana (funkcionalna cjelina I.) te provedene mjere horizontalnih načela i podizanja svijesti javnosti. Projektom će se doprinijeti postizanju specifičnog cilja koji se odnosi na uspostavu postrojenja za biološku obradu odvojeno sakupljenog biootpada kompostiranjem, odnosno općem cilju koji se odnosi na povećanje kapaciteta RH za biološku obradu odvojeno sakupljenog biootpada i posljedično doprinos unapređenju sustava gospodarenja komunalnim otpadom. Ciljane skupine će se educirati u sklopu projekta, dok će se krajnjim korisnicima pružiti nova kvalitetna usluga koju pruža prijavitelj.</t>
  </si>
  <si>
    <t>KOMUNALNE USLUGE ĐURĐEVAC društvo s ograničenom odgovornošću za obavljanje komunalnih djelatnosti</t>
  </si>
  <si>
    <t>Investicijom u uspostavu postrojenja za biološku obradu odvojeno sakupljenog biootpada u Gradu Đurđevcu značajno će se smanjiti količina biootpada odloženog na odlagališta te će se omogućiti uspostavljanje zaokruženog sustava gospodarenja otpadom, koji uključuje i edukaciju građana o odvajanju otpada. Projektom se planira izgraditi i opremiti postrojenje čija će osnovna namjena biti obnavljanje otpadnih organskih tvari, odnosno iskorištavanje organskog dijela otpada kompostiranjem.</t>
  </si>
  <si>
    <t>RESPEKT d.o.o. za trgovinu i usluge</t>
  </si>
  <si>
    <t xml:space="preserve">Cilj investicije je povećati kapacitete RH za biološku obradu odvojeno sakupljenog biootpada i tako doprinijeti unaprjeđenju sustava gospodarenja komunalnim otpadom, posebice odvojenom sakupljanju proizvedenog biootpada te smanjenju količine otpada koji se odlaže na odlagalištima uspostavom postrojenja za biološku obradu odvojeno sakupljenog biootpada anaerobnom digestijom kapaciteta 23.700 t/g. To će pak omogućiti otvaranje novih 12 radnih mjesta za rad na tom području. Projekt će rezultirati i povećanom sviješću javnosti o odgovornom postupanju s otpadom tako što će min 5% stanovnika SDŽ i DNŽ biti obuhvaćeno aktivnostima podizanja svijesti javnosti. </t>
  </si>
  <si>
    <t>ČISTOĆA METKOVIĆ d.o.o. za obavljanje komunalnih djelatnosti</t>
  </si>
  <si>
    <t>Izgradnjom kompostane u Gradu Metkoviću osigurat će se infrastruktura potrebna za biološku obradu odvojeno prikupljenog biootpada, i time doprinijeti unaprjeđenju sustava gospodarenja komunalnim otpadom na području Gradova Metković i Opuzen, te općina Zažablje i Kula Norinska. Izgradnja kompostane jedan je od preduvjeta za uspostavu cjelovitog i održivog sustava gospodarenja otpadom Republike Hrvatske, te će se provedbom ovog projekta izravno pridonijeti povećanju stope recikliranja odvojeno prikupljenog otpada, i dugoročno pozitivno utjecati na zaštitu okoliša kroz smanjenje količine otpada koja će se odložiti na odlagališta, izbjegavanje odlaganja otpada u okoliš i smanjenje emisija stakleničkih plinova.</t>
  </si>
  <si>
    <t>Clip Bio Plus d.o.o. za usluge</t>
  </si>
  <si>
    <t>Predmet projekta je izgradnja i opremanje postrojenja za biološku obradu odvojeno prikupljenog biootpada - kompostane u naselju Črncec Biškupečki u Varaždinu, kapaciteta 2.500 tona godišnje, u kojem će se odvojeno prikupljeni biootpad reciklirati tehnološkim procesom kompostiranja. 
Navedeno će doprinijeti unapređenju sustava gospodarenja otpadom na području 17 jedinica lokalne samouprave Varaždinske županije s čijeg će se područja odvojeno prikupljeni biootpad reciklirati u kompostani, kroz povećanje stope recikliranja, smanjenje količine otpada koji se odlaže na odlagalište te edukaciju građana. 
Time predmetni projekt predstavlja važan iskorak u razvoju tzv. bezdeponijskog koncepta sustava gospodarenja otpadom.</t>
  </si>
  <si>
    <t>KOMUNALAC društvo s ograničenom odgovornošću za obavljanje komunalnih djelatnosti</t>
  </si>
  <si>
    <t>Svrha projekta je unaprjeđenje sustava gospodarenja biootpadom na području Grada Bjelovara i Općina Kapela, Nova Rača, Rovišće, Severin, Šandrovac, Velika Pisanica, Veliko Trojstvo i Zrinski Topolovac uspostavom postrojenja za biološku obradu otpada te smanjenjem količina odvojeno sakupljenog biootpada koji se odlaže na odlagalište "Doline".
Najvažniji dio projekta je izgradnja i opremanje postrojenja za recikliranje odvojeno sakupljenog biootpada u gradu Bjelovaru.
Ciljne skupine projekta su: Komunalac d.o.o., njegovi zaposlenici i Grad Bjelovar te 8 susjednih Općina.
Ukupna vrijednost projekta je 14.671.048,66 kn, a predviđeno vrijeme trajanja projekta je 43 mjeseca, od 05.05.2020. do 01.12.2023. godine.</t>
  </si>
  <si>
    <t>Međimurska županija</t>
  </si>
  <si>
    <t>Požeško-slavonska županija</t>
  </si>
  <si>
    <t>Prelog</t>
  </si>
  <si>
    <t>Mursko Središće</t>
  </si>
  <si>
    <t>Koprivnica</t>
  </si>
  <si>
    <t>Požega</t>
  </si>
  <si>
    <t>Metković</t>
  </si>
  <si>
    <r>
      <t xml:space="preserve">OPERATIVNI PROGRAM KONKURENTNOST I KOHEZIJA 2014.-2020.
</t>
    </r>
    <r>
      <rPr>
        <b/>
        <sz val="12"/>
        <color theme="1"/>
        <rFont val="Calibri"/>
        <family val="2"/>
        <charset val="238"/>
        <scheme val="minor"/>
      </rPr>
      <t>Popis operacija i korisnika Ugovora o dodjeli bespovratnih sredstava
Poziv za izgradnju i opremanje postrojenja za biološku obradu odvojeno sakupljenog biootpada (KK.06.3.1.15)</t>
    </r>
  </si>
  <si>
    <t> ODLAGALIŠTE društvo s ograničenom odgovornošću za upravljanje odlagalištem komunalnog otpada</t>
  </si>
  <si>
    <t>Postrojenje za kompostiranje je namijenjeno za obradu/oporabu odvojeno prikupljenog biootpada iz Grada Nove Gradiške i općina Rešetari, Cernik, Dragalić, Stara Gradiška, Staro Petrovo Selo i Gornji Bogićevci. Projektom je predviđena obrada i oporaba biootpada koja se sastoji od prihvata i pripreme za obradu, aerobne obrade u hrpama unutar armirano-betonske nadstrešnice, te završne obrade nakon kompostiranja. Kompostana se gradi u obuhvatu odlagališta Šagulje-Ivik na površini od 4.760,0 m2. Projektni kapacitet kompostane je 1.061,0 t/g. unutar koje će raditi 2 radnika. Ukupni ciklus kompostiranja iznosi 2 x 6 mjeseci , pri čemu se uz korištenje strukturnih materijala, planira godišnja proizvodnja oko 740 t kvalitetnog komposta za prodaju.</t>
  </si>
  <si>
    <t>Nova Gradiška</t>
  </si>
  <si>
    <t>Brodsko-posavska županija</t>
  </si>
  <si>
    <t>Opremanje i modernizacija Kompostane Prelog (KK.06.3.1.15.0001)</t>
  </si>
  <si>
    <t>Izgradnja i opremanje kompostane Mursko Središće (KK.06.3.1.15.0003)</t>
  </si>
  <si>
    <t>Dogradnja, unapređenje i opremanje postrojenja za recikliranje odvojeno sakupljenog biootpada u kojem se provodi tehnološki proces kompostiranja u Herešinu (KK.06.3.1.15.0006)</t>
  </si>
  <si>
    <t>Izgradnja i opremanje kompostane na lokaciji Vinogradine (KK.06.3.1.15.0009)</t>
  </si>
  <si>
    <t>Izgradnja i opremanje postrojenja za obradu biootpada - kompostana Đurđevac (KK.06.3.1.15.0010)</t>
  </si>
  <si>
    <t>Postrojenje za proizvodnju energije iz OIE Metković (KK.06.3.1.15.0013)</t>
  </si>
  <si>
    <t>Izgradnja kompostane Metković (KK.06.3.1.15.0015)</t>
  </si>
  <si>
    <t>Izgradnja i opremanje postrojenja za biološku obradu odvojeno sakupljenog biootpada - kompostana (KK.06.3.1.15.0020)</t>
  </si>
  <si>
    <t>Izgradnja i opremanje postrojenja za biološku obradu odvojeno sakupljenog biootpada Grada Bjelovara (KK.06.3.1.15.0022)</t>
  </si>
  <si>
    <t>KOMPOSTANA NOVA GRADIŠKA (KK.06.3.1.15.0019)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</si>
</sst>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000000%"/>
  </numFmts>
  <fonts count="7" x14ac:knownFonts="1">
    <font>
      <sz val="10"/>
      <name val="Tahoma"/>
    </font>
    <font>
      <sz val="10"/>
      <name val="Tahoma"/>
    </font>
    <font>
      <b/>
      <sz val="10"/>
      <name val="Tahoma"/>
    </font>
    <font>
      <b/>
      <sz val="11"/>
      <name val="Calibri"/>
      <family val="2"/>
      <charset val="238"/>
      <scheme val="minor"/>
    </font>
    <font>
      <b/>
      <sz val="14"/>
      <color theme="1"/>
      <name val="Calibri"/>
      <family val="2"/>
      <charset val="238"/>
      <scheme val="minor"/>
    </font>
    <font>
      <b/>
      <sz val="12"/>
      <color theme="1"/>
      <name val="Calibri"/>
      <family val="2"/>
      <charset val="238"/>
      <scheme val="minor"/>
    </font>
    <font>
      <sz val="10"/>
      <name val="Tahoma"/>
      <family val="2"/>
      <charset val="238"/>
    </font>
  </fonts>
  <fills count="4">
    <fill>
      <patternFill patternType="none"/>
    </fill>
    <fill>
      <patternFill patternType="gray125"/>
    </fill>
    <fill>
      <patternFill patternType="none"/>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2" borderId="0"/>
    <xf numFmtId="9" fontId="1" fillId="2" borderId="0" applyFont="0" applyFill="0" applyBorder="0" applyAlignment="0" applyProtection="0"/>
  </cellStyleXfs>
  <cellXfs count="15">
    <xf numFmtId="0" fontId="0" fillId="2" borderId="0" xfId="0"/>
    <xf numFmtId="0" fontId="0" fillId="2" borderId="0" xfId="0" applyAlignment="1">
      <alignment wrapText="1"/>
    </xf>
    <xf numFmtId="0" fontId="0" fillId="2" borderId="0" xfId="0" applyAlignment="1">
      <alignment horizontal="center" wrapText="1"/>
    </xf>
    <xf numFmtId="0" fontId="0" fillId="2" borderId="1" xfId="0" applyBorder="1" applyAlignment="1">
      <alignment horizontal="center" vertical="center" wrapText="1"/>
    </xf>
    <xf numFmtId="4" fontId="0" fillId="2" borderId="1" xfId="0" applyNumberFormat="1" applyBorder="1" applyAlignment="1">
      <alignment vertical="center" wrapText="1"/>
    </xf>
    <xf numFmtId="165" fontId="0" fillId="2" borderId="1" xfId="1" applyNumberFormat="1" applyFont="1" applyBorder="1" applyAlignment="1">
      <alignment vertical="center" wrapText="1"/>
    </xf>
    <xf numFmtId="0" fontId="2" fillId="3" borderId="1" xfId="0"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64" fontId="0" fillId="2" borderId="1" xfId="0" applyNumberFormat="1" applyBorder="1" applyAlignment="1">
      <alignment horizontal="center" vertical="center" wrapText="1"/>
    </xf>
    <xf numFmtId="0" fontId="0" fillId="2" borderId="0" xfId="0" applyAlignment="1">
      <alignment horizontal="center" vertical="center" wrapText="1"/>
    </xf>
    <xf numFmtId="0" fontId="4" fillId="2" borderId="0" xfId="0" applyFont="1" applyBorder="1" applyAlignment="1">
      <alignment horizontal="center" vertical="center" wrapText="1"/>
    </xf>
    <xf numFmtId="0" fontId="0" fillId="2" borderId="1" xfId="0" applyBorder="1" applyAlignment="1">
      <alignment horizontal="left" vertical="center" wrapText="1"/>
    </xf>
    <xf numFmtId="0" fontId="6" fillId="2" borderId="1" xfId="0" applyFont="1" applyBorder="1" applyAlignment="1">
      <alignment horizontal="center" vertical="center" wrapText="1"/>
    </xf>
  </cellXfs>
  <cellStyles count="2">
    <cellStyle name="Normal" xfId="0" builtinId="0"/>
    <cellStyle name="Percent" xfId="1" builtinId="5"/>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tabSelected="1" zoomScale="90" zoomScaleNormal="90" workbookViewId="0">
      <pane ySplit="2" topLeftCell="A3" activePane="bottomLeft" state="frozen"/>
      <selection pane="bottomLeft" activeCell="C12" sqref="C12"/>
    </sheetView>
  </sheetViews>
  <sheetFormatPr defaultColWidth="9.140625" defaultRowHeight="12.75" customHeight="1" x14ac:dyDescent="0.2"/>
  <cols>
    <col min="1" max="1" width="22.5703125" style="2" customWidth="1"/>
    <col min="2" max="2" width="43.42578125" style="2" customWidth="1"/>
    <col min="3" max="3" width="51.42578125" style="11" customWidth="1"/>
    <col min="4" max="5" width="21.42578125" style="2" customWidth="1"/>
    <col min="6" max="8" width="20.7109375" style="1" customWidth="1"/>
    <col min="9" max="9" width="19" style="2" customWidth="1"/>
    <col min="10" max="10" width="27.42578125" style="2" customWidth="1"/>
    <col min="11" max="16384" width="9.140625" style="1"/>
  </cols>
  <sheetData>
    <row r="1" spans="1:11" ht="49.5" customHeight="1" x14ac:dyDescent="0.2">
      <c r="A1" s="12" t="s">
        <v>42</v>
      </c>
      <c r="B1" s="12"/>
      <c r="C1" s="12"/>
      <c r="D1" s="12"/>
      <c r="E1" s="12"/>
      <c r="F1" s="12"/>
      <c r="G1" s="12"/>
      <c r="H1" s="12"/>
      <c r="I1" s="12"/>
      <c r="J1" s="12"/>
      <c r="K1" s="12"/>
    </row>
    <row r="2" spans="1:11" ht="42.75" customHeight="1" x14ac:dyDescent="0.2">
      <c r="A2" s="6" t="s">
        <v>2</v>
      </c>
      <c r="B2" s="6" t="s">
        <v>0</v>
      </c>
      <c r="C2" s="6" t="s">
        <v>9</v>
      </c>
      <c r="D2" s="7" t="s">
        <v>3</v>
      </c>
      <c r="E2" s="7" t="s">
        <v>4</v>
      </c>
      <c r="F2" s="8" t="s">
        <v>6</v>
      </c>
      <c r="G2" s="8" t="s">
        <v>7</v>
      </c>
      <c r="H2" s="9" t="s">
        <v>10</v>
      </c>
      <c r="I2" s="6" t="s">
        <v>5</v>
      </c>
      <c r="J2" s="6" t="s">
        <v>1</v>
      </c>
    </row>
    <row r="3" spans="1:11" ht="189.75" customHeight="1" x14ac:dyDescent="0.2">
      <c r="A3" s="3" t="s">
        <v>17</v>
      </c>
      <c r="B3" s="14" t="s">
        <v>47</v>
      </c>
      <c r="C3" s="13" t="s">
        <v>18</v>
      </c>
      <c r="D3" s="10">
        <v>43994</v>
      </c>
      <c r="E3" s="10">
        <v>44542</v>
      </c>
      <c r="F3" s="4">
        <v>2194535.06</v>
      </c>
      <c r="G3" s="4">
        <v>4389070.13</v>
      </c>
      <c r="H3" s="5">
        <f>F3/G3</f>
        <v>0.49999999886080654</v>
      </c>
      <c r="I3" s="3" t="s">
        <v>37</v>
      </c>
      <c r="J3" s="3" t="s">
        <v>35</v>
      </c>
    </row>
    <row r="4" spans="1:11" ht="180" customHeight="1" x14ac:dyDescent="0.2">
      <c r="A4" s="3" t="s">
        <v>19</v>
      </c>
      <c r="B4" s="14" t="s">
        <v>48</v>
      </c>
      <c r="C4" s="13" t="s">
        <v>20</v>
      </c>
      <c r="D4" s="10">
        <v>44008</v>
      </c>
      <c r="E4" s="10">
        <v>44768</v>
      </c>
      <c r="F4" s="4">
        <v>2417391.73</v>
      </c>
      <c r="G4" s="4">
        <v>4834783.46</v>
      </c>
      <c r="H4" s="5">
        <f>F4/G4</f>
        <v>0.5</v>
      </c>
      <c r="I4" s="3" t="s">
        <v>38</v>
      </c>
      <c r="J4" s="3" t="s">
        <v>35</v>
      </c>
    </row>
    <row r="5" spans="1:11" ht="180" customHeight="1" x14ac:dyDescent="0.2">
      <c r="A5" s="3" t="s">
        <v>21</v>
      </c>
      <c r="B5" s="14" t="s">
        <v>49</v>
      </c>
      <c r="C5" s="13" t="s">
        <v>22</v>
      </c>
      <c r="D5" s="10">
        <v>43773</v>
      </c>
      <c r="E5" s="10">
        <v>44565</v>
      </c>
      <c r="F5" s="4">
        <v>4464235.8</v>
      </c>
      <c r="G5" s="4">
        <v>8928471.5999999996</v>
      </c>
      <c r="H5" s="5">
        <f>F5/G5</f>
        <v>0.5</v>
      </c>
      <c r="I5" s="3" t="s">
        <v>39</v>
      </c>
      <c r="J5" s="3" t="s">
        <v>8</v>
      </c>
    </row>
    <row r="6" spans="1:11" ht="180" customHeight="1" x14ac:dyDescent="0.2">
      <c r="A6" s="3" t="s">
        <v>23</v>
      </c>
      <c r="B6" s="14" t="s">
        <v>50</v>
      </c>
      <c r="C6" s="13" t="s">
        <v>24</v>
      </c>
      <c r="D6" s="10">
        <v>43579</v>
      </c>
      <c r="E6" s="10">
        <v>44800</v>
      </c>
      <c r="F6" s="4">
        <v>3000219.52</v>
      </c>
      <c r="G6" s="4">
        <v>6000439.04</v>
      </c>
      <c r="H6" s="5">
        <v>0.5</v>
      </c>
      <c r="I6" s="3" t="s">
        <v>40</v>
      </c>
      <c r="J6" s="3" t="s">
        <v>36</v>
      </c>
    </row>
    <row r="7" spans="1:11" ht="192" customHeight="1" x14ac:dyDescent="0.2">
      <c r="A7" s="3" t="s">
        <v>25</v>
      </c>
      <c r="B7" s="14" t="s">
        <v>51</v>
      </c>
      <c r="C7" s="13" t="s">
        <v>26</v>
      </c>
      <c r="D7" s="10">
        <v>43819</v>
      </c>
      <c r="E7" s="10">
        <v>45190</v>
      </c>
      <c r="F7" s="4">
        <v>3305304.76</v>
      </c>
      <c r="G7" s="4">
        <v>6610609.5300000003</v>
      </c>
      <c r="H7" s="5">
        <v>0.5</v>
      </c>
      <c r="I7" s="3" t="s">
        <v>13</v>
      </c>
      <c r="J7" s="3" t="s">
        <v>8</v>
      </c>
    </row>
    <row r="8" spans="1:11" ht="180" customHeight="1" x14ac:dyDescent="0.2">
      <c r="A8" s="3" t="s">
        <v>27</v>
      </c>
      <c r="B8" s="14" t="s">
        <v>52</v>
      </c>
      <c r="C8" s="13" t="s">
        <v>28</v>
      </c>
      <c r="D8" s="10">
        <v>43862</v>
      </c>
      <c r="E8" s="10">
        <v>45260</v>
      </c>
      <c r="F8" s="4">
        <v>49031976.07</v>
      </c>
      <c r="G8" s="4">
        <v>99348227.680000007</v>
      </c>
      <c r="H8" s="5">
        <f t="shared" ref="H8:H11" si="0">F8/G8</f>
        <v>0.49353649496326873</v>
      </c>
      <c r="I8" s="3" t="s">
        <v>41</v>
      </c>
      <c r="J8" s="3" t="s">
        <v>14</v>
      </c>
    </row>
    <row r="9" spans="1:11" ht="180" customHeight="1" x14ac:dyDescent="0.2">
      <c r="A9" s="3" t="s">
        <v>29</v>
      </c>
      <c r="B9" s="14" t="s">
        <v>53</v>
      </c>
      <c r="C9" s="13" t="s">
        <v>30</v>
      </c>
      <c r="D9" s="10">
        <v>43917</v>
      </c>
      <c r="E9" s="10">
        <v>45134</v>
      </c>
      <c r="F9" s="4">
        <v>12131003.82</v>
      </c>
      <c r="G9" s="4">
        <v>24262007.640000001</v>
      </c>
      <c r="H9" s="5">
        <f t="shared" si="0"/>
        <v>0.5</v>
      </c>
      <c r="I9" s="3" t="s">
        <v>41</v>
      </c>
      <c r="J9" s="3" t="s">
        <v>14</v>
      </c>
    </row>
    <row r="10" spans="1:11" ht="189.95" customHeight="1" x14ac:dyDescent="0.2">
      <c r="A10" s="3" t="s">
        <v>31</v>
      </c>
      <c r="B10" s="14" t="s">
        <v>54</v>
      </c>
      <c r="C10" s="13" t="s">
        <v>32</v>
      </c>
      <c r="D10" s="10">
        <v>44105</v>
      </c>
      <c r="E10" s="10">
        <v>44773</v>
      </c>
      <c r="F10" s="4">
        <v>4133261.09</v>
      </c>
      <c r="G10" s="4">
        <v>5904658.7000000002</v>
      </c>
      <c r="H10" s="5">
        <f t="shared" si="0"/>
        <v>0.7</v>
      </c>
      <c r="I10" s="3" t="s">
        <v>12</v>
      </c>
      <c r="J10" s="3" t="s">
        <v>16</v>
      </c>
    </row>
    <row r="11" spans="1:11" ht="189.95" customHeight="1" x14ac:dyDescent="0.2">
      <c r="A11" s="3" t="s">
        <v>33</v>
      </c>
      <c r="B11" s="14" t="s">
        <v>55</v>
      </c>
      <c r="C11" s="13" t="s">
        <v>34</v>
      </c>
      <c r="D11" s="10">
        <v>43985</v>
      </c>
      <c r="E11" s="10">
        <v>45261</v>
      </c>
      <c r="F11" s="4">
        <v>5763995.8300000001</v>
      </c>
      <c r="G11" s="4">
        <v>11527991.67</v>
      </c>
      <c r="H11" s="5">
        <f t="shared" si="0"/>
        <v>0.49999999956627311</v>
      </c>
      <c r="I11" s="3" t="s">
        <v>11</v>
      </c>
      <c r="J11" s="3" t="s">
        <v>15</v>
      </c>
    </row>
    <row r="12" spans="1:11" ht="180" customHeight="1" x14ac:dyDescent="0.2">
      <c r="A12" s="3" t="s">
        <v>43</v>
      </c>
      <c r="B12" s="14" t="s">
        <v>56</v>
      </c>
      <c r="C12" s="13" t="s">
        <v>44</v>
      </c>
      <c r="D12" s="10">
        <v>43497</v>
      </c>
      <c r="E12" s="10">
        <v>44794</v>
      </c>
      <c r="F12" s="4">
        <v>4164658.84</v>
      </c>
      <c r="G12" s="4">
        <v>8329317.6900000004</v>
      </c>
      <c r="H12" s="5">
        <v>0.49999999956627311</v>
      </c>
      <c r="I12" s="14" t="s">
        <v>45</v>
      </c>
      <c r="J12" s="14" t="s">
        <v>46</v>
      </c>
    </row>
  </sheetData>
  <mergeCells count="1">
    <mergeCell ref="A1:K1"/>
  </mergeCells>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Kompostane</vt:lpstr>
      <vt:lpstr>Kompostane!Print_Titles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MISWeb</dc:creator>
  <cp:lastModifiedBy>VB</cp:lastModifiedBy>
  <dcterms:created xsi:type="dcterms:W3CDTF">2020-12-01T12:44:51Z</dcterms:created>
  <dcterms:modified xsi:type="dcterms:W3CDTF">2021-06-29T09:00:46Z</dcterms:modified>
</cp:coreProperties>
</file>