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turkovic\AppData\Local\Microsoft\Windows\INetCache\Content.Outlook\56H09WOM\"/>
    </mc:Choice>
  </mc:AlternateContent>
  <xr:revisionPtr revIDLastSave="0" documentId="13_ncr:1_{43654DA1-BED2-4092-A639-C685463ACC13}" xr6:coauthVersionLast="45" xr6:coauthVersionMax="45" xr10:uidLastSave="{00000000-0000-0000-0000-000000000000}"/>
  <bookViews>
    <workbookView xWindow="-120" yWindow="-120" windowWidth="29040" windowHeight="15840" xr2:uid="{5A29AB74-42CE-490E-94CD-D067A694E96F}"/>
  </bookViews>
  <sheets>
    <sheet name="Sheet1" sheetId="1" r:id="rId1"/>
  </sheets>
  <definedNames>
    <definedName name="_xlnm.Print_Area" localSheetId="0">Sheet1!$A$1:$H$142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07" i="1" l="1"/>
  <c r="H132" i="1"/>
  <c r="H130" i="1"/>
  <c r="H126" i="1"/>
  <c r="H110" i="1"/>
  <c r="H103" i="1"/>
  <c r="H82" i="1"/>
  <c r="H78" i="1"/>
  <c r="H75" i="1"/>
  <c r="H73" i="1"/>
  <c r="H71" i="1"/>
  <c r="H70" i="1"/>
  <c r="H68" i="1"/>
  <c r="H67" i="1"/>
  <c r="H49" i="1"/>
  <c r="H21" i="1"/>
  <c r="H17" i="1"/>
  <c r="H14" i="1"/>
  <c r="H12" i="1" l="1"/>
  <c r="H134" i="1" s="1"/>
  <c r="H135" i="1" l="1"/>
  <c r="H136" i="1" s="1"/>
</calcChain>
</file>

<file path=xl/sharedStrings.xml><?xml version="1.0" encoding="utf-8"?>
<sst xmlns="http://schemas.openxmlformats.org/spreadsheetml/2006/main" count="179" uniqueCount="146">
  <si>
    <t xml:space="preserve">REDNI BROJ </t>
  </si>
  <si>
    <t>NAZIV I OPIS PREDMETA NABAVE</t>
  </si>
  <si>
    <t>Ponuđene specifikacije
(DA/NE)</t>
  </si>
  <si>
    <t>Ponuđeni proizvod (marka i model)</t>
  </si>
  <si>
    <t>Količina</t>
  </si>
  <si>
    <t>Licence moraju biti kompatibilne s postojećim licencama koje koristi Naručitelj (Datalab Pantheon SE licenca) s pripadajućim osvježavanjem za tekuću godinu.</t>
  </si>
  <si>
    <t>1.</t>
  </si>
  <si>
    <t>JEDINIČNA CIJENA (HRK) bez PDV-a</t>
  </si>
  <si>
    <t>UKUPNA CIJENA STAVKE (HRK) bez PDV-a</t>
  </si>
  <si>
    <t>Licence baze podataka</t>
  </si>
  <si>
    <t>2.</t>
  </si>
  <si>
    <t>Tablet računalo</t>
  </si>
  <si>
    <t>Vrsta touch panela: kapacitivan sa 10 točaka za višestruki dodir</t>
  </si>
  <si>
    <t>Vidljiva na dnevnom svjetlu</t>
  </si>
  <si>
    <t>Zvuk: Stereo zvučnici i dvostruki prednji mikrofoni</t>
  </si>
  <si>
    <t>Radna temperatura: -20C do 50C</t>
  </si>
  <si>
    <t>Izdržljivost od pada: do 1.8 m (uz dodatni zaštitni okvir) na beton po MIL-STD-810G standardu</t>
  </si>
  <si>
    <t>Otpornost na vodu i prašinu: po IP65 standardu</t>
  </si>
  <si>
    <t>Otpornost na vlagu: 5% do 95% ne kondenzora</t>
  </si>
  <si>
    <t>Baterija: 3300 mAh 7.6V punjiva Li-Ion; autonomija do 25 radnih sati</t>
  </si>
  <si>
    <t>Prednja kamera: 2MP 1080p full HD</t>
  </si>
  <si>
    <t>Montaža: zidni nosači</t>
  </si>
  <si>
    <t>Napajanje:  220V</t>
  </si>
  <si>
    <t>Barkod čitač: 1D/2D USB sa stalkom istog proizvođača kao i tablet</t>
  </si>
  <si>
    <t xml:space="preserve">Montaža tableta na zid </t>
  </si>
  <si>
    <t>3.</t>
  </si>
  <si>
    <t xml:space="preserve">Pisač za etikete </t>
  </si>
  <si>
    <t>Kućište: metalno sa metalnim poklopcem</t>
  </si>
  <si>
    <t>Metoda ispisa: Direkt-termalno i opcionalno termalno-transfer</t>
  </si>
  <si>
    <t>Umetanje potrošnog materijala: Dvokrilna vrata za umetanje potrošnog materijala sa prozirnim prozorom, pozicija vrata sa bočne strane uređaja</t>
  </si>
  <si>
    <t>Povezivanje sa računalom: USB 2.0, RS-232</t>
  </si>
  <si>
    <t>Senzori: Transmitivni i reflektivni</t>
  </si>
  <si>
    <t>Radna temperatura: 5-40C</t>
  </si>
  <si>
    <t>Rad u vlažnim uvjetima: 20%-80% nekondenzirane vlage</t>
  </si>
  <si>
    <t>Napajanje: 220V</t>
  </si>
  <si>
    <t>Softver: proizvođačev softver za dizajn dokumenata, upravljanje uređajem</t>
  </si>
  <si>
    <t>Certifikati: IEC 60950, EN 55022 Class B, EN 55024, EN 61000-3-2, EN 61000-3-3 • Markings: cTUVus, CE Marking, FCC-B, ICES003, VCCI, C-Tick, NOM, S-MARK, CCC, GOST-R, KCC, BSMI, UkrSepro</t>
  </si>
  <si>
    <t>Instalacija i montaža</t>
  </si>
  <si>
    <t>4.</t>
  </si>
  <si>
    <t>Aplikacija za praćenje statusa radnih naloga na terminalima u proizvodnom pogonu</t>
  </si>
  <si>
    <t>5.</t>
  </si>
  <si>
    <t xml:space="preserve">Dorada ERP sustava  </t>
  </si>
  <si>
    <t>6.</t>
  </si>
  <si>
    <t>Praćenje proizvodnje</t>
  </si>
  <si>
    <t>Dokumentacija</t>
  </si>
  <si>
    <t>Edukacija</t>
  </si>
  <si>
    <t>Rješenje za skladišno poslovanje</t>
  </si>
  <si>
    <t>Info panel sa informacijama o narudžbama kupaca, mogućnostima isporuke, stanju zalihe,  datumu isporuke dobaljača, datum završetka proizvodnje.</t>
  </si>
  <si>
    <t xml:space="preserve">Info panel treba moći prikazati stavke nardžbi kupaca u bojama obzirom na mogućnost isporuke. </t>
  </si>
  <si>
    <t>Rješenje mora uključivati prijenos narudžbi kupaca na ručni terminal i prihvat statusa isporuke sa ručnog terminala.</t>
  </si>
  <si>
    <t>Ručni terminal sa aplikacijom za skladišno poslovanje</t>
  </si>
  <si>
    <t>Vrsta uređaja: integrirano mobilno računalo sa "pištolj" drškom</t>
  </si>
  <si>
    <t>Dimenzije uređaja: dužina: 231 mm, širina: 91 mm, visina: 193 mm</t>
  </si>
  <si>
    <t xml:space="preserve">Zvuk: Stereo zvučnici i dvostruki prednji mikrofoni-CPU:  Dual Core 1GHz OMAP 4 </t>
  </si>
  <si>
    <t>Radna temperatura: -20C do 50C-izdržljivost od pada:  do 1.8 m  na beton po MIL-STD-810G standardu</t>
  </si>
  <si>
    <t>Otpornost na vodu i prašinu: po IP64 standardu</t>
  </si>
  <si>
    <t>Otpornost na vlagu:  5% do 95% ne kondenzora</t>
  </si>
  <si>
    <t>Bežično povezivanje:  WLAN IEEE 802.11 a/b/g/n/d/h/i</t>
  </si>
  <si>
    <t>WLAN sigurnost: WPA2 Enterprise, 802.1x; EAP-TLS; TTLS (CHAP, MS-CHAP, MS-CHAPv2, PAP or MD5); PEAP (TLS, MSCHAPv2, EAP-GTC); LEAP, EAP-FAST (TLS, MS-CHAPv2, EAP-GTC), WPA2/AES, CCX v4, FIPS 140-2 and IPv6</t>
  </si>
  <si>
    <t>Stajalo: jednostruko sa priključcima (Ethernet,USB)</t>
  </si>
  <si>
    <t xml:space="preserve">Barkod čitač: 1D/2D </t>
  </si>
  <si>
    <t>7.</t>
  </si>
  <si>
    <t>Aplikacija za mobilno računalo</t>
  </si>
  <si>
    <t>Aplikacija za skladišno poslovanje</t>
  </si>
  <si>
    <t>Jedinica</t>
  </si>
  <si>
    <t>kom</t>
  </si>
  <si>
    <t>dan</t>
  </si>
  <si>
    <t>Evidencija radnog vremena</t>
  </si>
  <si>
    <t>Kontroler</t>
  </si>
  <si>
    <t xml:space="preserve">Dimenzije ne veće od 85x126x19mm </t>
  </si>
  <si>
    <t>Frekvencija očitanja 125kH</t>
  </si>
  <si>
    <t>Domet očitanja do 10 cm</t>
  </si>
  <si>
    <t>4,3” LCD ekran osjetljiv na dodir (rezistivni) s osvjetljenjem</t>
  </si>
  <si>
    <t>Tipkovnica u više razina</t>
  </si>
  <si>
    <t>RS485 i TCP/IP komunikacija</t>
  </si>
  <si>
    <t>RTC sa baterijskom podrškom</t>
  </si>
  <si>
    <t>Temperaturno područje: od -20°C do +70°C</t>
  </si>
  <si>
    <t>Vanjsko napajanje 9 do 14V DC</t>
  </si>
  <si>
    <t>Potrošnja do 3W(ECO mod 2W)</t>
  </si>
  <si>
    <t>1 naponski izlaz za upravljanje bravom i ulazi za magnetni kontakt za signalizaciju otvorenih vrata i tipkalo za izlaz</t>
  </si>
  <si>
    <t>Softver</t>
  </si>
  <si>
    <t>Pristup putem internet preglednika</t>
  </si>
  <si>
    <t>Bez ograničenja u broju korisnika, kontrolerima, pristupu</t>
  </si>
  <si>
    <t xml:space="preserve">Program za evidenciju radnog vremena i kontrolu pristupa  </t>
  </si>
  <si>
    <t>Kartice za prijavu</t>
  </si>
  <si>
    <t>Ugradnja i programiranje sustava</t>
  </si>
  <si>
    <t>Programiranje sustava registracije radnog vremena</t>
  </si>
  <si>
    <t>Montaža opreme, programiranje i puštanje sustava u rad, obuka korisnika, izrada korisničke dokumentacije</t>
  </si>
  <si>
    <t>8.</t>
  </si>
  <si>
    <t>Beskontaktna EM kartica za kontrolu pristupa i nadzor radnog vremena, frekvencija 125kHz</t>
  </si>
  <si>
    <t>Aplikatvno rješenje koje omogućuje praćenje statusa radnih naloga koji su lansirani kroz sustav kompatibilan s postojećim sustavom Naručitelja (ERP sustav Pantheon) - licenca za terminal</t>
  </si>
  <si>
    <t>Aplikatvno rješenje koje omogućuje praćenje statusa radnih naloga koji su lansirani kroz sustav kompatibilan s postojećim sustavom Naručitelja (ERP sustav Pantheon) - serverska licenca</t>
  </si>
  <si>
    <t xml:space="preserve">Edukacija korisnika i podrška u prvim danima korištenja za zaposlenike EuroTim-a na Hrvatskom jeziku na lokaciji EuroTim-a </t>
  </si>
  <si>
    <t xml:space="preserve">Minimalna dijagonala zaslona: 3.7" </t>
  </si>
  <si>
    <t>Minimalna rezolucija: VGA, u boji</t>
  </si>
  <si>
    <r>
      <t xml:space="preserve">Povezivanje: mogućnost povezivanja na priključnu stanicu (eng. </t>
    </r>
    <r>
      <rPr>
        <i/>
        <sz val="11"/>
        <rFont val="Calibri"/>
        <family val="2"/>
        <charset val="238"/>
        <scheme val="minor"/>
      </rPr>
      <t>Docking connector</t>
    </r>
    <r>
      <rPr>
        <sz val="11"/>
        <rFont val="Calibri"/>
        <family val="2"/>
        <charset val="238"/>
        <scheme val="minor"/>
      </rPr>
      <t xml:space="preserve">) </t>
    </r>
  </si>
  <si>
    <t>Minimalna memorija: 512MB; SDHC utor za dodatnu memoriju do 32GB</t>
  </si>
  <si>
    <t>Minimalna rezolucija 480x270</t>
  </si>
  <si>
    <t>Minimalna FLASH memorija za 30.000 korisnika/100.000 događaja</t>
  </si>
  <si>
    <t>N/p</t>
  </si>
  <si>
    <t xml:space="preserve">U ______________, ___________ 2020. godine </t>
  </si>
  <si>
    <t>(mjesto i datum)</t>
  </si>
  <si>
    <t xml:space="preserve">                                                                                                                                                                                  
________________________________________ 
   </t>
  </si>
  <si>
    <t>(ime, prezime i potpis ovlaštene osobe ponuditelja)</t>
  </si>
  <si>
    <t>Dorada ERP sustava kompatibilnog s postojećim sustavom Naručitelja (Pantheon) za implementaciju sustava za praćenje radnih naloga na terminalima u proizvodnji</t>
  </si>
  <si>
    <t>Prilagodba ERP sustava kompatibilnog s postojećim sustavom Naručitelja (Pantheon) kako bi se pratila isporuka narudžbi kupaca.</t>
  </si>
  <si>
    <t>Rukovanje: drška za lakše korištenje sa gumbom za pokretanje skeniranja (eng. gun-grip)</t>
  </si>
  <si>
    <t>Vrsta zaslona: zaštitno staklo napravljeno od alkalij aluminij-silikata</t>
  </si>
  <si>
    <t>Serverska licenca baze podataka kompatibilna sa postojećim ERP sustavom Naručitelja</t>
  </si>
  <si>
    <t>Licenca mora biti ponuđena u obliku trajne licence</t>
  </si>
  <si>
    <t xml:space="preserve">Pristupne licence baze podataka. </t>
  </si>
  <si>
    <t>Licenciranje po korisniku.</t>
  </si>
  <si>
    <t>Akcelerometar (anti-tamper alarm)</t>
  </si>
  <si>
    <t>Podržani barkodovi: 
Linearni barkodovi: Code 11, Code 39,Code 93, Code 128 sa podsetom A/B/C i UCC Case Codes, ISBT-128, UPC-A, UPC-E, EAN-8, EAN-13, UPC i EAN sa ekstenzijom od 2 ili 5 znamenki, Plessey, Postnet, Standard 2-od-5, Industrial 2-od-5, Interleaved 2-od-5, Logmars, MSI, Codabar, Planet Code
2-Dimenzionalni barkodovi: Aztec, Codablock, PDF417, Code 49, Data Matrix, MaxiCode, QR Code, MicroPDF417, TLC 39, RSS-14 (i kompozitni)
-Fontovi i grafika: 7 bitmapped, 1 smooth-scalable . Podrška za univerzalnu skalabilnu tehnologiju fontova ; Podrška za Unicode. kompatibilni skalabilni fontovi za EMEA set znakova;  Međunarodni setovi znakova koji podržavaju kodnu stranicu: Code Page 850; Podrška za korisničke fontove i grafiku, uključujući prilagođene logotipe; naredbe za crtanje, uključujući okvire i crte</t>
  </si>
  <si>
    <t>Dimenzije uređaja (maksimalne): širina: 228 mm, visina: 150 mm, debljina: 12.7 mm</t>
  </si>
  <si>
    <t xml:space="preserve">Dijagonala zaslona: 8.4" ili veća </t>
  </si>
  <si>
    <t>Rezolucija: 2560x1600 ili veća</t>
  </si>
  <si>
    <r>
      <t xml:space="preserve">Povezivanje: mogućnost povezivanja na priključnu stanicu (eng. </t>
    </r>
    <r>
      <rPr>
        <i/>
        <sz val="11"/>
        <rFont val="Calibri"/>
        <family val="2"/>
        <charset val="238"/>
        <scheme val="minor"/>
      </rPr>
      <t>Docking connector</t>
    </r>
    <r>
      <rPr>
        <sz val="11"/>
        <rFont val="Calibri"/>
        <family val="2"/>
        <charset val="238"/>
        <scheme val="minor"/>
      </rPr>
      <t>)</t>
    </r>
  </si>
  <si>
    <t>Integracija ERP sustava kompatibilnog s postojećim sustavom Naručitelja (Pantheon) s postojećim sustavom Naručitelja - OPERA:
- prijenos narudžbi kupaca iz postojećeg sustava Naručitelja OPERA u postojeći sustav Naručitelja PANTHEON
- automatsko otvaranje novih idenata u postojećem sustavu Naručielja PANTHEONu kod preuzimanja ponuda
- automatsko otvaranje novih subjekata u postojećem sustavu Naručitelja PANTHEONu kod preuzimanja ponuda</t>
  </si>
  <si>
    <t>Izrada uputa i prateće dokumentacije na Hrvatskom jeziku. Dokumentacija može sadržavati određene stručne pojmove na stranom jeziku, internacionalizme, tuđe riječi, prilagođenice, skraćenice/oznake i nazive na stranom jeziku.</t>
  </si>
  <si>
    <t>Operativni sustav: DA</t>
  </si>
  <si>
    <t>Uvoz naloga za isporuku iz ERP sustava kompatibilnog s postojećim sustavom Naručitelja (Pantheon)</t>
  </si>
  <si>
    <t>Izvoz podataka o statusu izvršenih isporuka u ERP sustav kompatibilan s postojećim sustavom Naručitelja (Pantheon)</t>
  </si>
  <si>
    <t>CIJENA PONUDE bez PDV-a u HRK:</t>
  </si>
  <si>
    <t>PDV u HRK</t>
  </si>
  <si>
    <t>CIJENA PONUDE s PDV-om u HRK:</t>
  </si>
  <si>
    <t>NAPOMENA: Ponuditelj nudi predmet nabave putem tablice Troškovnika koja će činiti dio ponude.
Zahtjevi definirani u koloni NAZIV I OPIS PREDMETA NABAVE predstavljaju minimalne tehničke specifikacije koje ponuđena roba mora zadovoljavati, ukoliko nije drugačije navedeno, te se iste ne smiju mijenjati od strane Ponuditelja.
Za sve stavke navedene u koloni NAZIV I OPIS PREDMETA NABAVE u kojima se traži ili navodi marka, patent, tip, norme, standardi ili određeno podrijetlo, ponuditelj može ponuditi „jednakovrijedno“ svemu traženom ili navedenom.
Ponuditelj OBAVEZNO POPUNJAVA stupce "Ponuđene specifikacije (DA/NE)", "Ponuđeni proizvod (marka i model)" tamo gdje je primjenjivo, "JEDINIČNA CIJENA (HRK) bez PDV-a" te polje "PDV u HRK" samo u slučaju ako je ponuditelj tvrtka izvan Republike Hrvatske ili ako ponuditelj nije obveznik poreza na dodanu vrijednost (PDV-a), kada u mjesto za upis iznosa PDV-a upisuje 0,00 ili ostavlja praznim (obrisati postojeći unos formule).
Kako bi se ponuda smatrala valjanom, ponuđeni predmet nabave mora zadovoljiti sve što je traženo u koloni NAZIV I OPIS PREDMETA NABAVE. Navedeno se dokazuje bilo kojim prikladnim sredstvom.</t>
  </si>
  <si>
    <t>PRILOG II POZIVA NA DOSTAVU PONUDA - TROŠKOVNIK</t>
  </si>
  <si>
    <t>ERP licence</t>
  </si>
  <si>
    <t>Tipkovnica: virtualna, Bluetooth, USB-memorijski ključ</t>
  </si>
  <si>
    <t>CPU-centralna procesorska jedinica: četvero jezgreni 1.6 GHz (Turbo frekvencija 1.8 GHz) ili jači</t>
  </si>
  <si>
    <t>Kontroler sa ugrađenim čitačem beskontaktnih (RFID) kartica i ekranom s tehnologijom tekućih kristala (LCD) i osjetljivim na dodir</t>
  </si>
  <si>
    <t>Bluetooth: Bluetooth v2.1 sa EDR-baterija: 2400 mAh punjiva Li-Ion</t>
  </si>
  <si>
    <t>oznaka radio frekvencijske indentifikacije (RFID Tag): Integrirani UHF Gen2 tag-tipkovnica:  53 tipke, virtualna tipkovnica</t>
  </si>
  <si>
    <t>Korisničko sučelje:  grafičko sučelje ekran s tekućim kristalima (LCD)  sa tipkovnicom</t>
  </si>
  <si>
    <t xml:space="preserve">Indikator statusa ispisa: dvobojne svjetleće diode (LED)  </t>
  </si>
  <si>
    <t>Video: 1080p (Full HD, 1920x1080) slike po sekundi (Frame rate) = 30fps</t>
  </si>
  <si>
    <t>Bluetooth: klasa Class 1, Bluetooth v4.2</t>
  </si>
  <si>
    <t>Bežično povezivanje:  802.11 a/b/g/n/ac/r/k/v; dual band 2x2 MIMO za slanje i primanje0</t>
  </si>
  <si>
    <t>Memorija: 4GB LPDDR4 RAM- radna memorija; 64 GB eMMC Flash; SDXC utor za dodatnu memoriju do 2 TB</t>
  </si>
  <si>
    <t>komunikacija bliskog polja (NFC): P2P: ISO 18092; Čitač/ pisač (Reader/Writer): ISO 14443 –A-B,  ISO 15693, komunikacija bliskog polja: tipa 1 do 4 (NFC Forum Tag Types 1 to 4); (Card emulation): emulacija kartice:  ISO 14443 –A-B-B’</t>
  </si>
  <si>
    <t>Senzori: Žiroskop, senzor pokreta, senzor vanjskog svjetla za automatsko podešavanje osvjetljenosti ekrana, električni kompas neovisan o globalnom navigacijskom satelitskom sustavu (GNSS-u).</t>
  </si>
  <si>
    <t>Karakteristike potrošnog materijala:
- najveća širina 114mm;
- najveća dužina ne-nastavljajuće etikete 991mm;
- debljina potrošnog materijala: od 0,076mm do 0,25mm;
- vrste potrošnog materijala: kontinuirano, rezano, crno naznačeno (Continuous, die-cut, notch, black-mark).</t>
  </si>
  <si>
    <t>Minimalna rezolucija:  8 točaka po mm/203 dpi; 12 točaka po mm/300 dpi- Minimalna memorija: 128MB brza memorija ( flash) -Širina ispisa: 19,4mm-104 mm-Brzina ispisa: 152 mm/sekundi</t>
  </si>
  <si>
    <t>*svaka stavka u stupcu B troškovnika označava se dodatkom "ili jednakovrijedan" ukoliko upućuje na određenod proizvođača, marku, tip, oznaku ili normu.</t>
  </si>
  <si>
    <r>
      <t xml:space="preserve">Operativni sustav mora podržavati Windows univerzalne aplikacije koje koristi Naručitelj, komplet za procjenu i implementaciju sustava (ADK), dizajner konfiguracija slika (ICD), Podržan s višezadaćnošću sa (multitasking) više od 5 aplikacija, minimalno 3 ili više aplikacija prikazano u prozorima istovremeno na ekranu, podrška za 16-bitne, 32-bitne aplikacije i 64 bitne aplikacije, podrška za USB 2.0, USB 3 i USB 3.1 vanjske uređaje (eng. </t>
    </r>
    <r>
      <rPr>
        <i/>
        <sz val="11"/>
        <rFont val="Calibri"/>
        <family val="2"/>
        <charset val="238"/>
        <scheme val="minor"/>
      </rPr>
      <t>USB = universal serial bus</t>
    </r>
    <r>
      <rPr>
        <sz val="11"/>
        <rFont val="Calibri"/>
        <family val="2"/>
        <charset val="238"/>
        <scheme val="minor"/>
      </rPr>
      <t xml:space="preserve">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</si>
</sst>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4" fontId="4" fillId="0" borderId="0" xfId="0" applyNumberFormat="1" applyFont="1" applyProtection="1"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4" fontId="3" fillId="0" borderId="4" xfId="0" applyNumberFormat="1" applyFont="1" applyBorder="1" applyAlignment="1" applyProtection="1">
      <alignment horizontal="center" vertical="center"/>
      <protection locked="0"/>
    </xf>
    <xf numFmtId="0" fontId="0" fillId="0" borderId="0" xfId="0" applyFill="1"/>
    <xf numFmtId="20" fontId="4" fillId="0" borderId="0" xfId="0" applyNumberFormat="1" applyFont="1" applyProtection="1">
      <protection locked="0"/>
    </xf>
    <xf numFmtId="20" fontId="5" fillId="0" borderId="0" xfId="0" applyNumberFormat="1" applyFont="1" applyProtection="1"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4" fontId="3" fillId="0" borderId="1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/>
    <xf numFmtId="0" fontId="4" fillId="0" borderId="0" xfId="0" applyFont="1" applyBorder="1" applyAlignment="1" applyProtection="1">
      <alignment wrapText="1"/>
    </xf>
    <xf numFmtId="0" fontId="4" fillId="0" borderId="0" xfId="0" applyFont="1" applyBorder="1" applyAlignment="1" applyProtection="1"/>
    <xf numFmtId="0" fontId="1" fillId="0" borderId="9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1" fillId="0" borderId="8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vertical="center" wrapText="1"/>
    </xf>
    <xf numFmtId="0" fontId="4" fillId="2" borderId="10" xfId="0" applyFont="1" applyFill="1" applyBorder="1" applyAlignment="1" applyProtection="1">
      <alignment vertical="center"/>
    </xf>
    <xf numFmtId="0" fontId="3" fillId="2" borderId="1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4" fontId="3" fillId="2" borderId="11" xfId="0" applyNumberFormat="1" applyFont="1" applyFill="1" applyBorder="1" applyAlignment="1" applyProtection="1">
      <alignment vertical="center"/>
    </xf>
    <xf numFmtId="4" fontId="3" fillId="2" borderId="12" xfId="0" applyNumberFormat="1" applyFont="1" applyFill="1" applyBorder="1" applyAlignment="1" applyProtection="1">
      <alignment vertical="center"/>
    </xf>
    <xf numFmtId="0" fontId="6" fillId="0" borderId="14" xfId="0" applyFont="1" applyBorder="1" applyAlignment="1" applyProtection="1">
      <alignment horizontal="center" vertical="center"/>
    </xf>
    <xf numFmtId="4" fontId="3" fillId="0" borderId="14" xfId="0" applyNumberFormat="1" applyFont="1" applyBorder="1" applyAlignment="1" applyProtection="1">
      <alignment horizontal="center" vertical="center"/>
    </xf>
    <xf numFmtId="0" fontId="7" fillId="2" borderId="4" xfId="0" applyFont="1" applyFill="1" applyBorder="1" applyAlignment="1" applyProtection="1">
      <alignment vertical="center" wrapText="1"/>
    </xf>
    <xf numFmtId="0" fontId="8" fillId="2" borderId="14" xfId="0" applyFont="1" applyFill="1" applyBorder="1" applyAlignment="1" applyProtection="1">
      <alignment horizontal="center" vertical="center" wrapText="1"/>
    </xf>
    <xf numFmtId="0" fontId="8" fillId="2" borderId="14" xfId="0" applyFont="1" applyFill="1" applyBorder="1" applyAlignment="1" applyProtection="1">
      <alignment horizontal="center" vertical="center"/>
    </xf>
    <xf numFmtId="4" fontId="8" fillId="2" borderId="14" xfId="0" applyNumberFormat="1" applyFont="1" applyFill="1" applyBorder="1" applyAlignment="1" applyProtection="1">
      <alignment horizontal="center" vertical="center"/>
    </xf>
    <xf numFmtId="0" fontId="0" fillId="0" borderId="4" xfId="0" applyBorder="1" applyProtection="1"/>
    <xf numFmtId="0" fontId="0" fillId="0" borderId="4" xfId="0" applyBorder="1" applyAlignment="1" applyProtection="1">
      <alignment wrapText="1"/>
    </xf>
    <xf numFmtId="0" fontId="0" fillId="0" borderId="4" xfId="0" quotePrefix="1" applyBorder="1" applyProtection="1"/>
    <xf numFmtId="0" fontId="11" fillId="0" borderId="4" xfId="0" quotePrefix="1" applyFont="1" applyBorder="1" applyProtection="1"/>
    <xf numFmtId="0" fontId="0" fillId="0" borderId="4" xfId="0" quotePrefix="1" applyBorder="1" applyAlignment="1" applyProtection="1">
      <alignment wrapText="1"/>
    </xf>
    <xf numFmtId="0" fontId="8" fillId="2" borderId="4" xfId="0" applyFont="1" applyFill="1" applyBorder="1" applyAlignment="1" applyProtection="1">
      <alignment horizontal="center" vertical="center" wrapText="1"/>
    </xf>
    <xf numFmtId="0" fontId="11" fillId="0" borderId="4" xfId="0" quotePrefix="1" applyFont="1" applyBorder="1" applyAlignment="1" applyProtection="1">
      <alignment wrapText="1"/>
    </xf>
    <xf numFmtId="0" fontId="11" fillId="4" borderId="4" xfId="0" quotePrefix="1" applyFont="1" applyFill="1" applyBorder="1" applyAlignment="1" applyProtection="1">
      <alignment wrapText="1"/>
    </xf>
    <xf numFmtId="0" fontId="13" fillId="2" borderId="14" xfId="0" applyFont="1" applyFill="1" applyBorder="1" applyAlignment="1" applyProtection="1">
      <alignment horizontal="center" vertical="center" wrapText="1"/>
    </xf>
    <xf numFmtId="0" fontId="7" fillId="3" borderId="4" xfId="0" applyFont="1" applyFill="1" applyBorder="1" applyAlignment="1" applyProtection="1">
      <alignment vertical="center" wrapText="1"/>
    </xf>
    <xf numFmtId="0" fontId="13" fillId="3" borderId="14" xfId="0" applyFont="1" applyFill="1" applyBorder="1" applyAlignment="1" applyProtection="1">
      <alignment horizontal="center" vertical="center" wrapText="1"/>
    </xf>
    <xf numFmtId="0" fontId="8" fillId="3" borderId="4" xfId="0" applyFont="1" applyFill="1" applyBorder="1" applyAlignment="1" applyProtection="1">
      <alignment horizontal="center" vertical="center" wrapText="1"/>
    </xf>
    <xf numFmtId="0" fontId="11" fillId="0" borderId="4" xfId="0" applyFont="1" applyBorder="1" applyAlignment="1" applyProtection="1">
      <alignment wrapText="1"/>
    </xf>
    <xf numFmtId="0" fontId="3" fillId="0" borderId="4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4" fontId="3" fillId="0" borderId="4" xfId="0" applyNumberFormat="1" applyFont="1" applyBorder="1" applyAlignment="1" applyProtection="1">
      <alignment horizontal="center" vertical="center"/>
    </xf>
    <xf numFmtId="0" fontId="8" fillId="3" borderId="14" xfId="0" applyFont="1" applyFill="1" applyBorder="1" applyAlignment="1" applyProtection="1">
      <alignment horizontal="center" vertical="center" wrapText="1"/>
    </xf>
    <xf numFmtId="0" fontId="11" fillId="0" borderId="0" xfId="0" applyFont="1" applyProtection="1"/>
    <xf numFmtId="0" fontId="9" fillId="0" borderId="4" xfId="0" applyFont="1" applyBorder="1" applyAlignment="1" applyProtection="1">
      <alignment horizontal="center" vertical="center"/>
    </xf>
    <xf numFmtId="0" fontId="13" fillId="3" borderId="4" xfId="0" applyFont="1" applyFill="1" applyBorder="1" applyAlignment="1" applyProtection="1">
      <alignment horizontal="center" vertical="center" wrapText="1"/>
    </xf>
    <xf numFmtId="0" fontId="0" fillId="0" borderId="14" xfId="0" quotePrefix="1" applyBorder="1" applyProtection="1"/>
    <xf numFmtId="0" fontId="11" fillId="0" borderId="4" xfId="0" applyFont="1" applyBorder="1" applyProtection="1"/>
    <xf numFmtId="0" fontId="6" fillId="0" borderId="4" xfId="0" applyFont="1" applyFill="1" applyBorder="1" applyAlignment="1" applyProtection="1">
      <alignment horizontal="center" vertical="center" wrapText="1"/>
    </xf>
    <xf numFmtId="0" fontId="0" fillId="0" borderId="4" xfId="0" applyFill="1" applyBorder="1" applyProtection="1"/>
    <xf numFmtId="0" fontId="11" fillId="0" borderId="4" xfId="0" applyFont="1" applyFill="1" applyBorder="1" applyProtection="1"/>
    <xf numFmtId="4" fontId="6" fillId="0" borderId="3" xfId="0" applyNumberFormat="1" applyFont="1" applyFill="1" applyBorder="1" applyAlignment="1" applyProtection="1">
      <alignment horizontal="center" vertical="center" wrapText="1"/>
    </xf>
    <xf numFmtId="4" fontId="3" fillId="0" borderId="8" xfId="0" applyNumberFormat="1" applyFont="1" applyBorder="1" applyAlignment="1" applyProtection="1">
      <alignment horizontal="center" vertical="center"/>
    </xf>
    <xf numFmtId="0" fontId="6" fillId="0" borderId="0" xfId="0" applyFont="1" applyProtection="1">
      <protection locked="0"/>
    </xf>
    <xf numFmtId="0" fontId="6" fillId="0" borderId="0" xfId="0" applyFont="1" applyAlignment="1">
      <alignment horizontal="left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</xf>
    <xf numFmtId="0" fontId="11" fillId="0" borderId="0" xfId="0" applyFont="1" applyAlignment="1" applyProtection="1">
      <alignment wrapText="1"/>
    </xf>
    <xf numFmtId="0" fontId="11" fillId="0" borderId="4" xfId="0" applyFont="1" applyFill="1" applyBorder="1" applyAlignment="1" applyProtection="1">
      <alignment vertical="center" wrapText="1"/>
    </xf>
    <xf numFmtId="0" fontId="11" fillId="0" borderId="13" xfId="0" applyFont="1" applyFill="1" applyBorder="1" applyAlignment="1" applyProtection="1">
      <alignment vertical="center" wrapText="1"/>
    </xf>
    <xf numFmtId="4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wrapText="1"/>
    </xf>
    <xf numFmtId="4" fontId="3" fillId="0" borderId="8" xfId="0" applyNumberFormat="1" applyFont="1" applyBorder="1" applyAlignment="1" applyProtection="1">
      <alignment horizontal="center" vertical="center"/>
      <protection locked="0"/>
    </xf>
    <xf numFmtId="0" fontId="14" fillId="0" borderId="4" xfId="0" applyFont="1" applyBorder="1" applyAlignment="1" applyProtection="1">
      <alignment vertical="center" wrapText="1"/>
    </xf>
    <xf numFmtId="0" fontId="11" fillId="4" borderId="4" xfId="0" quotePrefix="1" applyFont="1" applyFill="1" applyBorder="1" applyAlignment="1" applyProtection="1">
      <alignment vertical="top" wrapText="1"/>
    </xf>
    <xf numFmtId="0" fontId="11" fillId="4" borderId="4" xfId="0" applyFont="1" applyFill="1" applyBorder="1" applyAlignment="1" applyProtection="1">
      <alignment wrapText="1"/>
    </xf>
    <xf numFmtId="0" fontId="11" fillId="4" borderId="4" xfId="0" quotePrefix="1" applyFont="1" applyFill="1" applyBorder="1" applyProtection="1"/>
    <xf numFmtId="0" fontId="0" fillId="4" borderId="4" xfId="0" applyFill="1" applyBorder="1" applyAlignment="1" applyProtection="1">
      <alignment wrapText="1"/>
    </xf>
    <xf numFmtId="0" fontId="11" fillId="4" borderId="4" xfId="0" applyFont="1" applyFill="1" applyBorder="1" applyProtection="1"/>
    <xf numFmtId="0" fontId="3" fillId="0" borderId="3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6" fillId="0" borderId="14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14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  <protection locked="0"/>
    </xf>
    <xf numFmtId="4" fontId="3" fillId="0" borderId="14" xfId="0" applyNumberFormat="1" applyFont="1" applyBorder="1" applyAlignment="1" applyProtection="1">
      <alignment horizontal="center" vertical="center"/>
      <protection locked="0"/>
    </xf>
    <xf numFmtId="4" fontId="3" fillId="0" borderId="3" xfId="0" applyNumberFormat="1" applyFont="1" applyBorder="1" applyAlignment="1" applyProtection="1">
      <alignment horizontal="center" vertical="center"/>
      <protection locked="0"/>
    </xf>
    <xf numFmtId="4" fontId="3" fillId="0" borderId="14" xfId="0" applyNumberFormat="1" applyFont="1" applyBorder="1" applyAlignment="1" applyProtection="1">
      <alignment horizontal="center" vertical="center"/>
    </xf>
    <xf numFmtId="4" fontId="3" fillId="0" borderId="3" xfId="0" applyNumberFormat="1" applyFont="1" applyBorder="1" applyAlignment="1" applyProtection="1">
      <alignment horizontal="center" vertical="center"/>
    </xf>
    <xf numFmtId="4" fontId="3" fillId="0" borderId="5" xfId="0" applyNumberFormat="1" applyFont="1" applyBorder="1" applyAlignment="1" applyProtection="1">
      <alignment horizontal="center" vertical="center"/>
    </xf>
    <xf numFmtId="4" fontId="3" fillId="0" borderId="5" xfId="0" applyNumberFormat="1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10" fillId="0" borderId="0" xfId="0" applyFont="1" applyAlignment="1" applyProtection="1">
      <alignment horizontal="center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13" xfId="0" applyFont="1" applyFill="1" applyBorder="1" applyAlignment="1" applyProtection="1">
      <alignment horizontal="center" vertical="center" wrapText="1"/>
    </xf>
    <xf numFmtId="4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3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4" xfId="0" applyNumberFormat="1" applyFont="1" applyFill="1" applyBorder="1" applyAlignment="1" applyProtection="1">
      <alignment horizontal="center" vertical="center" wrapText="1"/>
    </xf>
    <xf numFmtId="4" fontId="6" fillId="0" borderId="13" xfId="0" applyNumberFormat="1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4" fontId="3" fillId="0" borderId="4" xfId="0" applyNumberFormat="1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left" vertical="center" wrapText="1"/>
    </xf>
    <xf numFmtId="0" fontId="6" fillId="0" borderId="14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9" fillId="0" borderId="14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4" fontId="6" fillId="0" borderId="14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4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 wrapText="1"/>
      <protection locked="0"/>
    </xf>
    <xf numFmtId="20" fontId="6" fillId="0" borderId="0" xfId="0" applyNumberFormat="1" applyFont="1" applyAlignment="1">
      <alignment horizont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D2CC1-9614-4868-BE1D-06F1A7B1574B}">
  <sheetPr>
    <pageSetUpPr fitToPage="1"/>
  </sheetPr>
  <dimension ref="A1:H146"/>
  <sheetViews>
    <sheetView tabSelected="1" topLeftCell="A88" zoomScale="85" zoomScaleNormal="85" workbookViewId="0">
      <selection activeCell="B116" sqref="B116"/>
    </sheetView>
  </sheetViews>
  <sheetFormatPr defaultRowHeight="15" x14ac:dyDescent="0.25"/>
  <cols>
    <col min="1" max="1" width="16.28515625" style="1" customWidth="1"/>
    <col min="2" max="2" width="125" style="1" bestFit="1" customWidth="1"/>
    <col min="3" max="3" width="30.5703125" style="1" bestFit="1" customWidth="1"/>
    <col min="4" max="4" width="19.85546875" style="1" customWidth="1"/>
    <col min="5" max="6" width="11.7109375" style="2" customWidth="1"/>
    <col min="7" max="7" width="20" style="3" customWidth="1"/>
    <col min="8" max="8" width="24.5703125" style="3" customWidth="1"/>
  </cols>
  <sheetData>
    <row r="1" spans="1:8" ht="18.75" x14ac:dyDescent="0.3">
      <c r="A1" s="99" t="s">
        <v>127</v>
      </c>
      <c r="B1" s="99"/>
      <c r="C1" s="99"/>
      <c r="D1" s="99"/>
      <c r="E1" s="99"/>
      <c r="F1" s="99"/>
      <c r="G1" s="99"/>
      <c r="H1" s="99"/>
    </row>
    <row r="2" spans="1:8" ht="14.45" customHeight="1" x14ac:dyDescent="0.25">
      <c r="A2" s="108" t="s">
        <v>126</v>
      </c>
      <c r="B2" s="108"/>
      <c r="C2" s="108"/>
      <c r="D2" s="108"/>
      <c r="E2" s="108"/>
      <c r="F2" s="108"/>
      <c r="G2" s="108"/>
      <c r="H2" s="108"/>
    </row>
    <row r="3" spans="1:8" ht="14.45" customHeight="1" x14ac:dyDescent="0.25">
      <c r="A3" s="108"/>
      <c r="B3" s="108"/>
      <c r="C3" s="108"/>
      <c r="D3" s="108"/>
      <c r="E3" s="108"/>
      <c r="F3" s="108"/>
      <c r="G3" s="108"/>
      <c r="H3" s="108"/>
    </row>
    <row r="4" spans="1:8" ht="14.45" customHeight="1" x14ac:dyDescent="0.25">
      <c r="A4" s="108"/>
      <c r="B4" s="108"/>
      <c r="C4" s="108"/>
      <c r="D4" s="108"/>
      <c r="E4" s="108"/>
      <c r="F4" s="108"/>
      <c r="G4" s="108"/>
      <c r="H4" s="108"/>
    </row>
    <row r="5" spans="1:8" ht="15.6" customHeight="1" x14ac:dyDescent="0.25">
      <c r="A5" s="108"/>
      <c r="B5" s="108"/>
      <c r="C5" s="108"/>
      <c r="D5" s="108"/>
      <c r="E5" s="108"/>
      <c r="F5" s="108"/>
      <c r="G5" s="108"/>
      <c r="H5" s="108"/>
    </row>
    <row r="6" spans="1:8" ht="15.6" customHeight="1" x14ac:dyDescent="0.25">
      <c r="A6" s="108"/>
      <c r="B6" s="108"/>
      <c r="C6" s="108"/>
      <c r="D6" s="108"/>
      <c r="E6" s="108"/>
      <c r="F6" s="108"/>
      <c r="G6" s="108"/>
      <c r="H6" s="108"/>
    </row>
    <row r="7" spans="1:8" ht="15.6" customHeight="1" x14ac:dyDescent="0.25">
      <c r="A7" s="108"/>
      <c r="B7" s="108"/>
      <c r="C7" s="108"/>
      <c r="D7" s="108"/>
      <c r="E7" s="108"/>
      <c r="F7" s="108"/>
      <c r="G7" s="108"/>
      <c r="H7" s="108"/>
    </row>
    <row r="8" spans="1:8" ht="15.6" customHeight="1" x14ac:dyDescent="0.25">
      <c r="A8" s="108"/>
      <c r="B8" s="108"/>
      <c r="C8" s="108"/>
      <c r="D8" s="108"/>
      <c r="E8" s="108"/>
      <c r="F8" s="108"/>
      <c r="G8" s="108"/>
      <c r="H8" s="108"/>
    </row>
    <row r="9" spans="1:8" ht="15.75" thickBot="1" x14ac:dyDescent="0.3">
      <c r="A9" s="13"/>
      <c r="B9" s="14"/>
      <c r="C9" s="15"/>
      <c r="D9" s="15"/>
      <c r="E9" s="15"/>
      <c r="F9" s="15"/>
      <c r="G9" s="15"/>
      <c r="H9" s="15"/>
    </row>
    <row r="10" spans="1:8" ht="48" thickBot="1" x14ac:dyDescent="0.3">
      <c r="A10" s="16" t="s">
        <v>0</v>
      </c>
      <c r="B10" s="17" t="s">
        <v>1</v>
      </c>
      <c r="C10" s="18" t="s">
        <v>2</v>
      </c>
      <c r="D10" s="18" t="s">
        <v>3</v>
      </c>
      <c r="E10" s="19" t="s">
        <v>4</v>
      </c>
      <c r="F10" s="19" t="s">
        <v>64</v>
      </c>
      <c r="G10" s="18" t="s">
        <v>7</v>
      </c>
      <c r="H10" s="20" t="s">
        <v>8</v>
      </c>
    </row>
    <row r="11" spans="1:8" ht="15.75" x14ac:dyDescent="0.25">
      <c r="A11" s="77" t="s">
        <v>6</v>
      </c>
      <c r="B11" s="21" t="s">
        <v>128</v>
      </c>
      <c r="C11" s="22"/>
      <c r="D11" s="23"/>
      <c r="E11" s="24"/>
      <c r="F11" s="24"/>
      <c r="G11" s="25"/>
      <c r="H11" s="26"/>
    </row>
    <row r="12" spans="1:8" ht="30" x14ac:dyDescent="0.25">
      <c r="A12" s="77"/>
      <c r="B12" s="71" t="s">
        <v>5</v>
      </c>
      <c r="C12" s="4"/>
      <c r="D12" s="9"/>
      <c r="E12" s="27">
        <v>2</v>
      </c>
      <c r="F12" s="27" t="s">
        <v>65</v>
      </c>
      <c r="G12" s="10"/>
      <c r="H12" s="28">
        <f>E12*G12</f>
        <v>0</v>
      </c>
    </row>
    <row r="13" spans="1:8" ht="15.75" x14ac:dyDescent="0.25">
      <c r="A13" s="78" t="s">
        <v>10</v>
      </c>
      <c r="B13" s="29" t="s">
        <v>9</v>
      </c>
      <c r="C13" s="30"/>
      <c r="D13" s="31"/>
      <c r="E13" s="31"/>
      <c r="F13" s="31"/>
      <c r="G13" s="32"/>
      <c r="H13" s="32"/>
    </row>
    <row r="14" spans="1:8" ht="15.75" customHeight="1" x14ac:dyDescent="0.25">
      <c r="A14" s="79"/>
      <c r="B14" s="54" t="s">
        <v>108</v>
      </c>
      <c r="C14" s="4"/>
      <c r="D14" s="81"/>
      <c r="E14" s="83">
        <v>1</v>
      </c>
      <c r="F14" s="85" t="s">
        <v>65</v>
      </c>
      <c r="G14" s="89"/>
      <c r="H14" s="91">
        <f>E14*G14</f>
        <v>0</v>
      </c>
    </row>
    <row r="15" spans="1:8" ht="15.75" customHeight="1" x14ac:dyDescent="0.25">
      <c r="A15" s="79"/>
      <c r="B15" s="54" t="s">
        <v>109</v>
      </c>
      <c r="C15" s="4"/>
      <c r="D15" s="82"/>
      <c r="E15" s="84"/>
      <c r="F15" s="86"/>
      <c r="G15" s="90"/>
      <c r="H15" s="92"/>
    </row>
    <row r="16" spans="1:8" ht="15.75" customHeight="1" x14ac:dyDescent="0.25">
      <c r="A16" s="79"/>
      <c r="B16" s="29" t="s">
        <v>9</v>
      </c>
      <c r="C16" s="30"/>
      <c r="D16" s="31"/>
      <c r="E16" s="31"/>
      <c r="F16" s="31"/>
      <c r="G16" s="32"/>
      <c r="H16" s="32"/>
    </row>
    <row r="17" spans="1:8" ht="15.75" x14ac:dyDescent="0.25">
      <c r="A17" s="79"/>
      <c r="B17" s="54" t="s">
        <v>110</v>
      </c>
      <c r="C17" s="4"/>
      <c r="D17" s="81"/>
      <c r="E17" s="83">
        <v>26</v>
      </c>
      <c r="F17" s="85" t="s">
        <v>65</v>
      </c>
      <c r="G17" s="89"/>
      <c r="H17" s="91">
        <f>E17*G17</f>
        <v>0</v>
      </c>
    </row>
    <row r="18" spans="1:8" ht="15.75" x14ac:dyDescent="0.25">
      <c r="A18" s="79"/>
      <c r="B18" s="54" t="s">
        <v>111</v>
      </c>
      <c r="C18" s="4"/>
      <c r="D18" s="82"/>
      <c r="E18" s="84"/>
      <c r="F18" s="86"/>
      <c r="G18" s="90"/>
      <c r="H18" s="92"/>
    </row>
    <row r="19" spans="1:8" ht="15.75" x14ac:dyDescent="0.25">
      <c r="A19" s="80"/>
      <c r="B19" s="54" t="s">
        <v>109</v>
      </c>
      <c r="C19" s="4"/>
      <c r="D19" s="88"/>
      <c r="E19" s="87"/>
      <c r="F19" s="95"/>
      <c r="G19" s="94"/>
      <c r="H19" s="93"/>
    </row>
    <row r="20" spans="1:8" ht="15.75" x14ac:dyDescent="0.25">
      <c r="A20" s="78" t="s">
        <v>25</v>
      </c>
      <c r="B20" s="29" t="s">
        <v>11</v>
      </c>
      <c r="C20" s="30"/>
      <c r="D20" s="30"/>
      <c r="E20" s="30"/>
      <c r="F20" s="30"/>
      <c r="G20" s="30"/>
      <c r="H20" s="30"/>
    </row>
    <row r="21" spans="1:8" ht="15.75" x14ac:dyDescent="0.25">
      <c r="A21" s="79"/>
      <c r="B21" s="45" t="s">
        <v>114</v>
      </c>
      <c r="C21" s="4"/>
      <c r="D21" s="81"/>
      <c r="E21" s="85">
        <v>7</v>
      </c>
      <c r="F21" s="85" t="s">
        <v>65</v>
      </c>
      <c r="G21" s="89"/>
      <c r="H21" s="91">
        <f>+E21*G21</f>
        <v>0</v>
      </c>
    </row>
    <row r="22" spans="1:8" ht="15.75" x14ac:dyDescent="0.25">
      <c r="A22" s="79"/>
      <c r="B22" s="36" t="s">
        <v>115</v>
      </c>
      <c r="C22" s="4"/>
      <c r="D22" s="82"/>
      <c r="E22" s="86"/>
      <c r="F22" s="86"/>
      <c r="G22" s="90"/>
      <c r="H22" s="92"/>
    </row>
    <row r="23" spans="1:8" ht="15.75" x14ac:dyDescent="0.25">
      <c r="A23" s="79"/>
      <c r="B23" s="36" t="s">
        <v>116</v>
      </c>
      <c r="C23" s="4"/>
      <c r="D23" s="82"/>
      <c r="E23" s="86"/>
      <c r="F23" s="86"/>
      <c r="G23" s="90"/>
      <c r="H23" s="92"/>
    </row>
    <row r="24" spans="1:8" ht="15.75" x14ac:dyDescent="0.25">
      <c r="A24" s="79"/>
      <c r="B24" s="36" t="s">
        <v>107</v>
      </c>
      <c r="C24" s="4"/>
      <c r="D24" s="82"/>
      <c r="E24" s="86"/>
      <c r="F24" s="86"/>
      <c r="G24" s="90"/>
      <c r="H24" s="92"/>
    </row>
    <row r="25" spans="1:8" ht="15.75" x14ac:dyDescent="0.25">
      <c r="A25" s="79"/>
      <c r="B25" s="36" t="s">
        <v>13</v>
      </c>
      <c r="C25" s="4"/>
      <c r="D25" s="82"/>
      <c r="E25" s="86"/>
      <c r="F25" s="86"/>
      <c r="G25" s="90"/>
      <c r="H25" s="92"/>
    </row>
    <row r="26" spans="1:8" ht="15.75" x14ac:dyDescent="0.25">
      <c r="A26" s="79"/>
      <c r="B26" s="36" t="s">
        <v>12</v>
      </c>
      <c r="C26" s="4"/>
      <c r="D26" s="82"/>
      <c r="E26" s="86"/>
      <c r="F26" s="86"/>
      <c r="G26" s="90"/>
      <c r="H26" s="92"/>
    </row>
    <row r="27" spans="1:8" ht="15.75" x14ac:dyDescent="0.25">
      <c r="A27" s="79"/>
      <c r="B27" s="36" t="s">
        <v>129</v>
      </c>
      <c r="C27" s="4"/>
      <c r="D27" s="82"/>
      <c r="E27" s="86"/>
      <c r="F27" s="86"/>
      <c r="G27" s="90"/>
      <c r="H27" s="92"/>
    </row>
    <row r="28" spans="1:8" ht="15.75" x14ac:dyDescent="0.25">
      <c r="A28" s="79"/>
      <c r="B28" s="36" t="s">
        <v>117</v>
      </c>
      <c r="C28" s="4"/>
      <c r="D28" s="82"/>
      <c r="E28" s="86"/>
      <c r="F28" s="86"/>
      <c r="G28" s="90"/>
      <c r="H28" s="92"/>
    </row>
    <row r="29" spans="1:8" ht="15.75" x14ac:dyDescent="0.25">
      <c r="A29" s="79"/>
      <c r="B29" s="36" t="s">
        <v>14</v>
      </c>
      <c r="C29" s="4"/>
      <c r="D29" s="82"/>
      <c r="E29" s="86"/>
      <c r="F29" s="86"/>
      <c r="G29" s="90"/>
      <c r="H29" s="92"/>
    </row>
    <row r="30" spans="1:8" ht="15.75" x14ac:dyDescent="0.25">
      <c r="A30" s="79"/>
      <c r="B30" s="36" t="s">
        <v>130</v>
      </c>
      <c r="C30" s="4"/>
      <c r="D30" s="82"/>
      <c r="E30" s="86"/>
      <c r="F30" s="86"/>
      <c r="G30" s="90"/>
      <c r="H30" s="92"/>
    </row>
    <row r="31" spans="1:8" ht="61.5" customHeight="1" x14ac:dyDescent="0.25">
      <c r="A31" s="79"/>
      <c r="B31" s="72" t="s">
        <v>145</v>
      </c>
      <c r="C31" s="4"/>
      <c r="D31" s="82"/>
      <c r="E31" s="86"/>
      <c r="F31" s="86"/>
      <c r="G31" s="90"/>
      <c r="H31" s="92"/>
    </row>
    <row r="32" spans="1:8" ht="15.75" x14ac:dyDescent="0.25">
      <c r="A32" s="79"/>
      <c r="B32" s="36" t="s">
        <v>139</v>
      </c>
      <c r="C32" s="4"/>
      <c r="D32" s="82"/>
      <c r="E32" s="86"/>
      <c r="F32" s="86"/>
      <c r="G32" s="90"/>
      <c r="H32" s="92"/>
    </row>
    <row r="33" spans="1:8" ht="15.75" x14ac:dyDescent="0.25">
      <c r="A33" s="79"/>
      <c r="B33" s="35" t="s">
        <v>15</v>
      </c>
      <c r="C33" s="4"/>
      <c r="D33" s="82"/>
      <c r="E33" s="86"/>
      <c r="F33" s="86"/>
      <c r="G33" s="90"/>
      <c r="H33" s="92"/>
    </row>
    <row r="34" spans="1:8" ht="15.75" x14ac:dyDescent="0.25">
      <c r="A34" s="79"/>
      <c r="B34" s="35" t="s">
        <v>16</v>
      </c>
      <c r="C34" s="4"/>
      <c r="D34" s="82"/>
      <c r="E34" s="86"/>
      <c r="F34" s="86"/>
      <c r="G34" s="90"/>
      <c r="H34" s="92"/>
    </row>
    <row r="35" spans="1:8" ht="15.75" x14ac:dyDescent="0.25">
      <c r="A35" s="79"/>
      <c r="B35" s="35" t="s">
        <v>17</v>
      </c>
      <c r="C35" s="4"/>
      <c r="D35" s="82"/>
      <c r="E35" s="86"/>
      <c r="F35" s="86"/>
      <c r="G35" s="90"/>
      <c r="H35" s="92"/>
    </row>
    <row r="36" spans="1:8" ht="15.75" x14ac:dyDescent="0.25">
      <c r="A36" s="79"/>
      <c r="B36" s="35" t="s">
        <v>18</v>
      </c>
      <c r="C36" s="4"/>
      <c r="D36" s="82"/>
      <c r="E36" s="86"/>
      <c r="F36" s="86"/>
      <c r="G36" s="90"/>
      <c r="H36" s="92"/>
    </row>
    <row r="37" spans="1:8" ht="15.75" x14ac:dyDescent="0.25">
      <c r="A37" s="79"/>
      <c r="B37" s="36" t="s">
        <v>138</v>
      </c>
      <c r="C37" s="4"/>
      <c r="D37" s="82"/>
      <c r="E37" s="86"/>
      <c r="F37" s="86"/>
      <c r="G37" s="90"/>
      <c r="H37" s="92"/>
    </row>
    <row r="38" spans="1:8" ht="15.75" x14ac:dyDescent="0.25">
      <c r="A38" s="79"/>
      <c r="B38" s="73" t="s">
        <v>137</v>
      </c>
      <c r="C38" s="4"/>
      <c r="D38" s="82"/>
      <c r="E38" s="86"/>
      <c r="F38" s="86"/>
      <c r="G38" s="90"/>
      <c r="H38" s="92"/>
    </row>
    <row r="39" spans="1:8" ht="30" x14ac:dyDescent="0.25">
      <c r="A39" s="79"/>
      <c r="B39" s="40" t="s">
        <v>140</v>
      </c>
      <c r="C39" s="4"/>
      <c r="D39" s="82"/>
      <c r="E39" s="86"/>
      <c r="F39" s="86"/>
      <c r="G39" s="90"/>
      <c r="H39" s="92"/>
    </row>
    <row r="40" spans="1:8" ht="30" x14ac:dyDescent="0.25">
      <c r="A40" s="79"/>
      <c r="B40" s="40" t="s">
        <v>141</v>
      </c>
      <c r="C40" s="4"/>
      <c r="D40" s="82"/>
      <c r="E40" s="86"/>
      <c r="F40" s="86"/>
      <c r="G40" s="90"/>
      <c r="H40" s="92"/>
    </row>
    <row r="41" spans="1:8" ht="15.75" x14ac:dyDescent="0.25">
      <c r="A41" s="79"/>
      <c r="B41" s="35" t="s">
        <v>19</v>
      </c>
      <c r="C41" s="4"/>
      <c r="D41" s="82"/>
      <c r="E41" s="86"/>
      <c r="F41" s="86"/>
      <c r="G41" s="90"/>
      <c r="H41" s="92"/>
    </row>
    <row r="42" spans="1:8" ht="15.75" x14ac:dyDescent="0.25">
      <c r="A42" s="79"/>
      <c r="B42" s="35" t="s">
        <v>20</v>
      </c>
      <c r="C42" s="4"/>
      <c r="D42" s="82"/>
      <c r="E42" s="86"/>
      <c r="F42" s="86"/>
      <c r="G42" s="90"/>
      <c r="H42" s="92"/>
    </row>
    <row r="43" spans="1:8" ht="15.75" x14ac:dyDescent="0.25">
      <c r="A43" s="79"/>
      <c r="B43" s="74" t="s">
        <v>136</v>
      </c>
      <c r="C43" s="4"/>
      <c r="D43" s="82"/>
      <c r="E43" s="86"/>
      <c r="F43" s="86"/>
      <c r="G43" s="90"/>
      <c r="H43" s="92"/>
    </row>
    <row r="44" spans="1:8" ht="15.75" x14ac:dyDescent="0.25">
      <c r="A44" s="79"/>
      <c r="B44" s="35" t="s">
        <v>21</v>
      </c>
      <c r="C44" s="4"/>
      <c r="D44" s="82"/>
      <c r="E44" s="86"/>
      <c r="F44" s="86"/>
      <c r="G44" s="90"/>
      <c r="H44" s="92"/>
    </row>
    <row r="45" spans="1:8" ht="15.75" x14ac:dyDescent="0.25">
      <c r="A45" s="79"/>
      <c r="B45" s="35" t="s">
        <v>22</v>
      </c>
      <c r="C45" s="4"/>
      <c r="D45" s="82"/>
      <c r="E45" s="86"/>
      <c r="F45" s="86"/>
      <c r="G45" s="90"/>
      <c r="H45" s="92"/>
    </row>
    <row r="46" spans="1:8" ht="15.75" x14ac:dyDescent="0.25">
      <c r="A46" s="79"/>
      <c r="B46" s="35" t="s">
        <v>23</v>
      </c>
      <c r="C46" s="4"/>
      <c r="D46" s="82"/>
      <c r="E46" s="86"/>
      <c r="F46" s="86"/>
      <c r="G46" s="90"/>
      <c r="H46" s="92"/>
    </row>
    <row r="47" spans="1:8" ht="15.75" x14ac:dyDescent="0.25">
      <c r="A47" s="79"/>
      <c r="B47" s="35" t="s">
        <v>24</v>
      </c>
      <c r="C47" s="4"/>
      <c r="D47" s="82"/>
      <c r="E47" s="86"/>
      <c r="F47" s="95"/>
      <c r="G47" s="90"/>
      <c r="H47" s="92"/>
    </row>
    <row r="48" spans="1:8" ht="15.75" x14ac:dyDescent="0.25">
      <c r="A48" s="120" t="s">
        <v>38</v>
      </c>
      <c r="B48" s="29" t="s">
        <v>26</v>
      </c>
      <c r="C48" s="30"/>
      <c r="D48" s="38"/>
      <c r="E48" s="38"/>
      <c r="F48" s="38"/>
      <c r="G48" s="38"/>
      <c r="H48" s="38"/>
    </row>
    <row r="49" spans="1:8" ht="15.75" x14ac:dyDescent="0.25">
      <c r="A49" s="77"/>
      <c r="B49" s="34" t="s">
        <v>27</v>
      </c>
      <c r="C49" s="4"/>
      <c r="D49" s="81"/>
      <c r="E49" s="85">
        <v>1</v>
      </c>
      <c r="F49" s="85" t="s">
        <v>65</v>
      </c>
      <c r="G49" s="89"/>
      <c r="H49" s="91">
        <f>+E49*G49</f>
        <v>0</v>
      </c>
    </row>
    <row r="50" spans="1:8" ht="15.75" x14ac:dyDescent="0.25">
      <c r="A50" s="77"/>
      <c r="B50" s="35" t="s">
        <v>28</v>
      </c>
      <c r="C50" s="4"/>
      <c r="D50" s="82"/>
      <c r="E50" s="86"/>
      <c r="F50" s="86"/>
      <c r="G50" s="90"/>
      <c r="H50" s="92"/>
    </row>
    <row r="51" spans="1:8" ht="30" x14ac:dyDescent="0.25">
      <c r="A51" s="77"/>
      <c r="B51" s="37" t="s">
        <v>29</v>
      </c>
      <c r="C51" s="4"/>
      <c r="D51" s="82"/>
      <c r="E51" s="86"/>
      <c r="F51" s="86"/>
      <c r="G51" s="90"/>
      <c r="H51" s="92"/>
    </row>
    <row r="52" spans="1:8" ht="15.75" x14ac:dyDescent="0.25">
      <c r="A52" s="77"/>
      <c r="B52" s="74" t="s">
        <v>135</v>
      </c>
      <c r="C52" s="4"/>
      <c r="D52" s="82"/>
      <c r="E52" s="86"/>
      <c r="F52" s="86"/>
      <c r="G52" s="90"/>
      <c r="H52" s="92"/>
    </row>
    <row r="53" spans="1:8" ht="15.75" x14ac:dyDescent="0.25">
      <c r="A53" s="77"/>
      <c r="B53" s="74" t="s">
        <v>134</v>
      </c>
      <c r="C53" s="4"/>
      <c r="D53" s="82"/>
      <c r="E53" s="86"/>
      <c r="F53" s="86"/>
      <c r="G53" s="90"/>
      <c r="H53" s="92"/>
    </row>
    <row r="54" spans="1:8" ht="15.75" x14ac:dyDescent="0.25">
      <c r="A54" s="77"/>
      <c r="B54" s="35" t="s">
        <v>30</v>
      </c>
      <c r="C54" s="4"/>
      <c r="D54" s="82"/>
      <c r="E54" s="86"/>
      <c r="F54" s="86"/>
      <c r="G54" s="90"/>
      <c r="H54" s="92"/>
    </row>
    <row r="55" spans="1:8" ht="28.9" customHeight="1" x14ac:dyDescent="0.25">
      <c r="A55" s="77"/>
      <c r="B55" s="40" t="s">
        <v>143</v>
      </c>
      <c r="C55" s="4"/>
      <c r="D55" s="82"/>
      <c r="E55" s="86"/>
      <c r="F55" s="86"/>
      <c r="G55" s="90"/>
      <c r="H55" s="92"/>
    </row>
    <row r="56" spans="1:8" ht="15.75" x14ac:dyDescent="0.25">
      <c r="A56" s="77"/>
      <c r="B56" s="35" t="s">
        <v>31</v>
      </c>
      <c r="C56" s="4"/>
      <c r="D56" s="82"/>
      <c r="E56" s="86"/>
      <c r="F56" s="86"/>
      <c r="G56" s="90"/>
      <c r="H56" s="92"/>
    </row>
    <row r="57" spans="1:8" ht="75" x14ac:dyDescent="0.25">
      <c r="A57" s="77"/>
      <c r="B57" s="40" t="s">
        <v>142</v>
      </c>
      <c r="C57" s="4"/>
      <c r="D57" s="82"/>
      <c r="E57" s="86"/>
      <c r="F57" s="86"/>
      <c r="G57" s="90"/>
      <c r="H57" s="92"/>
    </row>
    <row r="58" spans="1:8" ht="15.75" x14ac:dyDescent="0.25">
      <c r="A58" s="77"/>
      <c r="B58" s="35" t="s">
        <v>32</v>
      </c>
      <c r="C58" s="4"/>
      <c r="D58" s="82"/>
      <c r="E58" s="86"/>
      <c r="F58" s="86"/>
      <c r="G58" s="90"/>
      <c r="H58" s="92"/>
    </row>
    <row r="59" spans="1:8" ht="15.75" x14ac:dyDescent="0.25">
      <c r="A59" s="77"/>
      <c r="B59" s="35" t="s">
        <v>33</v>
      </c>
      <c r="C59" s="4"/>
      <c r="D59" s="82"/>
      <c r="E59" s="86"/>
      <c r="F59" s="86"/>
      <c r="G59" s="90"/>
      <c r="H59" s="92"/>
    </row>
    <row r="60" spans="1:8" ht="135" x14ac:dyDescent="0.25">
      <c r="A60" s="77"/>
      <c r="B60" s="40" t="s">
        <v>113</v>
      </c>
      <c r="C60" s="4"/>
      <c r="D60" s="82"/>
      <c r="E60" s="86"/>
      <c r="F60" s="86"/>
      <c r="G60" s="90"/>
      <c r="H60" s="92"/>
    </row>
    <row r="61" spans="1:8" ht="15.75" x14ac:dyDescent="0.25">
      <c r="A61" s="77"/>
      <c r="B61" s="35" t="s">
        <v>34</v>
      </c>
      <c r="C61" s="4"/>
      <c r="D61" s="82"/>
      <c r="E61" s="86"/>
      <c r="F61" s="86"/>
      <c r="G61" s="90"/>
      <c r="H61" s="92"/>
    </row>
    <row r="62" spans="1:8" ht="15.75" x14ac:dyDescent="0.25">
      <c r="A62" s="77"/>
      <c r="B62" s="35" t="s">
        <v>35</v>
      </c>
      <c r="C62" s="4"/>
      <c r="D62" s="82"/>
      <c r="E62" s="86"/>
      <c r="F62" s="86"/>
      <c r="G62" s="90"/>
      <c r="H62" s="92"/>
    </row>
    <row r="63" spans="1:8" ht="30" x14ac:dyDescent="0.25">
      <c r="A63" s="77"/>
      <c r="B63" s="37" t="s">
        <v>36</v>
      </c>
      <c r="C63" s="4"/>
      <c r="D63" s="82"/>
      <c r="E63" s="86"/>
      <c r="F63" s="86"/>
      <c r="G63" s="90"/>
      <c r="H63" s="92"/>
    </row>
    <row r="64" spans="1:8" ht="15.75" x14ac:dyDescent="0.25">
      <c r="A64" s="121"/>
      <c r="B64" s="35" t="s">
        <v>37</v>
      </c>
      <c r="C64" s="4"/>
      <c r="D64" s="88"/>
      <c r="E64" s="95"/>
      <c r="F64" s="95"/>
      <c r="G64" s="94"/>
      <c r="H64" s="93"/>
    </row>
    <row r="65" spans="1:8" ht="15.75" x14ac:dyDescent="0.25">
      <c r="A65" s="120" t="s">
        <v>40</v>
      </c>
      <c r="B65" s="29" t="s">
        <v>43</v>
      </c>
      <c r="C65" s="41"/>
      <c r="D65" s="38"/>
      <c r="E65" s="38"/>
      <c r="F65" s="38"/>
      <c r="G65" s="38"/>
      <c r="H65" s="38"/>
    </row>
    <row r="66" spans="1:8" ht="15.75" x14ac:dyDescent="0.25">
      <c r="A66" s="77"/>
      <c r="B66" s="42" t="s">
        <v>39</v>
      </c>
      <c r="C66" s="43"/>
      <c r="D66" s="44"/>
      <c r="E66" s="44"/>
      <c r="F66" s="44"/>
      <c r="G66" s="44"/>
      <c r="H66" s="44"/>
    </row>
    <row r="67" spans="1:8" ht="30" x14ac:dyDescent="0.25">
      <c r="A67" s="77"/>
      <c r="B67" s="45" t="s">
        <v>90</v>
      </c>
      <c r="C67" s="4"/>
      <c r="D67" s="46" t="s">
        <v>99</v>
      </c>
      <c r="E67" s="47">
        <v>7</v>
      </c>
      <c r="F67" s="47" t="s">
        <v>65</v>
      </c>
      <c r="G67" s="5"/>
      <c r="H67" s="48">
        <f>+E67*G67</f>
        <v>0</v>
      </c>
    </row>
    <row r="68" spans="1:8" ht="30" x14ac:dyDescent="0.25">
      <c r="A68" s="77"/>
      <c r="B68" s="39" t="s">
        <v>91</v>
      </c>
      <c r="C68" s="4"/>
      <c r="D68" s="46" t="s">
        <v>99</v>
      </c>
      <c r="E68" s="47">
        <v>1</v>
      </c>
      <c r="F68" s="47" t="s">
        <v>65</v>
      </c>
      <c r="G68" s="5"/>
      <c r="H68" s="48">
        <f>+E68*G68</f>
        <v>0</v>
      </c>
    </row>
    <row r="69" spans="1:8" ht="15.75" x14ac:dyDescent="0.25">
      <c r="A69" s="77"/>
      <c r="B69" s="42" t="s">
        <v>41</v>
      </c>
      <c r="C69" s="43"/>
      <c r="D69" s="49"/>
      <c r="E69" s="49"/>
      <c r="F69" s="49"/>
      <c r="G69" s="49"/>
      <c r="H69" s="49"/>
    </row>
    <row r="70" spans="1:8" ht="30" x14ac:dyDescent="0.25">
      <c r="A70" s="77"/>
      <c r="B70" s="34" t="s">
        <v>104</v>
      </c>
      <c r="C70" s="4"/>
      <c r="D70" s="46" t="s">
        <v>99</v>
      </c>
      <c r="E70" s="47">
        <v>1</v>
      </c>
      <c r="F70" s="47" t="s">
        <v>65</v>
      </c>
      <c r="G70" s="5"/>
      <c r="H70" s="48">
        <f>+E70*G70</f>
        <v>0</v>
      </c>
    </row>
    <row r="71" spans="1:8" ht="60" x14ac:dyDescent="0.25">
      <c r="A71" s="77"/>
      <c r="B71" s="45" t="s">
        <v>118</v>
      </c>
      <c r="C71" s="4"/>
      <c r="D71" s="46" t="s">
        <v>99</v>
      </c>
      <c r="E71" s="47">
        <v>1</v>
      </c>
      <c r="F71" s="47" t="s">
        <v>65</v>
      </c>
      <c r="G71" s="5"/>
      <c r="H71" s="48">
        <f>+E71*G71</f>
        <v>0</v>
      </c>
    </row>
    <row r="72" spans="1:8" ht="15.75" x14ac:dyDescent="0.25">
      <c r="A72" s="77"/>
      <c r="B72" s="42" t="s">
        <v>45</v>
      </c>
      <c r="C72" s="43"/>
      <c r="D72" s="49"/>
      <c r="E72" s="49"/>
      <c r="F72" s="49"/>
      <c r="G72" s="49"/>
      <c r="H72" s="49"/>
    </row>
    <row r="73" spans="1:8" ht="15.75" x14ac:dyDescent="0.25">
      <c r="A73" s="121"/>
      <c r="B73" s="50" t="s">
        <v>92</v>
      </c>
      <c r="C73" s="4"/>
      <c r="D73" s="46" t="s">
        <v>99</v>
      </c>
      <c r="E73" s="47">
        <v>7</v>
      </c>
      <c r="F73" s="51" t="s">
        <v>66</v>
      </c>
      <c r="G73" s="5"/>
      <c r="H73" s="48">
        <f>+E73*G73</f>
        <v>0</v>
      </c>
    </row>
    <row r="74" spans="1:8" ht="15.75" x14ac:dyDescent="0.25">
      <c r="A74" s="78" t="s">
        <v>42</v>
      </c>
      <c r="B74" s="29" t="s">
        <v>44</v>
      </c>
      <c r="C74" s="41"/>
      <c r="D74" s="38"/>
      <c r="E74" s="38"/>
      <c r="F74" s="38"/>
      <c r="G74" s="38"/>
      <c r="H74" s="38"/>
    </row>
    <row r="75" spans="1:8" ht="30" x14ac:dyDescent="0.25">
      <c r="A75" s="79"/>
      <c r="B75" s="65" t="s">
        <v>119</v>
      </c>
      <c r="C75" s="4"/>
      <c r="D75" s="46" t="s">
        <v>99</v>
      </c>
      <c r="E75" s="46">
        <v>1</v>
      </c>
      <c r="F75" s="46" t="s">
        <v>65</v>
      </c>
      <c r="G75" s="5"/>
      <c r="H75" s="48">
        <f>+E75*G75</f>
        <v>0</v>
      </c>
    </row>
    <row r="76" spans="1:8" ht="15.75" x14ac:dyDescent="0.25">
      <c r="A76" s="120" t="s">
        <v>61</v>
      </c>
      <c r="B76" s="29" t="s">
        <v>46</v>
      </c>
      <c r="C76" s="41"/>
      <c r="D76" s="38"/>
      <c r="E76" s="38"/>
      <c r="F76" s="38"/>
      <c r="G76" s="38"/>
      <c r="H76" s="38"/>
    </row>
    <row r="77" spans="1:8" ht="31.5" x14ac:dyDescent="0.25">
      <c r="A77" s="77"/>
      <c r="B77" s="42" t="s">
        <v>105</v>
      </c>
      <c r="C77" s="52"/>
      <c r="D77" s="44"/>
      <c r="E77" s="44"/>
      <c r="F77" s="44"/>
      <c r="G77" s="44"/>
      <c r="H77" s="44"/>
    </row>
    <row r="78" spans="1:8" ht="28.9" customHeight="1" x14ac:dyDescent="0.25">
      <c r="A78" s="77"/>
      <c r="B78" s="34" t="s">
        <v>47</v>
      </c>
      <c r="C78" s="11"/>
      <c r="D78" s="120" t="s">
        <v>99</v>
      </c>
      <c r="E78" s="110">
        <v>1</v>
      </c>
      <c r="F78" s="109" t="s">
        <v>65</v>
      </c>
      <c r="G78" s="114"/>
      <c r="H78" s="92">
        <f>+E78*G78</f>
        <v>0</v>
      </c>
    </row>
    <row r="79" spans="1:8" ht="15.75" x14ac:dyDescent="0.25">
      <c r="A79" s="77"/>
      <c r="B79" s="34" t="s">
        <v>48</v>
      </c>
      <c r="C79" s="11"/>
      <c r="D79" s="77"/>
      <c r="E79" s="110"/>
      <c r="F79" s="110"/>
      <c r="G79" s="114"/>
      <c r="H79" s="92"/>
    </row>
    <row r="80" spans="1:8" ht="15.75" x14ac:dyDescent="0.25">
      <c r="A80" s="77"/>
      <c r="B80" s="53" t="s">
        <v>49</v>
      </c>
      <c r="C80" s="11"/>
      <c r="D80" s="121"/>
      <c r="E80" s="110"/>
      <c r="F80" s="122"/>
      <c r="G80" s="114"/>
      <c r="H80" s="92"/>
    </row>
    <row r="81" spans="1:8" ht="15.75" x14ac:dyDescent="0.25">
      <c r="A81" s="77"/>
      <c r="B81" s="42" t="s">
        <v>50</v>
      </c>
      <c r="C81" s="44"/>
      <c r="D81" s="44"/>
      <c r="E81" s="44"/>
      <c r="F81" s="44"/>
      <c r="G81" s="44"/>
      <c r="H81" s="44"/>
    </row>
    <row r="82" spans="1:8" s="6" customFormat="1" ht="15.75" x14ac:dyDescent="0.25">
      <c r="A82" s="77"/>
      <c r="B82" s="34" t="s">
        <v>51</v>
      </c>
      <c r="C82" s="11"/>
      <c r="D82" s="115"/>
      <c r="E82" s="109">
        <v>1</v>
      </c>
      <c r="F82" s="109" t="s">
        <v>65</v>
      </c>
      <c r="G82" s="113"/>
      <c r="H82" s="91">
        <f>+E82*G82</f>
        <v>0</v>
      </c>
    </row>
    <row r="83" spans="1:8" ht="15.75" x14ac:dyDescent="0.25">
      <c r="A83" s="77"/>
      <c r="B83" s="34" t="s">
        <v>52</v>
      </c>
      <c r="C83" s="11"/>
      <c r="D83" s="116"/>
      <c r="E83" s="110"/>
      <c r="F83" s="110"/>
      <c r="G83" s="114"/>
      <c r="H83" s="92"/>
    </row>
    <row r="84" spans="1:8" ht="15.75" x14ac:dyDescent="0.25">
      <c r="A84" s="77"/>
      <c r="B84" s="45" t="s">
        <v>93</v>
      </c>
      <c r="C84" s="11"/>
      <c r="D84" s="116"/>
      <c r="E84" s="110"/>
      <c r="F84" s="110"/>
      <c r="G84" s="114"/>
      <c r="H84" s="92"/>
    </row>
    <row r="85" spans="1:8" ht="15.75" x14ac:dyDescent="0.25">
      <c r="A85" s="77"/>
      <c r="B85" s="45" t="s">
        <v>94</v>
      </c>
      <c r="C85" s="11"/>
      <c r="D85" s="116"/>
      <c r="E85" s="110"/>
      <c r="F85" s="110"/>
      <c r="G85" s="114"/>
      <c r="H85" s="92"/>
    </row>
    <row r="86" spans="1:8" ht="15.75" x14ac:dyDescent="0.25">
      <c r="A86" s="77"/>
      <c r="B86" s="45" t="s">
        <v>106</v>
      </c>
      <c r="C86" s="63"/>
      <c r="D86" s="116"/>
      <c r="E86" s="110"/>
      <c r="F86" s="110"/>
      <c r="G86" s="114"/>
      <c r="H86" s="92"/>
    </row>
    <row r="87" spans="1:8" ht="15.75" x14ac:dyDescent="0.25">
      <c r="A87" s="77"/>
      <c r="B87" s="45" t="s">
        <v>107</v>
      </c>
      <c r="C87" s="11"/>
      <c r="D87" s="116"/>
      <c r="E87" s="110"/>
      <c r="F87" s="110"/>
      <c r="G87" s="114"/>
      <c r="H87" s="92"/>
    </row>
    <row r="88" spans="1:8" ht="15.75" x14ac:dyDescent="0.25">
      <c r="A88" s="77"/>
      <c r="B88" s="73" t="s">
        <v>133</v>
      </c>
      <c r="C88" s="11"/>
      <c r="D88" s="116"/>
      <c r="E88" s="110"/>
      <c r="F88" s="110"/>
      <c r="G88" s="114"/>
      <c r="H88" s="92"/>
    </row>
    <row r="89" spans="1:8" ht="15.75" x14ac:dyDescent="0.25">
      <c r="A89" s="77"/>
      <c r="B89" s="45" t="s">
        <v>95</v>
      </c>
      <c r="C89" s="11"/>
      <c r="D89" s="116"/>
      <c r="E89" s="110"/>
      <c r="F89" s="110"/>
      <c r="G89" s="114"/>
      <c r="H89" s="92"/>
    </row>
    <row r="90" spans="1:8" ht="15.75" x14ac:dyDescent="0.25">
      <c r="A90" s="77"/>
      <c r="B90" s="45" t="s">
        <v>53</v>
      </c>
      <c r="C90" s="11"/>
      <c r="D90" s="116"/>
      <c r="E90" s="110"/>
      <c r="F90" s="110"/>
      <c r="G90" s="114"/>
      <c r="H90" s="92"/>
    </row>
    <row r="91" spans="1:8" ht="15.75" x14ac:dyDescent="0.25">
      <c r="A91" s="77"/>
      <c r="B91" s="45" t="s">
        <v>120</v>
      </c>
      <c r="C91" s="11"/>
      <c r="D91" s="116"/>
      <c r="E91" s="110"/>
      <c r="F91" s="110"/>
      <c r="G91" s="114"/>
      <c r="H91" s="92"/>
    </row>
    <row r="92" spans="1:8" ht="15.75" x14ac:dyDescent="0.25">
      <c r="A92" s="77"/>
      <c r="B92" s="45" t="s">
        <v>96</v>
      </c>
      <c r="C92" s="11"/>
      <c r="D92" s="116"/>
      <c r="E92" s="110"/>
      <c r="F92" s="110"/>
      <c r="G92" s="114"/>
      <c r="H92" s="92"/>
    </row>
    <row r="93" spans="1:8" ht="15.75" x14ac:dyDescent="0.25">
      <c r="A93" s="77"/>
      <c r="B93" s="45" t="s">
        <v>54</v>
      </c>
      <c r="C93" s="11"/>
      <c r="D93" s="116"/>
      <c r="E93" s="110"/>
      <c r="F93" s="110"/>
      <c r="G93" s="114"/>
      <c r="H93" s="92"/>
    </row>
    <row r="94" spans="1:8" ht="15.75" x14ac:dyDescent="0.25">
      <c r="A94" s="77"/>
      <c r="B94" s="34" t="s">
        <v>55</v>
      </c>
      <c r="C94" s="11"/>
      <c r="D94" s="116"/>
      <c r="E94" s="110"/>
      <c r="F94" s="110"/>
      <c r="G94" s="114"/>
      <c r="H94" s="92"/>
    </row>
    <row r="95" spans="1:8" ht="15.75" x14ac:dyDescent="0.25">
      <c r="A95" s="77"/>
      <c r="B95" s="34" t="s">
        <v>56</v>
      </c>
      <c r="C95" s="11"/>
      <c r="D95" s="116"/>
      <c r="E95" s="110"/>
      <c r="F95" s="110"/>
      <c r="G95" s="114"/>
      <c r="H95" s="92"/>
    </row>
    <row r="96" spans="1:8" ht="15.75" x14ac:dyDescent="0.25">
      <c r="A96" s="77"/>
      <c r="B96" s="34" t="s">
        <v>57</v>
      </c>
      <c r="C96" s="11"/>
      <c r="D96" s="116"/>
      <c r="E96" s="110"/>
      <c r="F96" s="110"/>
      <c r="G96" s="114"/>
      <c r="H96" s="92"/>
    </row>
    <row r="97" spans="1:8" ht="30" x14ac:dyDescent="0.25">
      <c r="A97" s="77"/>
      <c r="B97" s="34" t="s">
        <v>58</v>
      </c>
      <c r="C97" s="11"/>
      <c r="D97" s="116"/>
      <c r="E97" s="110"/>
      <c r="F97" s="110"/>
      <c r="G97" s="114"/>
      <c r="H97" s="92"/>
    </row>
    <row r="98" spans="1:8" ht="15.75" x14ac:dyDescent="0.25">
      <c r="A98" s="77"/>
      <c r="B98" s="73" t="s">
        <v>132</v>
      </c>
      <c r="C98" s="11"/>
      <c r="D98" s="116"/>
      <c r="E98" s="110"/>
      <c r="F98" s="110"/>
      <c r="G98" s="114"/>
      <c r="H98" s="92"/>
    </row>
    <row r="99" spans="1:8" ht="15.75" x14ac:dyDescent="0.25">
      <c r="A99" s="77"/>
      <c r="B99" s="75" t="s">
        <v>59</v>
      </c>
      <c r="C99" s="11"/>
      <c r="D99" s="116"/>
      <c r="E99" s="110"/>
      <c r="F99" s="110"/>
      <c r="G99" s="114"/>
      <c r="H99" s="92"/>
    </row>
    <row r="100" spans="1:8" ht="15.75" x14ac:dyDescent="0.25">
      <c r="A100" s="77"/>
      <c r="B100" s="34" t="s">
        <v>34</v>
      </c>
      <c r="C100" s="11"/>
      <c r="D100" s="116"/>
      <c r="E100" s="110"/>
      <c r="F100" s="110"/>
      <c r="G100" s="114"/>
      <c r="H100" s="92"/>
    </row>
    <row r="101" spans="1:8" ht="15.75" x14ac:dyDescent="0.25">
      <c r="A101" s="77"/>
      <c r="B101" s="34" t="s">
        <v>60</v>
      </c>
      <c r="C101" s="11"/>
      <c r="D101" s="116"/>
      <c r="E101" s="110"/>
      <c r="F101" s="122"/>
      <c r="G101" s="114"/>
      <c r="H101" s="92"/>
    </row>
    <row r="102" spans="1:8" ht="15.75" x14ac:dyDescent="0.25">
      <c r="A102" s="77"/>
      <c r="B102" s="42" t="s">
        <v>63</v>
      </c>
      <c r="C102" s="52"/>
      <c r="D102" s="44"/>
      <c r="E102" s="44"/>
      <c r="F102" s="44"/>
      <c r="G102" s="44"/>
      <c r="H102" s="44"/>
    </row>
    <row r="103" spans="1:8" ht="15.75" x14ac:dyDescent="0.25">
      <c r="A103" s="77"/>
      <c r="B103" s="34" t="s">
        <v>62</v>
      </c>
      <c r="C103" s="11"/>
      <c r="D103" s="109" t="s">
        <v>99</v>
      </c>
      <c r="E103" s="111">
        <v>1</v>
      </c>
      <c r="F103" s="109" t="s">
        <v>65</v>
      </c>
      <c r="G103" s="113"/>
      <c r="H103" s="91">
        <f>+E103*G103</f>
        <v>0</v>
      </c>
    </row>
    <row r="104" spans="1:8" ht="15.75" x14ac:dyDescent="0.25">
      <c r="A104" s="77"/>
      <c r="B104" s="45" t="s">
        <v>121</v>
      </c>
      <c r="C104" s="11"/>
      <c r="D104" s="110"/>
      <c r="E104" s="112"/>
      <c r="F104" s="110"/>
      <c r="G104" s="114"/>
      <c r="H104" s="92"/>
    </row>
    <row r="105" spans="1:8" ht="15.75" x14ac:dyDescent="0.25">
      <c r="A105" s="77"/>
      <c r="B105" s="69" t="s">
        <v>122</v>
      </c>
      <c r="C105" s="11"/>
      <c r="D105" s="110"/>
      <c r="E105" s="112"/>
      <c r="F105" s="110"/>
      <c r="G105" s="114"/>
      <c r="H105" s="92"/>
    </row>
    <row r="106" spans="1:8" ht="15.75" x14ac:dyDescent="0.25">
      <c r="A106" s="77"/>
      <c r="B106" s="42" t="s">
        <v>45</v>
      </c>
      <c r="C106" s="52"/>
      <c r="D106" s="44"/>
      <c r="E106" s="44"/>
      <c r="F106" s="44"/>
      <c r="G106" s="44"/>
      <c r="H106" s="44"/>
    </row>
    <row r="107" spans="1:8" ht="15.75" x14ac:dyDescent="0.25">
      <c r="A107" s="121"/>
      <c r="B107" s="54" t="s">
        <v>92</v>
      </c>
      <c r="C107" s="11"/>
      <c r="D107" s="55" t="s">
        <v>99</v>
      </c>
      <c r="E107" s="55">
        <v>3</v>
      </c>
      <c r="F107" s="55" t="s">
        <v>66</v>
      </c>
      <c r="G107" s="68"/>
      <c r="H107" s="48">
        <f>+E107*G107</f>
        <v>0</v>
      </c>
    </row>
    <row r="108" spans="1:8" ht="15.75" x14ac:dyDescent="0.25">
      <c r="A108" s="117" t="s">
        <v>88</v>
      </c>
      <c r="B108" s="29" t="s">
        <v>67</v>
      </c>
      <c r="C108" s="30"/>
      <c r="D108" s="30"/>
      <c r="E108" s="30"/>
      <c r="F108" s="30"/>
      <c r="G108" s="30"/>
      <c r="H108" s="30"/>
    </row>
    <row r="109" spans="1:8" ht="15.75" x14ac:dyDescent="0.25">
      <c r="A109" s="117"/>
      <c r="B109" s="42" t="s">
        <v>68</v>
      </c>
      <c r="C109" s="44"/>
      <c r="D109" s="44"/>
      <c r="E109" s="44"/>
      <c r="F109" s="44"/>
      <c r="G109" s="44"/>
      <c r="H109" s="44"/>
    </row>
    <row r="110" spans="1:8" ht="15.75" x14ac:dyDescent="0.25">
      <c r="A110" s="117"/>
      <c r="B110" s="76" t="s">
        <v>131</v>
      </c>
      <c r="C110" s="11"/>
      <c r="D110" s="106"/>
      <c r="E110" s="100">
        <v>2</v>
      </c>
      <c r="F110" s="100" t="s">
        <v>65</v>
      </c>
      <c r="G110" s="102"/>
      <c r="H110" s="107">
        <f>+E110*G110</f>
        <v>0</v>
      </c>
    </row>
    <row r="111" spans="1:8" ht="15.75" x14ac:dyDescent="0.25">
      <c r="A111" s="117"/>
      <c r="B111" s="33" t="s">
        <v>69</v>
      </c>
      <c r="C111" s="11"/>
      <c r="D111" s="106"/>
      <c r="E111" s="100"/>
      <c r="F111" s="100"/>
      <c r="G111" s="102"/>
      <c r="H111" s="107"/>
    </row>
    <row r="112" spans="1:8" ht="15.75" x14ac:dyDescent="0.25">
      <c r="A112" s="117"/>
      <c r="B112" s="56" t="s">
        <v>70</v>
      </c>
      <c r="C112" s="11"/>
      <c r="D112" s="106"/>
      <c r="E112" s="100"/>
      <c r="F112" s="100"/>
      <c r="G112" s="102"/>
      <c r="H112" s="107"/>
    </row>
    <row r="113" spans="1:8" ht="15.75" x14ac:dyDescent="0.25">
      <c r="A113" s="117"/>
      <c r="B113" s="56" t="s">
        <v>71</v>
      </c>
      <c r="C113" s="11"/>
      <c r="D113" s="106"/>
      <c r="E113" s="100"/>
      <c r="F113" s="100"/>
      <c r="G113" s="102"/>
      <c r="H113" s="107"/>
    </row>
    <row r="114" spans="1:8" ht="15.75" x14ac:dyDescent="0.25">
      <c r="A114" s="117"/>
      <c r="B114" s="56" t="s">
        <v>72</v>
      </c>
      <c r="C114" s="11"/>
      <c r="D114" s="106"/>
      <c r="E114" s="100"/>
      <c r="F114" s="100"/>
      <c r="G114" s="102"/>
      <c r="H114" s="107"/>
    </row>
    <row r="115" spans="1:8" ht="15.75" x14ac:dyDescent="0.25">
      <c r="A115" s="117"/>
      <c r="B115" s="56" t="s">
        <v>73</v>
      </c>
      <c r="C115" s="11"/>
      <c r="D115" s="106"/>
      <c r="E115" s="100"/>
      <c r="F115" s="100"/>
      <c r="G115" s="102"/>
      <c r="H115" s="107"/>
    </row>
    <row r="116" spans="1:8" ht="15.75" x14ac:dyDescent="0.25">
      <c r="A116" s="117"/>
      <c r="B116" s="57" t="s">
        <v>97</v>
      </c>
      <c r="C116" s="11"/>
      <c r="D116" s="106"/>
      <c r="E116" s="100"/>
      <c r="F116" s="100"/>
      <c r="G116" s="102"/>
      <c r="H116" s="107"/>
    </row>
    <row r="117" spans="1:8" ht="15.75" x14ac:dyDescent="0.25">
      <c r="A117" s="117"/>
      <c r="B117" s="57" t="s">
        <v>98</v>
      </c>
      <c r="C117" s="11"/>
      <c r="D117" s="106"/>
      <c r="E117" s="100"/>
      <c r="F117" s="100"/>
      <c r="G117" s="102"/>
      <c r="H117" s="107"/>
    </row>
    <row r="118" spans="1:8" ht="15.75" x14ac:dyDescent="0.25">
      <c r="A118" s="117"/>
      <c r="B118" s="56" t="s">
        <v>74</v>
      </c>
      <c r="C118" s="11"/>
      <c r="D118" s="106"/>
      <c r="E118" s="100"/>
      <c r="F118" s="100"/>
      <c r="G118" s="102"/>
      <c r="H118" s="107"/>
    </row>
    <row r="119" spans="1:8" ht="15.75" x14ac:dyDescent="0.25">
      <c r="A119" s="117"/>
      <c r="B119" s="56" t="s">
        <v>112</v>
      </c>
      <c r="C119" s="11"/>
      <c r="D119" s="106"/>
      <c r="E119" s="100"/>
      <c r="F119" s="100"/>
      <c r="G119" s="102"/>
      <c r="H119" s="107"/>
    </row>
    <row r="120" spans="1:8" ht="15.75" x14ac:dyDescent="0.25">
      <c r="A120" s="117"/>
      <c r="B120" s="56" t="s">
        <v>75</v>
      </c>
      <c r="C120" s="11"/>
      <c r="D120" s="106"/>
      <c r="E120" s="100"/>
      <c r="F120" s="100"/>
      <c r="G120" s="102"/>
      <c r="H120" s="107"/>
    </row>
    <row r="121" spans="1:8" ht="15.75" x14ac:dyDescent="0.25">
      <c r="A121" s="117"/>
      <c r="B121" s="56" t="s">
        <v>76</v>
      </c>
      <c r="C121" s="11"/>
      <c r="D121" s="106"/>
      <c r="E121" s="100"/>
      <c r="F121" s="100"/>
      <c r="G121" s="102"/>
      <c r="H121" s="107"/>
    </row>
    <row r="122" spans="1:8" ht="15.75" x14ac:dyDescent="0.25">
      <c r="A122" s="117"/>
      <c r="B122" s="56" t="s">
        <v>77</v>
      </c>
      <c r="C122" s="11"/>
      <c r="D122" s="106"/>
      <c r="E122" s="100"/>
      <c r="F122" s="100"/>
      <c r="G122" s="102"/>
      <c r="H122" s="107"/>
    </row>
    <row r="123" spans="1:8" ht="15.75" x14ac:dyDescent="0.25">
      <c r="A123" s="117"/>
      <c r="B123" s="56" t="s">
        <v>78</v>
      </c>
      <c r="C123" s="11"/>
      <c r="D123" s="106"/>
      <c r="E123" s="100"/>
      <c r="F123" s="100"/>
      <c r="G123" s="102"/>
      <c r="H123" s="107"/>
    </row>
    <row r="124" spans="1:8" ht="15.75" x14ac:dyDescent="0.25">
      <c r="A124" s="117"/>
      <c r="B124" s="56" t="s">
        <v>79</v>
      </c>
      <c r="C124" s="11"/>
      <c r="D124" s="106"/>
      <c r="E124" s="100"/>
      <c r="F124" s="100"/>
      <c r="G124" s="102"/>
      <c r="H124" s="107"/>
    </row>
    <row r="125" spans="1:8" ht="15.75" x14ac:dyDescent="0.25">
      <c r="A125" s="117"/>
      <c r="B125" s="42" t="s">
        <v>80</v>
      </c>
      <c r="C125" s="44"/>
      <c r="D125" s="44"/>
      <c r="E125" s="44"/>
      <c r="F125" s="44"/>
      <c r="G125" s="44"/>
      <c r="H125" s="44"/>
    </row>
    <row r="126" spans="1:8" ht="15.75" x14ac:dyDescent="0.25">
      <c r="A126" s="117"/>
      <c r="B126" s="66" t="s">
        <v>83</v>
      </c>
      <c r="C126" s="11"/>
      <c r="D126" s="106"/>
      <c r="E126" s="100">
        <v>1</v>
      </c>
      <c r="F126" s="100" t="s">
        <v>65</v>
      </c>
      <c r="G126" s="102"/>
      <c r="H126" s="107">
        <f>+E126*G126</f>
        <v>0</v>
      </c>
    </row>
    <row r="127" spans="1:8" ht="15.75" x14ac:dyDescent="0.25">
      <c r="A127" s="117"/>
      <c r="B127" s="66" t="s">
        <v>81</v>
      </c>
      <c r="C127" s="11"/>
      <c r="D127" s="106"/>
      <c r="E127" s="100"/>
      <c r="F127" s="100"/>
      <c r="G127" s="102"/>
      <c r="H127" s="107"/>
    </row>
    <row r="128" spans="1:8" ht="15.75" x14ac:dyDescent="0.25">
      <c r="A128" s="117"/>
      <c r="B128" s="66" t="s">
        <v>82</v>
      </c>
      <c r="C128" s="11"/>
      <c r="D128" s="106"/>
      <c r="E128" s="100"/>
      <c r="F128" s="100"/>
      <c r="G128" s="102"/>
      <c r="H128" s="107"/>
    </row>
    <row r="129" spans="1:8" ht="15.75" x14ac:dyDescent="0.25">
      <c r="A129" s="117"/>
      <c r="B129" s="42" t="s">
        <v>84</v>
      </c>
      <c r="C129" s="52"/>
      <c r="D129" s="44"/>
      <c r="E129" s="44"/>
      <c r="F129" s="44"/>
      <c r="G129" s="44"/>
      <c r="H129" s="44"/>
    </row>
    <row r="130" spans="1:8" ht="15.75" x14ac:dyDescent="0.25">
      <c r="A130" s="117"/>
      <c r="B130" s="66" t="s">
        <v>89</v>
      </c>
      <c r="C130" s="62"/>
      <c r="D130" s="64" t="s">
        <v>99</v>
      </c>
      <c r="E130" s="64">
        <v>100</v>
      </c>
      <c r="F130" s="64" t="s">
        <v>65</v>
      </c>
      <c r="G130" s="68"/>
      <c r="H130" s="58">
        <f>+E130*G130</f>
        <v>0</v>
      </c>
    </row>
    <row r="131" spans="1:8" ht="15.75" x14ac:dyDescent="0.25">
      <c r="A131" s="117"/>
      <c r="B131" s="42" t="s">
        <v>85</v>
      </c>
      <c r="C131" s="52"/>
      <c r="D131" s="44"/>
      <c r="E131" s="44"/>
      <c r="F131" s="44"/>
      <c r="G131" s="44"/>
      <c r="H131" s="44"/>
    </row>
    <row r="132" spans="1:8" ht="15.75" x14ac:dyDescent="0.25">
      <c r="A132" s="117"/>
      <c r="B132" s="66" t="s">
        <v>86</v>
      </c>
      <c r="C132" s="11"/>
      <c r="D132" s="100" t="s">
        <v>99</v>
      </c>
      <c r="E132" s="100">
        <v>1</v>
      </c>
      <c r="F132" s="100" t="s">
        <v>65</v>
      </c>
      <c r="G132" s="102"/>
      <c r="H132" s="104">
        <f>+E132*G132</f>
        <v>0</v>
      </c>
    </row>
    <row r="133" spans="1:8" ht="16.5" thickBot="1" x14ac:dyDescent="0.3">
      <c r="A133" s="117"/>
      <c r="B133" s="67" t="s">
        <v>87</v>
      </c>
      <c r="C133" s="12"/>
      <c r="D133" s="101"/>
      <c r="E133" s="101"/>
      <c r="F133" s="101"/>
      <c r="G133" s="103"/>
      <c r="H133" s="105"/>
    </row>
    <row r="134" spans="1:8" ht="16.5" thickBot="1" x14ac:dyDescent="0.3">
      <c r="A134" s="96" t="s">
        <v>123</v>
      </c>
      <c r="B134" s="97"/>
      <c r="C134" s="97"/>
      <c r="D134" s="97"/>
      <c r="E134" s="97"/>
      <c r="F134" s="97"/>
      <c r="G134" s="98"/>
      <c r="H134" s="59">
        <f>+H12+H14+H17+H21+H49+H67+H68+H70+H71+H73+H75+H78+H82+H103+H107+H110+H126+H130+H132</f>
        <v>0</v>
      </c>
    </row>
    <row r="135" spans="1:8" ht="16.5" thickBot="1" x14ac:dyDescent="0.3">
      <c r="A135" s="96" t="s">
        <v>124</v>
      </c>
      <c r="B135" s="97"/>
      <c r="C135" s="97"/>
      <c r="D135" s="97"/>
      <c r="E135" s="97"/>
      <c r="F135" s="97"/>
      <c r="G135" s="98"/>
      <c r="H135" s="70">
        <f>H134*0.25</f>
        <v>0</v>
      </c>
    </row>
    <row r="136" spans="1:8" ht="16.5" thickBot="1" x14ac:dyDescent="0.3">
      <c r="A136" s="96" t="s">
        <v>125</v>
      </c>
      <c r="B136" s="97"/>
      <c r="C136" s="97"/>
      <c r="D136" s="97"/>
      <c r="E136" s="97"/>
      <c r="F136" s="97"/>
      <c r="G136" s="98"/>
      <c r="H136" s="59">
        <f>H134+H135</f>
        <v>0</v>
      </c>
    </row>
    <row r="138" spans="1:8" ht="15.75" x14ac:dyDescent="0.25">
      <c r="B138" s="60" t="s">
        <v>100</v>
      </c>
      <c r="D138" s="7"/>
      <c r="F138" s="118" t="s">
        <v>102</v>
      </c>
      <c r="G138" s="118"/>
      <c r="H138" s="118"/>
    </row>
    <row r="139" spans="1:8" ht="15.75" x14ac:dyDescent="0.25">
      <c r="B139" s="61" t="s">
        <v>101</v>
      </c>
      <c r="D139" s="7"/>
      <c r="F139" s="118"/>
      <c r="G139" s="118"/>
      <c r="H139" s="118"/>
    </row>
    <row r="140" spans="1:8" x14ac:dyDescent="0.25">
      <c r="D140" s="7"/>
      <c r="E140" s="8"/>
      <c r="F140" s="118"/>
      <c r="G140" s="118"/>
      <c r="H140" s="118"/>
    </row>
    <row r="141" spans="1:8" x14ac:dyDescent="0.25">
      <c r="D141" s="7"/>
      <c r="E141" s="8"/>
      <c r="F141" s="118"/>
      <c r="G141" s="118"/>
      <c r="H141" s="118"/>
    </row>
    <row r="142" spans="1:8" ht="15.75" x14ac:dyDescent="0.25">
      <c r="B142" s="1" t="s">
        <v>144</v>
      </c>
      <c r="D142" s="7"/>
      <c r="E142" s="8"/>
      <c r="F142" s="119" t="s">
        <v>103</v>
      </c>
      <c r="G142" s="119"/>
      <c r="H142" s="119"/>
    </row>
    <row r="144" spans="1:8" x14ac:dyDescent="0.25">
      <c r="D144" s="7"/>
    </row>
    <row r="145" spans="4:4" x14ac:dyDescent="0.25">
      <c r="D145" s="7"/>
    </row>
    <row r="146" spans="4:4" x14ac:dyDescent="0.25">
      <c r="D146" s="7"/>
    </row>
  </sheetData>
  <sheetProtection formatColumns="0" formatRows="0"/>
  <mergeCells count="65">
    <mergeCell ref="F138:H141"/>
    <mergeCell ref="F142:H142"/>
    <mergeCell ref="H21:H47"/>
    <mergeCell ref="A20:A47"/>
    <mergeCell ref="A48:A64"/>
    <mergeCell ref="A76:A107"/>
    <mergeCell ref="A65:A73"/>
    <mergeCell ref="A74:A75"/>
    <mergeCell ref="E78:E80"/>
    <mergeCell ref="H78:H80"/>
    <mergeCell ref="H82:H101"/>
    <mergeCell ref="H49:H64"/>
    <mergeCell ref="F78:F80"/>
    <mergeCell ref="F82:F101"/>
    <mergeCell ref="F103:F105"/>
    <mergeCell ref="D78:D80"/>
    <mergeCell ref="A134:G134"/>
    <mergeCell ref="A135:G135"/>
    <mergeCell ref="D21:D47"/>
    <mergeCell ref="E21:E47"/>
    <mergeCell ref="G21:G47"/>
    <mergeCell ref="G49:G64"/>
    <mergeCell ref="E49:E64"/>
    <mergeCell ref="G78:G80"/>
    <mergeCell ref="D82:D101"/>
    <mergeCell ref="E82:E101"/>
    <mergeCell ref="G82:G101"/>
    <mergeCell ref="D49:D64"/>
    <mergeCell ref="F21:F47"/>
    <mergeCell ref="F49:F64"/>
    <mergeCell ref="F110:F124"/>
    <mergeCell ref="A108:A133"/>
    <mergeCell ref="H110:H124"/>
    <mergeCell ref="D103:D105"/>
    <mergeCell ref="E103:E105"/>
    <mergeCell ref="G103:G105"/>
    <mergeCell ref="H103:H105"/>
    <mergeCell ref="A136:G136"/>
    <mergeCell ref="A1:H1"/>
    <mergeCell ref="D132:D133"/>
    <mergeCell ref="E132:E133"/>
    <mergeCell ref="F132:F133"/>
    <mergeCell ref="G132:G133"/>
    <mergeCell ref="H132:H133"/>
    <mergeCell ref="D126:D128"/>
    <mergeCell ref="E126:E128"/>
    <mergeCell ref="F126:F128"/>
    <mergeCell ref="G126:G128"/>
    <mergeCell ref="H126:H128"/>
    <mergeCell ref="D110:D124"/>
    <mergeCell ref="E110:E124"/>
    <mergeCell ref="G110:G124"/>
    <mergeCell ref="A2:H8"/>
    <mergeCell ref="G14:G15"/>
    <mergeCell ref="H14:H15"/>
    <mergeCell ref="H17:H19"/>
    <mergeCell ref="G17:G19"/>
    <mergeCell ref="F17:F19"/>
    <mergeCell ref="A11:A12"/>
    <mergeCell ref="A13:A19"/>
    <mergeCell ref="D14:D15"/>
    <mergeCell ref="E14:E15"/>
    <mergeCell ref="F14:F15"/>
    <mergeCell ref="E17:E19"/>
    <mergeCell ref="D17:D19"/>
  </mergeCells>
  <pageMargins left="0.25" right="0.25" top="0.75" bottom="0.75" header="0.3" footer="0.3"/>
  <pageSetup paperSize="9" scale="28" orientation="portrait" r:id="rId1"/>
  <ignoredErrors>
    <ignoredError sqref="H13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C2A13D1F2B48A498BE67F4697D65912" ma:contentTypeVersion="13" ma:contentTypeDescription="Stvaranje novog dokumenta." ma:contentTypeScope="" ma:versionID="25aa5eb86ae2bd75b4d2598901ffb510">
  <xsd:schema xmlns:xsd="http://www.w3.org/2001/XMLSchema" xmlns:xs="http://www.w3.org/2001/XMLSchema" xmlns:p="http://schemas.microsoft.com/office/2006/metadata/properties" xmlns:ns3="01351d6a-9aaf-41cc-837b-277b7f31f638" xmlns:ns4="d397867b-f158-4d8c-9ac3-82895388d6b7" targetNamespace="http://schemas.microsoft.com/office/2006/metadata/properties" ma:root="true" ma:fieldsID="29b5a386caad1f378c0850018ed1a034" ns3:_="" ns4:_="">
    <xsd:import namespace="01351d6a-9aaf-41cc-837b-277b7f31f638"/>
    <xsd:import namespace="d397867b-f158-4d8c-9ac3-82895388d6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351d6a-9aaf-41cc-837b-277b7f31f6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7867b-f158-4d8c-9ac3-82895388d6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Raspršivanje savjeta za zajedničko korištenj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D1241E-F052-4EC3-BFD8-4CC0FAA27B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E5844B-654F-4E0E-9404-66E75E02BAE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5B9871E-4ABD-4B2E-AF61-E5A220D41A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351d6a-9aaf-41cc-837b-277b7f31f638"/>
    <ds:schemaRef ds:uri="d397867b-f158-4d8c-9ac3-82895388d6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Lana Perić</dc:creator>
  <cp:lastModifiedBy>Damir Turković</cp:lastModifiedBy>
  <cp:lastPrinted>2020-03-19T12:49:54Z</cp:lastPrinted>
  <dcterms:created xsi:type="dcterms:W3CDTF">2020-01-31T10:39:01Z</dcterms:created>
  <dcterms:modified xsi:type="dcterms:W3CDTF">2020-07-13T08:30:44Z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0x0101009C2A13D1F2B48A498BE67F4697D65912</vt:lpwstr>
  </property>
</Properties>
</file>