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VI-PES\BESPOVRATNA SREDSTVA\Vođenje projekata\EU - Digitalna i zelena tranzicija 2021\URA\4. Nabava\5 - Rekonstrukcija zgrade za proizvodnju namještaja i uvođenje OIE\"/>
    </mc:Choice>
  </mc:AlternateContent>
  <bookViews>
    <workbookView xWindow="0" yWindow="0" windowWidth="27870" windowHeight="13320"/>
  </bookViews>
  <sheets>
    <sheet name="Naslovna stranica" sheetId="11" r:id="rId1"/>
    <sheet name="1. Građ-obrt." sheetId="1" r:id="rId2"/>
    <sheet name="2. Vod-kan" sheetId="4" r:id="rId3"/>
    <sheet name="3. Elektro-OIE" sheetId="8" r:id="rId4"/>
    <sheet name="4. Grijanje-OIE" sheetId="5" r:id="rId5"/>
    <sheet name="5. REKAPITULACIJA" sheetId="10" r:id="rId6"/>
  </sheets>
  <externalReferences>
    <externalReference r:id="rId7"/>
    <externalReference r:id="rId8"/>
    <externalReference r:id="rId9"/>
    <externalReference r:id="rId10"/>
  </externalReferences>
  <definedNames>
    <definedName name="COVO">'[1]K-ovi'!$E$128</definedName>
    <definedName name="d">#REF!</definedName>
    <definedName name="Excel_BuiltIn_Print_Area" localSheetId="2">'2. Vod-kan'!$A$4:$F$265</definedName>
    <definedName name="fopr">'[2]K-ovi M'!$B$67</definedName>
    <definedName name="fras">'[2]K-ovi M'!$B$66</definedName>
    <definedName name="Godišnja_kamatna_stopa">#REF!</definedName>
    <definedName name="i">#REF!</definedName>
    <definedName name="ii">#REF!</definedName>
    <definedName name="is">#REF!</definedName>
    <definedName name="Iznos_kredita">#REF!</definedName>
    <definedName name="k">#REF!</definedName>
    <definedName name="l">#REF!</definedName>
    <definedName name="m">#REF!</definedName>
    <definedName name="ms">'[1]K-ovi'!$C$96</definedName>
    <definedName name="n">#REF!</definedName>
    <definedName name="o">#REF!</definedName>
    <definedName name="opr">'[1]K-ovi'!$E$127</definedName>
    <definedName name="p">'[1]K-ovi'!$C$90</definedName>
    <definedName name="par">'[1]K-ovi'!$C$91</definedName>
    <definedName name="_xlnm.Print_Area" localSheetId="1">'1. Građ-obrt.'!$A$1:$F$97</definedName>
    <definedName name="_xlnm.Print_Area" localSheetId="2">'2. Vod-kan'!$A$1:$F$276</definedName>
    <definedName name="_xlnm.Print_Area" localSheetId="3">'3. Elektro-OIE'!$A$1:$F$646</definedName>
    <definedName name="_xlnm.Print_Area" localSheetId="4">'4. Grijanje-OIE'!$A$1:$I$628</definedName>
    <definedName name="_xlnm.Print_Area" localSheetId="5">'5. REKAPITULACIJA'!$A$1:$F$47</definedName>
    <definedName name="POPUST">[3]FAKTORI!$B$2</definedName>
    <definedName name="pr">'[1]K-ovi'!$C$95</definedName>
    <definedName name="rasv">'[1]K-ovi'!$E$126</definedName>
    <definedName name="REALIZACIJA_1997">'[4]Osn-Pod'!$E$5</definedName>
    <definedName name="t">'[1]K-ovi'!$C$92</definedName>
    <definedName name="tji">'[1]K-ovi'!$C$134</definedName>
    <definedName name="tjz">'[1]K-ovi'!$C$132</definedName>
    <definedName name="tkr">'[1]K-ovi'!$C$135</definedName>
    <definedName name="tsi">'[1]K-ovi'!$C$133</definedName>
    <definedName name="tsz">'[1]K-ovi'!$C$131</definedName>
    <definedName name="v">'[1]K-ovi'!$C$87</definedName>
    <definedName name="z">#REF!</definedName>
    <definedName name="Zajam_razdoblje_u_godinama">#REF!</definedName>
    <definedName name="zji">'[1]K-ovi'!$E$123</definedName>
    <definedName name="zjz">'[1]K-ovi'!$E$121</definedName>
    <definedName name="zsi">'[1]K-ovi'!$E$122</definedName>
    <definedName name="zsz">'[1]K-ovi'!$E$120</definedName>
    <definedName name="ZT">'[1]K-ovi'!$C$97</definedName>
  </definedNames>
  <calcPr calcId="152511"/>
</workbook>
</file>

<file path=xl/calcChain.xml><?xml version="1.0" encoding="utf-8"?>
<calcChain xmlns="http://schemas.openxmlformats.org/spreadsheetml/2006/main">
  <c r="I510" i="5" l="1"/>
  <c r="F96" i="1" l="1"/>
  <c r="F97" i="1" s="1"/>
  <c r="F95" i="1"/>
  <c r="F94" i="1"/>
  <c r="F93" i="1"/>
  <c r="F91" i="1"/>
  <c r="F87" i="1"/>
  <c r="F80" i="1"/>
  <c r="F79" i="1"/>
  <c r="F74" i="1"/>
  <c r="F73" i="1"/>
  <c r="F72" i="1"/>
  <c r="F71" i="1"/>
  <c r="F70" i="1"/>
  <c r="F69" i="1"/>
  <c r="F68" i="1"/>
  <c r="F67" i="1"/>
  <c r="F66" i="1"/>
  <c r="F65" i="1"/>
  <c r="F64" i="1"/>
  <c r="F63" i="1"/>
  <c r="F57" i="1"/>
  <c r="F56" i="1"/>
  <c r="F55" i="1"/>
  <c r="F51" i="1"/>
  <c r="F50" i="1"/>
  <c r="F45" i="1"/>
  <c r="F44" i="1"/>
  <c r="F43" i="1"/>
  <c r="F42" i="1"/>
  <c r="F41" i="1"/>
  <c r="F40" i="1"/>
  <c r="F39" i="1"/>
  <c r="F38" i="1"/>
  <c r="F37" i="1"/>
  <c r="F32" i="1"/>
  <c r="F31" i="1"/>
  <c r="F30" i="1"/>
  <c r="F29" i="1"/>
  <c r="F28" i="1"/>
  <c r="F27" i="1"/>
  <c r="F22" i="1"/>
  <c r="F17" i="1"/>
  <c r="F16" i="1"/>
  <c r="F15" i="1"/>
  <c r="F13" i="1"/>
  <c r="F12" i="1"/>
  <c r="F11" i="1"/>
  <c r="F5" i="1"/>
  <c r="F4" i="1"/>
  <c r="F30" i="8" l="1"/>
  <c r="F36" i="8"/>
  <c r="F42" i="8"/>
  <c r="F43" i="8"/>
  <c r="F44" i="8"/>
  <c r="F45" i="8"/>
  <c r="F46" i="8"/>
  <c r="F47" i="8"/>
  <c r="F48" i="8"/>
  <c r="F49" i="8"/>
  <c r="F50" i="8"/>
  <c r="F51" i="8"/>
  <c r="F52" i="8"/>
  <c r="F53" i="8"/>
  <c r="F54" i="8"/>
  <c r="F56" i="8"/>
  <c r="F57" i="8"/>
  <c r="F58" i="8"/>
  <c r="F59" i="8"/>
  <c r="F60" i="8"/>
  <c r="F61" i="8"/>
  <c r="F62" i="8"/>
  <c r="F63" i="8"/>
  <c r="F64" i="8"/>
  <c r="F65" i="8"/>
  <c r="F71" i="8"/>
  <c r="F87" i="8" s="1"/>
  <c r="F595" i="8" s="1"/>
  <c r="F99" i="8"/>
  <c r="F102" i="8"/>
  <c r="F105" i="8"/>
  <c r="F108" i="8"/>
  <c r="F111" i="8"/>
  <c r="F114" i="8"/>
  <c r="F117" i="8"/>
  <c r="F120" i="8"/>
  <c r="F123" i="8"/>
  <c r="F126" i="8"/>
  <c r="F130" i="8"/>
  <c r="F137" i="8"/>
  <c r="F138" i="8"/>
  <c r="F139" i="8"/>
  <c r="F140" i="8"/>
  <c r="F141" i="8"/>
  <c r="F142" i="8"/>
  <c r="F143" i="8"/>
  <c r="F144" i="8"/>
  <c r="F145" i="8"/>
  <c r="F146" i="8"/>
  <c r="F147" i="8"/>
  <c r="F149" i="8"/>
  <c r="F151" i="8"/>
  <c r="F152" i="8"/>
  <c r="F153" i="8"/>
  <c r="F155" i="8"/>
  <c r="F162" i="8"/>
  <c r="F163" i="8"/>
  <c r="F164" i="8"/>
  <c r="F165" i="8"/>
  <c r="F166" i="8"/>
  <c r="F167" i="8"/>
  <c r="F168" i="8"/>
  <c r="F169" i="8"/>
  <c r="F170" i="8"/>
  <c r="F171" i="8"/>
  <c r="F172" i="8"/>
  <c r="F182" i="8"/>
  <c r="F183" i="8"/>
  <c r="F184" i="8"/>
  <c r="F185" i="8"/>
  <c r="F187" i="8"/>
  <c r="F188" i="8"/>
  <c r="F190" i="8"/>
  <c r="F200" i="8"/>
  <c r="F201" i="8"/>
  <c r="F202" i="8"/>
  <c r="F203" i="8"/>
  <c r="F204" i="8"/>
  <c r="F205" i="8"/>
  <c r="F214" i="8"/>
  <c r="F217" i="8"/>
  <c r="F230" i="8"/>
  <c r="F231" i="8"/>
  <c r="F232" i="8"/>
  <c r="F233" i="8"/>
  <c r="F240" i="8"/>
  <c r="F241" i="8"/>
  <c r="F242" i="8"/>
  <c r="F243" i="8"/>
  <c r="F244" i="8"/>
  <c r="F245" i="8"/>
  <c r="F246" i="8"/>
  <c r="F256" i="8"/>
  <c r="F268" i="8" s="1"/>
  <c r="F616" i="8" s="1"/>
  <c r="F274" i="8"/>
  <c r="F276" i="8"/>
  <c r="F277" i="8"/>
  <c r="F279" i="8"/>
  <c r="F280" i="8"/>
  <c r="F288" i="8"/>
  <c r="F302" i="8"/>
  <c r="F313" i="8"/>
  <c r="F321" i="8"/>
  <c r="F335" i="8"/>
  <c r="F348" i="8"/>
  <c r="F362" i="8"/>
  <c r="F381" i="8"/>
  <c r="F382" i="8"/>
  <c r="F383" i="8"/>
  <c r="F384" i="8"/>
  <c r="F386" i="8"/>
  <c r="F393" i="8"/>
  <c r="F400" i="8"/>
  <c r="F406" i="8"/>
  <c r="F412" i="8"/>
  <c r="F417" i="8"/>
  <c r="F426" i="8"/>
  <c r="F433" i="8"/>
  <c r="F437" i="8"/>
  <c r="F442" i="8"/>
  <c r="F458" i="8"/>
  <c r="F461" i="8"/>
  <c r="F462" i="8"/>
  <c r="F463" i="8"/>
  <c r="F464" i="8"/>
  <c r="F470" i="8"/>
  <c r="F480" i="8" s="1"/>
  <c r="F624" i="8" s="1"/>
  <c r="F485" i="8"/>
  <c r="F486" i="8"/>
  <c r="F492" i="8"/>
  <c r="F504" i="8" s="1"/>
  <c r="F626" i="8" s="1"/>
  <c r="F512" i="8"/>
  <c r="F513" i="8"/>
  <c r="F514" i="8"/>
  <c r="F515" i="8"/>
  <c r="F516" i="8"/>
  <c r="F517" i="8"/>
  <c r="F518" i="8"/>
  <c r="F524" i="8"/>
  <c r="F525" i="8"/>
  <c r="F526" i="8"/>
  <c r="F532" i="8"/>
  <c r="F539" i="8"/>
  <c r="F540" i="8"/>
  <c r="F541" i="8"/>
  <c r="F542" i="8"/>
  <c r="F543" i="8"/>
  <c r="F544" i="8"/>
  <c r="F550" i="8"/>
  <c r="F552" i="8" s="1"/>
  <c r="F630" i="8" s="1"/>
  <c r="F560" i="8"/>
  <c r="F561" i="8"/>
  <c r="F570" i="8"/>
  <c r="F572" i="8"/>
  <c r="F574" i="8"/>
  <c r="F582" i="8"/>
  <c r="F583" i="8"/>
  <c r="I102" i="5"/>
  <c r="I104" i="5"/>
  <c r="I105" i="5"/>
  <c r="I129" i="5"/>
  <c r="I133" i="5"/>
  <c r="I155" i="5"/>
  <c r="I164" i="5"/>
  <c r="I170" i="5"/>
  <c r="I183" i="5"/>
  <c r="I189" i="5"/>
  <c r="I192" i="5"/>
  <c r="I198" i="5"/>
  <c r="I203" i="5"/>
  <c r="I210" i="5"/>
  <c r="I211" i="5"/>
  <c r="I222" i="5"/>
  <c r="I225" i="5"/>
  <c r="I229" i="5"/>
  <c r="I233" i="5"/>
  <c r="I237" i="5"/>
  <c r="I241" i="5"/>
  <c r="I245" i="5"/>
  <c r="I248" i="5"/>
  <c r="I256" i="5"/>
  <c r="I257" i="5"/>
  <c r="I266" i="5"/>
  <c r="I267" i="5"/>
  <c r="I271" i="5"/>
  <c r="I275" i="5"/>
  <c r="I278" i="5"/>
  <c r="I286" i="5"/>
  <c r="I294" i="5"/>
  <c r="I327" i="5"/>
  <c r="I333" i="5"/>
  <c r="I342" i="5"/>
  <c r="I349" i="5"/>
  <c r="I370" i="5"/>
  <c r="I378" i="5"/>
  <c r="I398" i="5"/>
  <c r="I406" i="5"/>
  <c r="I421" i="5"/>
  <c r="I428" i="5"/>
  <c r="I437" i="5"/>
  <c r="I453" i="5"/>
  <c r="I459" i="5"/>
  <c r="I466" i="5"/>
  <c r="I499" i="5"/>
  <c r="I506" i="5"/>
  <c r="I521" i="5"/>
  <c r="I555" i="5"/>
  <c r="I559" i="5"/>
  <c r="I568" i="5"/>
  <c r="I573" i="5"/>
  <c r="I579" i="5"/>
  <c r="I588" i="5" l="1"/>
  <c r="I619" i="5" s="1"/>
  <c r="I298" i="5"/>
  <c r="I616" i="5" s="1"/>
  <c r="F282" i="8"/>
  <c r="F618" i="8" s="1"/>
  <c r="F564" i="8"/>
  <c r="F633" i="8" s="1"/>
  <c r="F132" i="8"/>
  <c r="F599" i="8" s="1"/>
  <c r="F447" i="8"/>
  <c r="F620" i="8" s="1"/>
  <c r="F157" i="8"/>
  <c r="F600" i="8" s="1"/>
  <c r="F528" i="8"/>
  <c r="F628" i="8" s="1"/>
  <c r="F488" i="8"/>
  <c r="F625" i="8" s="1"/>
  <c r="F466" i="8"/>
  <c r="F623" i="8" s="1"/>
  <c r="F220" i="8"/>
  <c r="F608" i="8" s="1"/>
  <c r="F174" i="8"/>
  <c r="F601" i="8" s="1"/>
  <c r="F235" i="8"/>
  <c r="F612" i="8" s="1"/>
  <c r="F192" i="8"/>
  <c r="F604" i="8" s="1"/>
  <c r="F67" i="8"/>
  <c r="F207" i="8"/>
  <c r="F607" i="8" s="1"/>
  <c r="F520" i="8"/>
  <c r="F627" i="8" s="1"/>
  <c r="F585" i="8"/>
  <c r="F637" i="8" s="1"/>
  <c r="F248" i="8"/>
  <c r="F613" i="8" s="1"/>
  <c r="F577" i="8"/>
  <c r="F636" i="8" s="1"/>
  <c r="F546" i="8"/>
  <c r="F629" i="8" s="1"/>
  <c r="F614" i="8" l="1"/>
  <c r="F638" i="8"/>
  <c r="F609" i="8"/>
  <c r="F631" i="8"/>
  <c r="F643" i="8" s="1"/>
  <c r="F35" i="10" s="1"/>
  <c r="F89" i="8"/>
  <c r="F594" i="8"/>
  <c r="F596" i="8" s="1"/>
  <c r="F602" i="8"/>
  <c r="I623" i="5"/>
  <c r="F33" i="10" s="1"/>
  <c r="F176" i="8"/>
  <c r="F222" i="8"/>
  <c r="F587" i="8"/>
  <c r="F250" i="8"/>
  <c r="F554" i="8"/>
  <c r="F640" i="8" l="1"/>
  <c r="F29" i="10" s="1"/>
  <c r="F55" i="4"/>
  <c r="F57" i="4"/>
  <c r="F59" i="4"/>
  <c r="F63" i="4"/>
  <c r="F68" i="4"/>
  <c r="F71" i="4"/>
  <c r="F73" i="4"/>
  <c r="F75" i="4"/>
  <c r="F77" i="4"/>
  <c r="F79" i="4"/>
  <c r="F81" i="4"/>
  <c r="F83" i="4"/>
  <c r="F85" i="4"/>
  <c r="F91" i="4"/>
  <c r="F93" i="4"/>
  <c r="F97" i="4"/>
  <c r="F98" i="4"/>
  <c r="F99" i="4"/>
  <c r="F100" i="4"/>
  <c r="F101" i="4"/>
  <c r="F102" i="4"/>
  <c r="F103" i="4"/>
  <c r="F104" i="4"/>
  <c r="F105" i="4"/>
  <c r="F106" i="4"/>
  <c r="F110" i="4"/>
  <c r="F111" i="4"/>
  <c r="F112" i="4"/>
  <c r="F113" i="4"/>
  <c r="F114" i="4"/>
  <c r="F115" i="4"/>
  <c r="F119" i="4"/>
  <c r="F120" i="4"/>
  <c r="F121" i="4"/>
  <c r="F122" i="4"/>
  <c r="F123" i="4"/>
  <c r="F124" i="4"/>
  <c r="F125" i="4"/>
  <c r="F131" i="4"/>
  <c r="F132" i="4"/>
  <c r="F133" i="4"/>
  <c r="D136" i="4"/>
  <c r="F136" i="4" s="1"/>
  <c r="D137" i="4"/>
  <c r="F137" i="4" s="1"/>
  <c r="D138" i="4"/>
  <c r="F138" i="4"/>
  <c r="F141" i="4"/>
  <c r="F142" i="4"/>
  <c r="F145" i="4"/>
  <c r="F147" i="4"/>
  <c r="F149" i="4"/>
  <c r="F151" i="4"/>
  <c r="F153" i="4"/>
  <c r="F162" i="4"/>
  <c r="F163" i="4"/>
  <c r="F164" i="4"/>
  <c r="F165" i="4"/>
  <c r="F169" i="4"/>
  <c r="F172" i="4"/>
  <c r="F173" i="4"/>
  <c r="F176" i="4"/>
  <c r="F178" i="4"/>
  <c r="F180" i="4"/>
  <c r="F189" i="4"/>
  <c r="F203" i="4" s="1"/>
  <c r="D13" i="4" s="1"/>
  <c r="F190" i="4"/>
  <c r="F191" i="4"/>
  <c r="F192" i="4"/>
  <c r="F193" i="4"/>
  <c r="F196" i="4"/>
  <c r="F199" i="4"/>
  <c r="F201" i="4"/>
  <c r="F208" i="4"/>
  <c r="F210" i="4"/>
  <c r="F213" i="4"/>
  <c r="F216" i="4"/>
  <c r="F218" i="4"/>
  <c r="F220" i="4"/>
  <c r="F222" i="4"/>
  <c r="F224" i="4"/>
  <c r="F226" i="4"/>
  <c r="F228" i="4"/>
  <c r="F230" i="4"/>
  <c r="F233" i="4"/>
  <c r="F235" i="4"/>
  <c r="F242" i="4"/>
  <c r="F245" i="4"/>
  <c r="F248" i="4"/>
  <c r="F250" i="4"/>
  <c r="F252" i="4"/>
  <c r="F254" i="4"/>
  <c r="F263" i="4"/>
  <c r="F264" i="4"/>
  <c r="F266" i="4"/>
  <c r="F268" i="4"/>
  <c r="F270" i="4"/>
  <c r="F646" i="8" l="1"/>
  <c r="F272" i="4"/>
  <c r="D17" i="4" s="1"/>
  <c r="F237" i="4"/>
  <c r="D15" i="4" s="1"/>
  <c r="F182" i="4"/>
  <c r="D11" i="4" s="1"/>
  <c r="F87" i="4"/>
  <c r="D7" i="4" s="1"/>
  <c r="F155" i="4"/>
  <c r="D9" i="4" s="1"/>
  <c r="D19" i="4" l="1"/>
  <c r="F26" i="10" s="1"/>
  <c r="F58" i="1"/>
  <c r="F19" i="10" s="1"/>
  <c r="F33" i="1" l="1"/>
  <c r="F16" i="10" s="1"/>
  <c r="F75" i="1"/>
  <c r="F20" i="10" s="1"/>
  <c r="F46" i="1"/>
  <c r="F17" i="10" s="1"/>
  <c r="F81" i="1"/>
  <c r="F21" i="10" s="1"/>
  <c r="F52" i="1"/>
  <c r="F18" i="10" s="1"/>
  <c r="F18" i="1"/>
  <c r="F14" i="10" s="1"/>
  <c r="F23" i="10"/>
  <c r="F88" i="1"/>
  <c r="F22" i="10" s="1"/>
  <c r="F23" i="1" l="1"/>
  <c r="F15" i="10" s="1"/>
  <c r="F6" i="1"/>
  <c r="F13" i="10" s="1"/>
  <c r="F24" i="10" l="1"/>
  <c r="F31" i="10" s="1"/>
  <c r="F38" i="10" s="1"/>
  <c r="F42" i="10" s="1"/>
</calcChain>
</file>

<file path=xl/sharedStrings.xml><?xml version="1.0" encoding="utf-8"?>
<sst xmlns="http://schemas.openxmlformats.org/spreadsheetml/2006/main" count="1838" uniqueCount="1090">
  <si>
    <t>1.</t>
  </si>
  <si>
    <t>2.</t>
  </si>
  <si>
    <t>3.</t>
  </si>
  <si>
    <t>4.</t>
  </si>
  <si>
    <t>5.</t>
  </si>
  <si>
    <t>6.</t>
  </si>
  <si>
    <t>7.</t>
  </si>
  <si>
    <t>8.</t>
  </si>
  <si>
    <t>a)</t>
  </si>
  <si>
    <t xml:space="preserve">b) </t>
  </si>
  <si>
    <t>IX. KERAMIČARSKI RADOVI</t>
  </si>
  <si>
    <t>VIII. STOLARSKI RADOVI</t>
  </si>
  <si>
    <t>VII. GIPSKARTONSKI RADOVI</t>
  </si>
  <si>
    <t>VI. PODOPOLAGAČKI RADOVI</t>
  </si>
  <si>
    <t>c)</t>
  </si>
  <si>
    <t>beton</t>
  </si>
  <si>
    <t xml:space="preserve">oplata </t>
  </si>
  <si>
    <t>armatura</t>
  </si>
  <si>
    <t>II. BETONSKI I ARMIRANOBETONSKI RADOVI</t>
  </si>
  <si>
    <t>III. ZIDARSKI RADOVI</t>
  </si>
  <si>
    <t>IV. IZOLATERSKI RADOVI</t>
  </si>
  <si>
    <t>Postavljanje toplinske izolacije u slojevima na AB podnu ploču.</t>
  </si>
  <si>
    <t>a) PE Folija</t>
  </si>
  <si>
    <t>b) elastrificirani polistren 5 cm</t>
  </si>
  <si>
    <t>c) ekspandirajući polistren 10 cm</t>
  </si>
  <si>
    <t>d) PE folija</t>
  </si>
  <si>
    <t>Nabava, dobava i montaža standardnog donjeg početnog opšava prema standardnom detalju za vertikalnu postavu panela sa IPN ispunom koji se izvode iz čeličnog plastificiranog lima debljine 0.60mm sa svim spojnim i brtvenim materijalom prema uputstvima i detaljima proizvođača. Na kontaktima zid/pod i zid/krov osigurati pravilno parotijesno i zrakotijesno brtvljenje. Obračun po m' opšava.</t>
  </si>
  <si>
    <t>Nabava, dobava, izrada i montaža opšava oko otvora prema standardnim detaljima koji se izvode iz čeličnog plastificiranog lima debljine 0.60mm u boji prema RAL-u fasadnih panela sa svim spojnim i brtvenim materijalom prema uputstvima i detaljima proizvođača. Na kontaktima zid/pod i zid/krov osigurati pravilno parotijesno i zrakotijesno brtvljenje. Obračun po m' opšava.</t>
  </si>
  <si>
    <t>Postavljanje novih prozorskih limenih klupica
Dobava i montaža limenih klupica na prozore te na istake. Prije montaže prozorskih klupčica potrebno je pripremiti otvor pod prozorom prema pravilima struke. Razvijena širina klupice je do 30 cm, od pocinčanog lima d=0,6 mm. U cijenu uključen sav potreban rad i materijal. Obračun po m ugrađenih klupica.</t>
  </si>
  <si>
    <t>Izrada pregradnih zidova sa jednostrukom metalnom podkonstrukcijom iz CW i UW profila. Zid je nenosiv. Ukupna debljina zida  150 mm, obostrano obložen sa standardnim gipskartonskim pločama, obloga 2x12,5 mm. U cijenu uključiti izolacijski sloj  mineralne vune d=10 cm ,  gletanje zidova glet masom, sav potreban materijal, spojni pribor i dr.  do pune gotovosti.</t>
  </si>
  <si>
    <t>Dobava, montaža i demontaža cijevne fasadne skele visine sa svim potrebnim ukručenjima i sidrenjima. Vertikale se postavljaju na svakih 1,80 m po propisima tehničke zaštite na radu. Bazna radna ploha se izvodi od mosnica. Radna skela se postavlja po cijelom opsegu građevine u širini 80 cm. U cijenu je uključena i postava na vanjski dio skele jutenih ili plastificiranih traka kao zaštite od sunca. Cijelu skelu izraditi prema odredbama propisa zaštite na radu. Obračun stavke po m2 ortogonalne projekcije skele.</t>
  </si>
  <si>
    <t xml:space="preserve">Izrada PVC podne obloge koja se postavlja na betonsku ploču u prostoru prizemlja. Priprema podloge  brušenjem, te uklanjanjem prašine postupkom usisavanja. PVC podna obloga mora biti vodoodbojna, protuprašna i otporna na ulja.  Sve radove izvoditi prema uputama proizvođača. Priprema podloge strojno kugličnim sačmarenjem, brušenjem ili frezanjem.
Priprema se izvodi u svrhu uklanjanja cementne skramice, ostatataka ulja i nečistoća, komplet čišćenje, usisavanjem, a sve zbog potrebne prionjivosti podne obloge za podlogu. </t>
  </si>
  <si>
    <t>a) dvokrilni prozor 200/100</t>
  </si>
  <si>
    <t>b) jednokrilni prozor 100/100</t>
  </si>
  <si>
    <t>Izrada, dobava i ugradnja unutarnjih punih glatkih vrata s dovratnikom u boji po izboru projektanta. Vrata su predviđena s cilindar bravom i  tri ključa. Okov je standardni za zaokretna vrata. U cijeni izrada, doprema, ugradnja. Obračun po ugrađenom komadu.</t>
  </si>
  <si>
    <t>a) vrata dimenzija 80/205</t>
  </si>
  <si>
    <t>b) vrata dimenzija 70/205</t>
  </si>
  <si>
    <t>Izrada, dobava i ugradnja rolo vrata na ulazu u skladišta repromaterijala i gotovog namještaja.</t>
  </si>
  <si>
    <t>a) vrata dimenzija 300/400</t>
  </si>
  <si>
    <t>b) vrata dimenzija 400/400</t>
  </si>
  <si>
    <t xml:space="preserve">Dobava materijala i popločavanje podova  porculanskim  pločicama  I  klase debljine min 8 mm. Velikoformatna  pločica površine 0,2 - 0,4 m²,  boja i shema polaganja  po izboru projektanta. U cijenu uključiti vrijednosti svih potrebnih radova i materijal, kao i izradu i obradu sokla visine 10 cm. Obračun po m2 popločane površine gotovog poda. </t>
  </si>
  <si>
    <t>a) dimenzija 673/300 cm</t>
  </si>
  <si>
    <t>b) dimenzija 582/300 cm</t>
  </si>
  <si>
    <r>
      <t>m</t>
    </r>
    <r>
      <rPr>
        <sz val="11"/>
        <color theme="1"/>
        <rFont val="Calibri"/>
        <family val="2"/>
      </rPr>
      <t>³</t>
    </r>
  </si>
  <si>
    <t>m²</t>
  </si>
  <si>
    <t>kg</t>
  </si>
  <si>
    <t>m'</t>
  </si>
  <si>
    <t>Nabava i postavljanje sljemenjaka r.š. 700 mm. U cijenu uračunati sav materijal potreban za montažu istih. Obračun po m'.</t>
  </si>
  <si>
    <t>kom</t>
  </si>
  <si>
    <t xml:space="preserve">Betoniranje temelja i nadtemelja betonom klase C 25/30. U cijenu je uključena dobava i prijevoz betona te strojna ugradba i njega svježeg betona. </t>
  </si>
  <si>
    <t>Izrada cementnog estriha debljine d=6 cm na podove preko ranije položene toplinske izolacije i polietilenske folije .  Od zidova dilatirati trakom elastificiranog ekspandiranog polistirena debljine d=10 mm, postavlja se u vertikalnom položaju uzduž svih zidova, oko instalacija, proboja itd. U svim prostorijama većim od 20 m2 izvesti dilataciju širine cca 3mm umetanjem komada bitumenske ljepenke (ili  drugog nehrđajučeg materijala). Stavkom obuhvatiti armiranje vlaknima. Gornja površina mora biti ravna, glatka, čista i čvrsta, glazura kompaktna, suha i bez pukotina. Najviša dozvoljena vlažnost estriha na koji se polaže podna obloga  1,8%. Završna obrada zaglađivanje helikopterom.</t>
  </si>
  <si>
    <r>
      <t>Ugradnja,izvedba elastičnih polimer-cementnih HI namaza u  sanitarnim čvorovima . Horizontalni  namaz poda uzdignuti uz vertikalne zidove 30 cm. Uz pod i vertikalni zid ugraditi tipsku HI traku. Svaki sifon u podu osigurati i izvesti  s tipskom HI "manžetom", na kojoj treba obraditi spojeve s HI poda.  Obračun  izvršiti prema  razvijenoj površini, jedinična cijena sadrži  kompletan  rad i materijal. Obračun po m</t>
    </r>
    <r>
      <rPr>
        <sz val="11"/>
        <color theme="1"/>
        <rFont val="Calibri"/>
        <family val="2"/>
      </rPr>
      <t>²</t>
    </r>
    <r>
      <rPr>
        <sz val="11"/>
        <color theme="1"/>
        <rFont val="Calibri"/>
        <family val="2"/>
        <scheme val="minor"/>
      </rPr>
      <t>.</t>
    </r>
  </si>
  <si>
    <t>Dobava i postavljanje horizontalne HI izolacije podova koja se izvodi preko bitumenskog prednamaza. U cijenu uključiti predhodni bit.prednamaz i  sav potreban rad i materijal. Priprema podloge: Podloga uvijek mora biti suha, čista i premazana bitumenskim temeljenim premazom (0,3kg/m2) . Višak vlage na podlozi može uzrokovati zračne mjehuriće ili odvajanje hidroizolacije nakon ugradnje. HI se postavlja varenjem dvije plastomerne bitumenske hidroizolacijske trake ojačane sa netkanim poliesterskim filcom i stabilizirane u uzdužnom smjeru staklenim vlaknima debljine 4mm. Trake hidroizolacije postaviti 20cm na zid. Uključeni preklopi od 10cm.</t>
  </si>
  <si>
    <t>c) PVC vrata 90/205</t>
  </si>
  <si>
    <t>Bojanje  zidova od gipskartonskih ploča poludisperzivnim bojama u dva tona.  Stavkom  obuhvatiti: čišćenje površine od prašine, sitne popravke, dvokratno bojanje poludisperzivnom bojom, čišćenje prostorija od ostataka boje, izradu i demontažu  skele.</t>
  </si>
  <si>
    <t>I. PRIPREMNI RADOVI</t>
  </si>
  <si>
    <t>Dobava materijala i postavljanje zidnih  keramičkim pločicama  I  klase. Pločica površine 0,08 - 0,25 m² boja i shema polaganja  po izboru projektanta.  U cijenu uključiti vrijednosti svih potrebnih radova i materijal. Obračun po m2 popločane površine. Pločice se u sanitarnim čvorovima postavljaju do visine 2,10 m, a u kuhinjama do visine kuh.elemenata.</t>
  </si>
  <si>
    <t>Izrada, dobava i ugradnja protupožarnih vrata EI2 30-C-Sm na ulazima u kotlovnicu.</t>
  </si>
  <si>
    <t>9.</t>
  </si>
  <si>
    <t>d) Stijena između ureda i radionice 300/205</t>
  </si>
  <si>
    <t>e) Stijena između kuhinje i radionice 500/205</t>
  </si>
  <si>
    <t xml:space="preserve">Strojno razbijanje podne ploče radi izvedbe temelja i nadtemelja. U cijenu uračunati i odvoz šute na deponiju. </t>
  </si>
  <si>
    <t>Strojni iskop slojeva tla nakon razbijanja podne ploče. U cijenu uračunati i odvoz šute na deponiju.</t>
  </si>
  <si>
    <t>Dobava i montaža rolo plastičnih zavjesa s ugrađenim elektromotorom na granicama skladišta i radionica.</t>
  </si>
  <si>
    <t>Izrada protupožarnih pregradnih zidova sa jednostrukom metalnom podkonstrukcijom iz CW i UW profila. Zid je nenosiv. Ukupna debljina zida  150 mm, obostrano obložen sa protupožarnim gipskartonskim pločama, obloga 2x12,5 mm. U cijenu uključiti izolacijski sloj  mineralne vune d=10 cm ,  gletanje zidova glet masom, sav potreban materijal, spojni pribor i dr.  do pune gotovosti.</t>
  </si>
  <si>
    <t xml:space="preserve">Nabava, dobava i izvedba opšava/okapnice  ab nadozida / atike po obodu ravnog krova,  iz ravnog al. plastificiranog lima 0,7mm na podlozi iz bit. izol. trake  na drvenoj podkonstrukciji, r.š. lima cca 60cm. </t>
  </si>
  <si>
    <t>V. LIMARSKI I KROVOPOKRIVAČKI RADOVI</t>
  </si>
  <si>
    <t>Nabava, dobava i montaža horizontalne odvodnje na krovu koji se proizvodi iz čeličnog pocinčanog i plastificiranog lima debljine 0.60 mm sa ugrađenom toplinskom izolacijom od Isophenica (IPN) debljine 50mm, razvijene širine prema dimenzijama iz projekta, (min. š= 30 cm, min. h=20 cm - s dvostrešnim padom prema vodolovnim grlima, nagib min. 2%) i uputstvima i detaljima proizvođača, uključivo sav potrebni spojni i brtveni materijal te naknadnu ugradnju hidroizolacijske PVC folije min. debljine 1.2mm.</t>
  </si>
  <si>
    <t xml:space="preserve">Betoniranje podne ploče betonom klase C25/30 debljine 18 cm. U cijenu je uključena dobava i prijevoz betona te strojna ugradba i njega svježeg betona. </t>
  </si>
  <si>
    <t>Nabava, dobava i izrada opšava na spoju krova/ i vertikalnih obodnih zidova postojeće građevine,  iz  al. plastificiranog  lima 0,7 mm, r.š. cca 60 cm.  Obračun po m'.</t>
  </si>
  <si>
    <t>UKUPNO:</t>
  </si>
  <si>
    <t>XI. RAZNI RADOVI</t>
  </si>
  <si>
    <t>X. BRAVARSKI RADOVI</t>
  </si>
  <si>
    <t xml:space="preserve">Nabava materijala, izrada i montaža čelične nosive i krovne konstrukcije (krovnih nosača, sekundarnih nosača, stupova, vezova, potkonstrukcija za ugradnju fasadnih panela) Kpt. sa bojenjem temeljnom bojom i dva završna premaza  </t>
  </si>
  <si>
    <t>Napomena: U stavku uključiti izradu izvedbene i radioničke dokumentacije za čeličnu konstrukciju.</t>
  </si>
  <si>
    <t>Dobava materijala, izrada i postavljanje pokrova od pocinčanog bojanog limenog  dvostrukog sendviča sa izolacijom od tervola d=15 cm,  sa svim potrebnim spojnim i pričvrsnim materijalom sa kompletnim brtvljenjem i silikoniranjem; debljina lima d=0,6 mm. Obračun po m² ugrađenog panela.</t>
  </si>
  <si>
    <r>
      <t>Dobava materijala i oblaganje vanjskih zidova hale bojanim limenim panelima -dvostrukog sendviča sa izolacijom od tervola d=10 cm, sa svim potrebnim spojnim i pričvrsnim materijalom sa kompletnim brtvljenjem i silikoniranjem; debljina lima d=0,6 mm. Obračun po m</t>
    </r>
    <r>
      <rPr>
        <sz val="11"/>
        <color theme="1"/>
        <rFont val="Calibri"/>
        <family val="2"/>
      </rPr>
      <t>² ugrađenog panela.</t>
    </r>
  </si>
  <si>
    <t>Izrada, isporuka i ugradba prozora i vrata iz PVC profila karakteristika i kvalitete kao "GEALAN", s čeličnim pocinčanim ojačanjem te dvostrukim IZO staklom. Boja prozora prema želji projektanta. Sve ostalo prema tehničkim uvjetima za izvedbu plastične stolarije.</t>
  </si>
  <si>
    <t>Višekratno čišćenje gradilišta tijekom radova, komplet sa odvozom materijala na deponiju.</t>
  </si>
  <si>
    <t>komplet</t>
  </si>
  <si>
    <t>Izvedba 2-komponentnog, dvoslojnog epoksidnog premaza u boji   uključujući izradu spoja poda i zida. Samoizravnavajući, elektrostatski vodljivi premaz se postavlja na betonsku ploču u prostoru prizemlja. Priprema pologe  brušenjem, te uklanjanje prašine postupkom usisavanja. Vlačna čvrstoća podloge treba biti min. 1,5 N/mm2, čista, bez masnoća, te vlagom do 4 %. Izvedba zaštitne glatke epoxi obloge, vodoodbojne, protuprašne i otporne na ulja.  Sve radove izvoditi prema uputama proizvođača.Temperatura zraka mora biti viša od +8 ºC, a temperatura podloge najmanje +3 ºC viša od temperature rošenja. Priprema podloge strojno kugličnim sačmarenjem, brušenjem ili frezanjem.
Priprema se izvodi u svrhu uklanjanja cementne skramice, ostatke ulja i nečistoća, komplet čišćenje, usisavanjem, a sve zbog potrebne prionjivosti podne obloge za podlogu. Kod nanošenja epoksida potrebno je poštivati kostruktivne dilatacije, najveće polje prostornih dilatacija je 25m2.</t>
  </si>
  <si>
    <t xml:space="preserve">Dobava materijala i izrada obloge vodokotlića Oblogu izraditi gipskartonskim vodootpornim pločama,  dvostruka  obloga (2x12,5mm) i jednostruka potkonstrukcija(profil 100mm), ukupna udaljenost od  zida čini 18cm. Potkonstrukcija profila od čeličnog lima. Stavka uključuje bandažiranje spojeva i sve komplet spremno za ljepljenje keramičkim pločicama.  </t>
  </si>
  <si>
    <t>RB</t>
  </si>
  <si>
    <t>OPIS STAVKE</t>
  </si>
  <si>
    <t>Jed.</t>
  </si>
  <si>
    <t>IZNOS</t>
  </si>
  <si>
    <t>ZEMLJANI I GRAĐEVINSKI RADOVI</t>
  </si>
  <si>
    <t>INSTALACIJA VODOVODA</t>
  </si>
  <si>
    <t>INSTALACIJA SANITARNE KANALIZACIJE</t>
  </si>
  <si>
    <t>INSTALACIJA KANALIZACIJE SA KROVNIH POVRŠINA</t>
  </si>
  <si>
    <t>SANITARNI UREĐAJI, PRIBOR I ARMATURA</t>
  </si>
  <si>
    <t>INSTALACIJA ZAŠTITE OD POŽARA</t>
  </si>
  <si>
    <t>NORME KOD IZRADE TROŠKOVNIKA</t>
  </si>
  <si>
    <t>HRN</t>
  </si>
  <si>
    <t xml:space="preserve">Čelične pocinčane cijevi za vodovod                                     </t>
  </si>
  <si>
    <t>C.B5.225</t>
  </si>
  <si>
    <t>ili jednakovrijedna</t>
  </si>
  <si>
    <t xml:space="preserve">Alu-PEX vodovodne cijevi i fazonski komadi iz umreženog polietilena         </t>
  </si>
  <si>
    <t>DIN 16892 i 16893</t>
  </si>
  <si>
    <t>Protočni ventil s kosim vretenom</t>
  </si>
  <si>
    <t>M.C5.271</t>
  </si>
  <si>
    <t xml:space="preserve">Ravni protočni ventil                                           </t>
  </si>
  <si>
    <t>M.C5.260</t>
  </si>
  <si>
    <t>Ravni protočni ventil s otvorom za pražnjenje</t>
  </si>
  <si>
    <t>M.C5.261</t>
  </si>
  <si>
    <t>Ventil za pražnjenje</t>
  </si>
  <si>
    <t>M.C5.280</t>
  </si>
  <si>
    <t xml:space="preserve">Kutni protočni ventil                                              </t>
  </si>
  <si>
    <t>M.C5.251</t>
  </si>
  <si>
    <t xml:space="preserve">Plovni ventil za vodokotlić                                    </t>
  </si>
  <si>
    <t>M.C5.820</t>
  </si>
  <si>
    <t xml:space="preserve">Sanitarna keramika                                              </t>
  </si>
  <si>
    <t>U.N5.100</t>
  </si>
  <si>
    <t xml:space="preserve">Umivaonici                                                          </t>
  </si>
  <si>
    <t>U.N5.110</t>
  </si>
  <si>
    <t xml:space="preserve">WC školjke                                                     </t>
  </si>
  <si>
    <t>U.N5.120-122 i 170</t>
  </si>
  <si>
    <t>Kade, polukade i tuš kade</t>
  </si>
  <si>
    <t>U.N5.210-230</t>
  </si>
  <si>
    <t xml:space="preserve">Stojeća baterija s pokretnim ispustom                 </t>
  </si>
  <si>
    <t>M.C5.805</t>
  </si>
  <si>
    <t xml:space="preserve">Sifon za umivaonik                                              </t>
  </si>
  <si>
    <t>M.C5.810</t>
  </si>
  <si>
    <t>Odljevno koljeno s čepom</t>
  </si>
  <si>
    <t>M.C5.812</t>
  </si>
  <si>
    <t>Preljevno koljeno</t>
  </si>
  <si>
    <t>M.C5.813</t>
  </si>
  <si>
    <t>Poklopci za okna</t>
  </si>
  <si>
    <t>EN 124</t>
  </si>
  <si>
    <t xml:space="preserve">PP cijevi i fazonski komadi za kanalizaciju       </t>
  </si>
  <si>
    <t>DIN 19560</t>
  </si>
  <si>
    <t>Beton. Ispitivanje cementa, agregata i uzoraka betona</t>
  </si>
  <si>
    <t>HRN U.M1.012</t>
  </si>
  <si>
    <t>Beton. Djelovanje materijala agresivnih prema betonu i zaštita od njih</t>
  </si>
  <si>
    <t>HRN U.M1.014</t>
  </si>
  <si>
    <t>Ispitivanje vodonepropusnosti betona</t>
  </si>
  <si>
    <t>HRN U.M1.015</t>
  </si>
  <si>
    <t>Ispitivanje otpornosti prema smrzavanju</t>
  </si>
  <si>
    <t>HRN U.M1.016</t>
  </si>
  <si>
    <t>NAPOMENE:</t>
  </si>
  <si>
    <t>Ovim troškovnikom obuhvaćeni su radovi na izvedbi instalacija vodovoda i kanalizacije u građevini i van građevina do predviđenih priključaka na vodovodnu i  kanalizacijsku mrežu.</t>
  </si>
  <si>
    <t>Trasiranje kanala za polaganje instalacija vodovoda i kanalizacije u građevini i vani do mjesta priključenja, obilježavanje trasa te kontrola visina iskopa i polaganja cijevi. Sve ovo radi se u prisustvu nadzornog inženjera, koji će svojim potpisom ovjeriti točnost izmjere. Eventualne izmjene dubina iskopa i niveleta kanala radi novih uvjeta priključenja mogu se izvršiti uz prethodnu suglasnost nadzornog inženjera i projektanta.</t>
  </si>
  <si>
    <t>Strojni iskop zemlje III kat. za rovove u koje se polažu vodovodne cijevi i planiranje dna rova sa potrebnim padom širina iskopa rova 0,6-0,8 m, dubina 0,8 do 1,6 m. U cijenu uključeno iskolčenje trase.</t>
  </si>
  <si>
    <t>m³</t>
  </si>
  <si>
    <t>Izrezivanje i razgradnja postojećeg asfalta na ulici, na trasi instalacija vodovoda i kanalizacije, nakon završetka radova izvesti ponovnu sanaciju asfalta.</t>
  </si>
  <si>
    <r>
      <t>m</t>
    </r>
    <r>
      <rPr>
        <vertAlign val="superscript"/>
        <sz val="12"/>
        <color indexed="8"/>
        <rFont val="Calibri"/>
        <family val="2"/>
        <charset val="238"/>
      </rPr>
      <t>2</t>
    </r>
  </si>
  <si>
    <t>Dobava i ugradnja podloge cijevi od riječnog pijeska debljine cca 10 cm, te zasipavanje cca 10 cm iznad cijevi</t>
  </si>
  <si>
    <t>Izrada i betoniranje vodomjernog okna, armiranim betonom MB-25 deb. stijenki 20 cm nabijenog betona sa dodacima za postizanje nepropusnosti. dubine do 1,5 m sa lijevano željeznim poklopcem, tip četvrtasti, nosivosti minimalno 50 kN i ugradnjom penjalica.</t>
  </si>
  <si>
    <t>Dno okna izvesti od nabijenog šljunka d=20cm.</t>
  </si>
  <si>
    <t xml:space="preserve">Svjetla dimenzija okna l x š x h = 320 x 130 x 185 cm </t>
  </si>
  <si>
    <t>kompl</t>
  </si>
  <si>
    <t>Izrada i betoniranje revizijskog okna za sanitarnu kanalizaciju (glavno i razdjelno) od MB-25 u  u jednostrukoj oplati, deb. stijenki 20 cm nabijenog betona sa dodacima za postizanje nepropusnosti. Unut. dim. 60x60 cm, dubine do 1,5 m sa lijevano željeznim poklopcem, tip četvrtasti, nosivosti minimalno 50 kN i ugradnjom penjalica.</t>
  </si>
  <si>
    <t>Komplet - okna oborinska</t>
  </si>
  <si>
    <t>Dno okna izvesti od nabijenog šljunka d=10cm.</t>
  </si>
  <si>
    <t xml:space="preserve">Svjetla dimenzija okna l x š x h = 100 x 100 x 160 cm </t>
  </si>
  <si>
    <t>Komplet - okna fekalna</t>
  </si>
  <si>
    <t>Dobava i ugradjna poklopca izrađenog od Inoxa za unutarnju ugradnju, za postavljanje gotovog poda, s brtvom za spriječavnaje povrata neugodnih mirisa u prostor - ugrađuje se za šahtove za unutarnju ugradnju.</t>
  </si>
  <si>
    <t>Zatrpavanje kanalskih rovova zemljom iz iskopa u slojevima cca 30 cm sa nabijanjem.</t>
  </si>
  <si>
    <t>Utovar, odvoz i istovar viška zemlje iz iskopa na deponiju udaljenosti do 15 km, uračunati rastresitost</t>
  </si>
  <si>
    <t>Geodetsko snimanje priključaka vode i kanalizacije.</t>
  </si>
  <si>
    <t>10.</t>
  </si>
  <si>
    <t>Pripremno završni radovi i transportni troškovi</t>
  </si>
  <si>
    <t>11.</t>
  </si>
  <si>
    <t>Funkcionalna proba priključka kanalizacije</t>
  </si>
  <si>
    <t>12</t>
  </si>
  <si>
    <t>Pripremno - završno vrijeme i radovi. U cijenu uključiti čišćenje i uređenje gradilišta nakon izvedenih radova. Obračun po kompletu izvršene usluge.</t>
  </si>
  <si>
    <t xml:space="preserve">INSTALACIJA VODOVODA </t>
  </si>
  <si>
    <t>Rekonstrukcija postoećeg priključka na vodovodnu instalaciju</t>
  </si>
  <si>
    <t>Dobava i ugradnja podzemne slavine DN 50 sa navrtnim vretenom i lijevanom željeznom kapom</t>
  </si>
  <si>
    <t>Dobava i ugradnja fazonskih komada i armatura u glavnom</t>
  </si>
  <si>
    <t>vodomjernom  oknu:</t>
  </si>
  <si>
    <t>prijelazni komad PEHD 63 - DN 50</t>
  </si>
  <si>
    <t>kom.</t>
  </si>
  <si>
    <t>redukcijski komad</t>
  </si>
  <si>
    <t>FF komad DN 50/ L=250</t>
  </si>
  <si>
    <t>ventil NO50</t>
  </si>
  <si>
    <t>hvatač nečistoća NO50</t>
  </si>
  <si>
    <t>vodomjer kombinirani DN50/20</t>
  </si>
  <si>
    <t>nepovratni ventil NO50</t>
  </si>
  <si>
    <t>ventil NO50 sa ispustom</t>
  </si>
  <si>
    <t>regulator tlaka DN50, izlazni tlak 1,5 - 6 bar</t>
  </si>
  <si>
    <t>cijev NO50</t>
  </si>
  <si>
    <t>m</t>
  </si>
  <si>
    <t>Dobava  i  ugradnja  fazonskih komada za razdeljivanje starog i novg dijela instalacije</t>
  </si>
  <si>
    <t>T komad DN 50</t>
  </si>
  <si>
    <t>ventil NO50 - prema novom priključku hidrantske mreže</t>
  </si>
  <si>
    <t>redukcija DN 50 / DN 25</t>
  </si>
  <si>
    <t>Cijev DN 50</t>
  </si>
  <si>
    <t>Ventil DN 25, navojni - prema novoj instalaciji potrošne vode</t>
  </si>
  <si>
    <t>Dobava i ugradnja polietilenskih PE-HD 100 za dovod pitke vode od vodomjernog okna do građevine, cijevi vođene podzemno na dubini 0,8 - 1,0 m.</t>
  </si>
  <si>
    <t>PEHD DN65</t>
  </si>
  <si>
    <t>PEHD DN50</t>
  </si>
  <si>
    <t>PEHD DN 25</t>
  </si>
  <si>
    <t>T komad DN 65/50/65, za fuzijsko zavarivanje</t>
  </si>
  <si>
    <t xml:space="preserve">Prijelazni komad PEHD 65/ DN 65 </t>
  </si>
  <si>
    <t>Prijelazni komda PEHD 50/ DN 50</t>
  </si>
  <si>
    <t>Prijelazni komad PEHD 25/ DN 25</t>
  </si>
  <si>
    <t>SANITARNI DIO – VODOVODNE INSTALACIJE</t>
  </si>
  <si>
    <t>Dobava i ugradnja PP-R cijevi PN 20/SDR 7.4 za hladnu i vruću vodu, izrađene prema normi HRN EN ISO 15874-2 ili jednakovrijednoj normi, zelena boja, sa svim potrebnim fazonskim i spojnim elementima i brtvenim materijalom, te izrada instalacije u objektu prema crtežima iz grafičkog dijela projekta. Cijevi zaštititi prema uputama iz tehničkog opisa.</t>
  </si>
  <si>
    <t>DN 15 (1/2") (hladna 15 m / topla 10 m)</t>
  </si>
  <si>
    <t>DN 20 (3/4") (Hladna 40 m) / topla 10 m )</t>
  </si>
  <si>
    <t>DN 25 (1") (Hladna 10 m / topla 10 m)</t>
  </si>
  <si>
    <t>Dobava i ugradnja izolacije zatvorenih ćelija koja ima svojstva toplinske, zvučne  i zaštitne izolacije za instalacije vodovoda za podžbuknu ugradnju.</t>
  </si>
  <si>
    <t>DN15 x 13 mm</t>
  </si>
  <si>
    <t>DN20 x 13 mm</t>
  </si>
  <si>
    <t>DN25 x 13 mm</t>
  </si>
  <si>
    <t>Dobava i ugradnja zapornih podžbuknih ventila za vodovodne cijevi, metalna kromirana kapa i plastična kromirana rozeta. Ugraditi kako je prikazano u grafičkom dijelu projekta</t>
  </si>
  <si>
    <t xml:space="preserve">Podžbukni ravni ventil "Standard" Ø25 x 3/4" </t>
  </si>
  <si>
    <t xml:space="preserve">Podžbukni ravni ventil "Standard" Ø32 x 1" </t>
  </si>
  <si>
    <t xml:space="preserve">Dobava i ugradnja kutnih ventila za umivaonike </t>
  </si>
  <si>
    <t>Kutni ventil 1/2" - 3/8"</t>
  </si>
  <si>
    <t>Tlačna proba izvedene instalacije tlakom vode 10 bara u trajanju min. 10 sati.</t>
  </si>
  <si>
    <t>Ispiranje i dezinfekcija vodovodne instalacije od strane ovlaštenog poduzeća.</t>
  </si>
  <si>
    <t>12.</t>
  </si>
  <si>
    <t>Ispitivanje  higijenske  ispravnosti  vode  od ovlaštenog  poduzeća.</t>
  </si>
  <si>
    <t>13.</t>
  </si>
  <si>
    <r>
      <t>Dobava i ugradnja unutarnje instalacije od polipropilenskih (PP) kanalizacijskih cijevi</t>
    </r>
    <r>
      <rPr>
        <sz val="12"/>
        <color indexed="8"/>
        <rFont val="Arial"/>
        <family val="2"/>
        <charset val="1"/>
      </rPr>
      <t>. Cijevi sa integriranim naglavkom za spajanje, odlikuje se kompaktnom jednoslojnom stjenkom. Cijevi su sukladne normi HRN EN 1451-1 ili jednakovrijedno koja specificira zahtjevane mehaničke i fizikalne karakteristike za cijevi.  U cijenu su uključeni svi fazonski i spojni elementi, koljena itd.</t>
    </r>
  </si>
  <si>
    <t>Komplet sa ovjesnim materijalom od čeličnih pocinčanih traka i obujmica.</t>
  </si>
  <si>
    <r>
      <t xml:space="preserve">PP </t>
    </r>
    <r>
      <rPr>
        <sz val="12"/>
        <color indexed="8"/>
        <rFont val="Calibri"/>
        <family val="2"/>
        <charset val="238"/>
      </rPr>
      <t>Ø</t>
    </r>
    <r>
      <rPr>
        <sz val="12"/>
        <color indexed="8"/>
        <rFont val="Arial"/>
        <family val="2"/>
        <charset val="238"/>
      </rPr>
      <t xml:space="preserve"> 50</t>
    </r>
  </si>
  <si>
    <r>
      <t xml:space="preserve">PP </t>
    </r>
    <r>
      <rPr>
        <sz val="12"/>
        <color indexed="8"/>
        <rFont val="Calibri"/>
        <family val="2"/>
        <charset val="238"/>
      </rPr>
      <t>Ø</t>
    </r>
    <r>
      <rPr>
        <sz val="12"/>
        <color indexed="8"/>
        <rFont val="Arial"/>
        <family val="2"/>
        <charset val="238"/>
      </rPr>
      <t xml:space="preserve"> 75</t>
    </r>
  </si>
  <si>
    <r>
      <t xml:space="preserve">PP </t>
    </r>
    <r>
      <rPr>
        <sz val="12"/>
        <color indexed="8"/>
        <rFont val="Calibri"/>
        <family val="2"/>
        <charset val="238"/>
      </rPr>
      <t>Ø</t>
    </r>
    <r>
      <rPr>
        <sz val="12"/>
        <color indexed="8"/>
        <rFont val="Arial"/>
        <family val="2"/>
        <charset val="238"/>
      </rPr>
      <t xml:space="preserve"> 110</t>
    </r>
  </si>
  <si>
    <r>
      <t xml:space="preserve">PP </t>
    </r>
    <r>
      <rPr>
        <sz val="12"/>
        <color indexed="8"/>
        <rFont val="Calibri"/>
        <family val="2"/>
        <charset val="238"/>
      </rPr>
      <t>Ø</t>
    </r>
    <r>
      <rPr>
        <sz val="12"/>
        <color indexed="8"/>
        <rFont val="Arial"/>
        <family val="2"/>
        <charset val="238"/>
      </rPr>
      <t xml:space="preserve"> 125</t>
    </r>
  </si>
  <si>
    <t>Cijevi i fazonski komadi i brtve moraju biti otporne na vruću vodu te zadovoljavati zahtjeve prema DIN 1986 ili jednakovrijednoj normi, (kratkotrajno opterećenje do 95°C i dugotrajno do 90°C). Cijevi i fitinzi moraju biti u skladu sa DIN 4102 B2 ili jednakovrijednoj normi u pogledu vatrootpornosti.</t>
  </si>
  <si>
    <t>Dobava i ugradnja PVC ventilacijske odzračne kape Ø 110, ugraditi na kraju vertikalnih kanala (min. 1,0 m od krova)</t>
  </si>
  <si>
    <t>Dobava i ugradnja vanjske instalacije kanalizacije od polipropilenskih (PP) s dodatkom mineralnog punila (MF). Cijevi sa integriranim naglavkom za spajanje, odlikuje se kompaktnom jednoslojnom stjenkom. Cijevi su sukladne normi HRN EN 1451-1 ili jednakovrijedno koja specificira zahtjevane mehaničke i fizikalne karakteristike za cijevi. U cijenu su uključeni svi fazonski i spojni elementi, koljena itd.</t>
  </si>
  <si>
    <t>PP Ø125</t>
  </si>
  <si>
    <t>PP Ø160</t>
  </si>
  <si>
    <t>Podni slivnik od PE otporan na temperaturu do 85°C, DN50/75/110 vertikalni, sa protokom 0,50 l/s, prirubnicom za prihvat odgovarajućeg pribora za spoj sa hidroizolacijom, umetkom zatvarača zadaha koji blokira miris i bez vode u sifonu, nastavnim okvirom podesivim po visini 12 - 70 mm / 123 x 123 mm sa mogućnošću odvodnje procjedne vode sa hidroizolacije, uljevnom INOX rešetkom 115 x 115 mm nosivosti minimalno 300 kg, građevinska zaštita okvira i prirubnice sadržana u isporuci</t>
  </si>
  <si>
    <r>
      <t>Ø</t>
    </r>
    <r>
      <rPr>
        <sz val="12"/>
        <color indexed="8"/>
        <rFont val="Arial"/>
        <family val="2"/>
        <charset val="238"/>
      </rPr>
      <t xml:space="preserve"> 50</t>
    </r>
  </si>
  <si>
    <t>Ispitivanje instalacije kanalizacije na nepropusnost prema tehničkom opisu, sa dovođenjem u ispravnom stanje na mjestima propuštanja</t>
  </si>
  <si>
    <t>KANALIZACIJA S KROVNIH POVRŠINA</t>
  </si>
  <si>
    <r>
      <t xml:space="preserve">Dobava i ugradnja kanalizacijskih PVC cijevi za vanjsku odvodnju, SN8. </t>
    </r>
    <r>
      <rPr>
        <sz val="12"/>
        <color indexed="8"/>
        <rFont val="Arial"/>
        <family val="2"/>
        <charset val="1"/>
      </rPr>
      <t xml:space="preserve"> U cijenu su uključeni svi fazonski i spojni elementi, koljena itd.</t>
    </r>
  </si>
  <si>
    <t>Cijevi proizvedene prema normi HRN EN 13476-1:2007 i HRN EN 13476-3:2009 ili jednakovrijednoj normi.</t>
  </si>
  <si>
    <r>
      <rPr>
        <sz val="12"/>
        <color indexed="8"/>
        <rFont val="Calibri"/>
        <family val="2"/>
        <charset val="238"/>
      </rPr>
      <t>Ø</t>
    </r>
    <r>
      <rPr>
        <sz val="12"/>
        <color indexed="8"/>
        <rFont val="Arial"/>
        <family val="2"/>
        <charset val="238"/>
      </rPr>
      <t xml:space="preserve"> 125 - unutarnja vertikala</t>
    </r>
  </si>
  <si>
    <r>
      <rPr>
        <sz val="12"/>
        <color indexed="8"/>
        <rFont val="Calibri"/>
        <family val="2"/>
        <charset val="238"/>
      </rPr>
      <t>Ø</t>
    </r>
    <r>
      <rPr>
        <sz val="12"/>
        <color indexed="8"/>
        <rFont val="Arial"/>
        <family val="2"/>
        <charset val="238"/>
      </rPr>
      <t xml:space="preserve"> 160 - unutarnja vertikala</t>
    </r>
  </si>
  <si>
    <r>
      <rPr>
        <sz val="12"/>
        <color indexed="8"/>
        <rFont val="Calibri"/>
        <family val="2"/>
        <charset val="238"/>
      </rPr>
      <t>Ø</t>
    </r>
    <r>
      <rPr>
        <sz val="12"/>
        <color indexed="8"/>
        <rFont val="Arial"/>
        <family val="2"/>
        <charset val="238"/>
      </rPr>
      <t xml:space="preserve"> 125</t>
    </r>
  </si>
  <si>
    <r>
      <rPr>
        <sz val="12"/>
        <color indexed="8"/>
        <rFont val="Calibri"/>
        <family val="2"/>
        <charset val="238"/>
      </rPr>
      <t>Ø</t>
    </r>
    <r>
      <rPr>
        <sz val="12"/>
        <color indexed="8"/>
        <rFont val="Arial"/>
        <family val="2"/>
        <charset val="238"/>
      </rPr>
      <t xml:space="preserve"> 160</t>
    </r>
  </si>
  <si>
    <r>
      <rPr>
        <sz val="12"/>
        <color indexed="8"/>
        <rFont val="Calibri"/>
        <family val="2"/>
        <charset val="238"/>
      </rPr>
      <t>Ø</t>
    </r>
    <r>
      <rPr>
        <sz val="12"/>
        <color indexed="8"/>
        <rFont val="Arial"/>
        <family val="2"/>
        <charset val="238"/>
      </rPr>
      <t xml:space="preserve"> 200</t>
    </r>
  </si>
  <si>
    <t>Krovni slivnik DN125 horizontalni sa toplinski izoliranom stijenkom, grijač sa automatskim reguliranjem topline za direktno spajanje na 230 V mrežu (10–30 Watt), brtvenom prirubnicom i INOX stezaljkom za spajanje sa hidroizolacionim folijama, hvatač lišća d180 mm.</t>
  </si>
  <si>
    <t>Ispitivanje instalacije kanalizacije na nepropusnost prema tehničkim opisu, sa dovođenjem u ispravno stanje na mjestima propuštanja.</t>
  </si>
  <si>
    <t xml:space="preserve">Dobava i montaža WC uređaja, bijela boja, sve komplet gotovo i funkcionalno sadrži:                            </t>
  </si>
  <si>
    <t>- zidna (konzolna) WC školjka iz sanitarnog porculana s dubokim dnom i zidnim priključkom odvoda
- sjedalo za wc, antibakterijsko, soft-close
- ugradbeni niskomontažni bešumni vodokotlić s nosivom podkonstrukcijom tipa kao s dvokoličinskom tehnikom i čeonim aktiviranjem, ugradna visina 112 cm
- hidraulički uljevni ventil za radni tlak 0,1-10 bara, nivo buke ispod 20 dB/3 bara (klasa1)
- koljeno i prijelazni komadi za odvodnju WC školjke
- tipka za čeono aktiviranje vodokotlića iz inoxa
- uzidni kuglasti protočni ventil ø 15 mm sa kromiranom kapom i rozetom
- sav potreban spojni i pričvrsni materijal i pribor, toplinska i zvučna izolacija, ukrasne kape, brtve i sl.</t>
  </si>
  <si>
    <t>Dobava i montaža pisoara, bijela boja, sve komplet gotovo i funkcionalno, sadrži:</t>
  </si>
  <si>
    <t>- zidni pisoar iz prvoklasnog sanitarnog porculana s ugradbenim sifonom uključivši i montažni pribor
- IC elektronski ispirač pisoara za invidualno aktiviranje ispiranja, napajanje 220 V, s kazetom i poklopcem iz nehrđajućeg čelika, transformatorom, uparavljačkim dijelom, magnetnim ventilom i zaštitnom mrežicom
- univerzalni montažni element za pisoar koji se sastoji iz montažnog čeličnog okvira, ugradnog seta, prekidnog i prigušnog ventila, uljevnog koljena, odvodnog koljena
- uzidni kuglasti ventil ø 15 mm s kromiranom kapom i rozetom
- sav potreban pribor za spoj na odvod, dovod i za montažu te brtvene elemente.</t>
  </si>
  <si>
    <t>Dobava i montaža umivaonika iz sanitarnog porculana prvoklasne proizvodnje u bijeloj boji sa svim potrebnim materijalom i priborom za montažu i učvršćenje, sve komplet gotovo sadrži:</t>
  </si>
  <si>
    <t>- umivaonik iz prvoklasnog sanitarnog porculana veličine 55 x 45 cm,
- stojeća jednoručna baterije ø 15 mm za umivaonik s keramičkim brtvama
- priključne fleksibilne cijevi sa kutnim kuglastim protočnim ventilima ø15 mm
- kromirani sifon za umivaonik s priključnom kromiranom cijevi i kromiranom zidnom rozetom
- sav potreban pribor za spoj na odvod, dovod i za montažu te brtvene elemente.</t>
  </si>
  <si>
    <t>Dobava i montaža električnog visokotlačnog akumulacijskog bojlera kapaciteta 10 L, sa podešivačem temperature, električnom dvopolnom zaštitom i temperaturnim ograničivačem sa zaštitno povratnim ventilom za zaštitu od istjecanja vode i povišenog tlaka. Bojler isporučiti sa svim potrebnim spojnim materijalom.</t>
  </si>
  <si>
    <t>Dobava i ugradnja držača toaletnih papirnatih listića, komplet sa spremnikom i materijalm za ovjes</t>
  </si>
  <si>
    <t>Dobava i ugradnja WC četke, s čašicom za ugradnju na zid, sa svim potrošnim materijalom</t>
  </si>
  <si>
    <t>Dobava i ugrandja jednoručne samostojeće mješalice za sudoper</t>
  </si>
  <si>
    <t>Dobava i ugradnja metalne, limene vindabone, izrađene od pocinčanog lima, obojena u visokotornu bijelu boju, komplet sa sifonom i jednoručnom slavinom za hladnu vodu, za ugradnju u kotlovnicu za potrebe čišćenja</t>
  </si>
  <si>
    <t xml:space="preserve">Dobava i ugradnja dozatora tekućeg sapuna za ugradnju na zid, sa spremnikom volimena 0.5 l, komplet sa svim materijalom za ugradnju. </t>
  </si>
  <si>
    <t>Dobava i ugradnja ogledala dim. 60x80 cm od brušenog zrcalnog stakla deb. 4 mm sa podložnim pločama od lesonita, tiplovima vijcima i ukrasnim kapicama.</t>
  </si>
  <si>
    <t>Dobava i ugradnja držača papirnatih ubrusa / ručnika sa spremnikom za ubruse i svim potrošnim materijalom za ugradnju.</t>
  </si>
  <si>
    <t>.</t>
  </si>
  <si>
    <t>Ostali sitni potrošni materijal za završnu montažu sanitarije (sifoni, brtve, fleksibilna crijeva za vodu, sanitarni silikoni … )</t>
  </si>
  <si>
    <t>ZAŠTITA OD POŽARA</t>
  </si>
  <si>
    <t>Dobava i ugradnja vatrogasnog aparata sa suhim prahom ABC 40, pogonski plin CO2.</t>
  </si>
  <si>
    <t>S-6</t>
  </si>
  <si>
    <t>Dobava i ugradnja vatrogasnog aparata napunjen CO2, unčikovit za gašenje požara razreda B i C, preporučljiv za gašenje požara osjetljivih materijala i uređaja.</t>
  </si>
  <si>
    <t>CO2-5</t>
  </si>
  <si>
    <t>Dobava i ugradnja brentače volumena 15 l, opremljenu s crijevom dn 25, komplet s mlaznicom, za prvo gašenja požara</t>
  </si>
  <si>
    <t>Dobava i ugradnja zidnog hidrantskog ormarića, zajedno sa standardnom pripadajućom opremom.
Tehnički podaci ormarića: Vrata sa staklom, podžbukni, inox okvir, crveno kučište
Dimenzije ormarića: 500 x 500 x 140 mm
Oprema: 
Tlačna cijev Ø52 x 15m sa spojnicom
Kutni ventil MS 2" sa stabilnom spojnicom
Mlazinca Ø52 sa zasunom</t>
  </si>
  <si>
    <t xml:space="preserve">Dobava i montaža nadzemnog hidranta sa lomljivim stupom i automatskim ispustom, NO 100/1000, NP 10 komplet sa lučnim komadom sa stopalom NO 100, spojnim prirubničkim komadom NO 100 l=500 mm, podzemnim ventilom NO100 sa ugradbenom garniturom i lijevano željeznom kapom, prijelazom NO100/PEHDØ110, svim potrebnim spojnim i montažnim materijalom. </t>
  </si>
  <si>
    <t xml:space="preserve">Dobava i montaža ormarića sa opremom za nadzemni hidrant vel. 1220/1170x700x500  sa vatrogasnim priborom: </t>
  </si>
  <si>
    <t>tlačna cijev Ø52 dužine 15 m</t>
  </si>
  <si>
    <t>mlaznica Ø 52 Al sa zasunom</t>
  </si>
  <si>
    <t>hidrantski nastavak NO 80/2xC</t>
  </si>
  <si>
    <t>ključ za spojnice ABC</t>
  </si>
  <si>
    <t>Dobava i ugradnja pocinčanih cijevi za potrebe hidrantske mreže s nareznim navojem i kolčakom s jedne strane. Cijevi ispitana na tlak do 50 bara. U cijenu su uključeni svi fazonski i spojni elementi, koljena itd.</t>
  </si>
  <si>
    <t>DN 65</t>
  </si>
  <si>
    <t>DN 50</t>
  </si>
  <si>
    <t>Tlačna proba hidrantske instalacije tlakom vode 10 bara  u trajanju 4 sata.</t>
  </si>
  <si>
    <t>Ispitivanje hidrantske instalacije od strane ovlaštene pravne osobe, komplet s izdavanjem nalaza</t>
  </si>
  <si>
    <t>kpl</t>
  </si>
  <si>
    <t>PODNO GRIJANJE</t>
  </si>
  <si>
    <t>KOTAO NA DRVNI PELET S OPREMOM</t>
  </si>
  <si>
    <t>REKAPITULACIJA</t>
  </si>
  <si>
    <t>Hladna tlačna proba instalacije grijanja pritiskom 4 bara u trajanju 4 h, te topla proba sa progrijavanjem ogrijevnih tijela do postizanja projektnih parametara</t>
  </si>
  <si>
    <t>Građevinski radovi pri montaži cijevi kao što su probijanje zidova, žljebljenje zidova i slično sa izradom proturnih cijevi</t>
  </si>
  <si>
    <t>Sitni potrošni materijal pri montaži (elementi zavješenja cjevovoda, brtveni materijal, vijčana roba, ovjesnice, čvrsti i klizni oslonci i slično</t>
  </si>
  <si>
    <t>Ukupna cijena</t>
  </si>
  <si>
    <t>Jedinična cijena</t>
  </si>
  <si>
    <t>Količina</t>
  </si>
  <si>
    <t>Jedinična mjera</t>
  </si>
  <si>
    <t>Opis stavke</t>
  </si>
  <si>
    <t>Stavka broj</t>
  </si>
  <si>
    <t>do pune pogonske gotovosti</t>
  </si>
  <si>
    <t>Montaža naprijed navedene opreme</t>
  </si>
  <si>
    <t>Dobava Žičane senzor temperature prostora za javne zgrade. Osim
toga, različiti senzori funkcije se mogu postaviti putem
dip-sklopke kao podni senzor, senzor daljinskog upravljača i
vanjski senzor. Mjeri uočenu temperaturu i prenosi vrijednosti
na žičani regulator.
Sastoji se od:
- Javnog termostata
- Materijala za montažu
Funkcije:
- Javni termostat sa potenciometrom na stražnjoj strani za
podešavanje temperature na set-točku
- Postavite točku na raspon 5-35°C
- Detekcija od neovlaštenog otvaranja
- Suhi kontakt ulazne funkcija za prisilni sustav ECO iz npr.
SMS modula ili BMS integracije
- Suhi unos kontakta za H/C prekidačem
- DIP-sklopka za funkciju/izbor senzora
Mogućnosti:
- Termostat veza bus topologije/lančanoj s regulatorom ili
kutije zvjezdica
- Stropni senzor
- vanjski senzor
- daljinski senzor
- Sustav je prisilni ECO putem SMS modula ili BMS
Sukladnosti: CE
Vrsta zaštite: IP30
Boja: bijela sjajna
Zahtjev: 4 žice Bus instalacije</t>
  </si>
  <si>
    <t>Dobava Smatrix Base T-149. 
■ Mjeri i prikazuje uočenu sobnu temperaturu i relativnu vlažnost
■ Vrsta zaštite: IP30
■ Boja: bijela RAL9016/crna
Funkcije:
■ Naznaka potrebe za grijanje ili hlađenje
■ Prikazuje trenutnu RH, prilagođava temperaturu prema postavkama
■ Comfort/ECO indikator
■ ECO modifikacija smetnji
■ Ručna promjena funkcija grijanja/hlađenja
■ Funkcija hlađenja dozvoljena (soba po sobu)
■ Prikaz Celzij ili Fahrenheit
■ Regulacijski modeli su: sobna temperatura (RT), unutarnja temperatura s podnim osjetnikom max/min (FT), daljinski osjetnik
(RS), vanjski daljinski (RO)
■ Kalibracija temperature
■ Opcija: može se povezati podni osjetnik
Sastoji se od:
■ Uponor Smatrix Base termostat D+RH Style T-149 Bus
■ Materijal za postavljanje</t>
  </si>
  <si>
    <r>
      <t xml:space="preserve">Tip: </t>
    </r>
    <r>
      <rPr>
        <b/>
        <sz val="11"/>
        <rFont val="Calibri"/>
        <family val="2"/>
        <charset val="238"/>
        <scheme val="minor"/>
      </rPr>
      <t>Uponor Smatrix Base M-140 Bus modul za proširenje 6 kanala</t>
    </r>
  </si>
  <si>
    <t>Upravljački modul sa 6 kanala Slave M-140. Modul se dodaje Smatrix Base regulatoru kako bi proširio dostupan broj kanala za spoj termostata (6) i termopogona (6).
Sastoji se od:
- 6 kanala Slave Modul M-140
- Materijala za montažu
Funkcije:
- Spoj na Smatrix Base regulator na principu klika
- bez dodadtnog ožičenja
-mogućnost spoja dodatnih 6 termostata 24 V
Mogućnosti:
- Kao produžetak na Smatrix Base regulator 
Sukladnosti: CE. EAC
Radni napon: 230 V / 50 Hz
Maks. ulaz snage po pokretaču: 0,2 A                          Vrsta zaštite: IP20
Boja: siva
Zahtjev: 4 žice Bus instalacije</t>
  </si>
  <si>
    <t>17.</t>
  </si>
  <si>
    <t>Tip:UPONOR SMATRIX BASE TERMOSTAT PROG.+RH T-148 BUS</t>
  </si>
  <si>
    <t>Programatski termostat</t>
  </si>
  <si>
    <t>16.</t>
  </si>
  <si>
    <t xml:space="preserve"> - Višejezični izbornik
- Zaslon, pozadinsko osvjetljenje, novi izgled (intuitivna i jasna struktura)
- Programi za temperaturne smetnje svakog kanala i cijelog sustava
- Ograničavanje max/min temperatura
- Temperatura tijekom praznika
- Automatsko prebacivanje ljeto/zima
- Postavka autobalansiranja
- Sobna provjera funkcija (uklanja se kada povežemo preko 4 regulatora u sustavu)
- Funkcija "room bypass"
- Sustav za dijagnostiku
- Vizualizacija trendova (zadane vrijednosti u odnosu na sobnu temperaturu i sl.)
- Napredne postavke za hlađenje
- Micro SD kartica za mjenjanje jezika i softvera
Opcije:
- Regulator može biti proširen na dodatnih 6 termostata i 6 termopogona izlaza uz pomoć "Slave" modula M-140
- Star Modul M-141 može biti spojen za zvijezdano ožičenje
- Može biti dodan na Smatrix Base PRO kontrolni set kao subregulator za proširenje sistema na do 16 regulatora u sustavu
- Modularni prostor (odvojivi dijelovi)
- Ormarić ili ugradnja na zid (DIN nosač ili rupa za vijak)
- Besplatna instalacijska orijentacija
Oznaka sukladnosti: CE radni napon: 230 V/50 Hz Max.
Ulazna snaga po pogonu: 24 V AC, 0.2 A prosjek, 0.4 A max
Klasa zaštite: Class II IP20, IP30 I-167
Boja: siva RAL 7015, bijela 9016
Regulator: 340x110x55 mm Sučelje: 150x108x43 mm</t>
  </si>
  <si>
    <t xml:space="preserve"> prethodno umetnute u utore
- DIN nosač 37cm
- Uponor &amp; More bon od 700 bodova
- Punjač s EU kontaktom
Funkcije:
6 kanala regulatora uključuje:
- Autobalansiranje
- Elektronička kontrola
- dvosmjernu komunikaciju s do 6 sobnih termostata
- Priključak za max. 8 termopogona 24 Volt
- Funkcija uključivanja grijanja/hlađenja preko osjetnika ili zaslona osjetljivog na dodir 
- Izlaz za pumpu i bojler
- Integrirani HP modul (uklanja se kada povežemo preko 4 regulatora u sustavu)
- Bilježenje podataka, back up i ažuriranje putem micro SD kartica
- RH kontrola
- Kombinirano podno grijanje/hlađenje i i stropno hlađenje
Touch panel korisničko sučelje uključuje: - Sučelje i postavke za do 16 regulatora, pokrenuto u jednom sustavu
- Instalacijski "čarobnjak"
</t>
  </si>
  <si>
    <t>15.</t>
  </si>
  <si>
    <r>
      <t xml:space="preserve">Tip: </t>
    </r>
    <r>
      <rPr>
        <b/>
        <sz val="11"/>
        <rFont val="Calibri"/>
        <family val="2"/>
        <charset val="238"/>
        <scheme val="minor"/>
      </rPr>
      <t>Uponor Smart Plus termopogon  24V</t>
    </r>
  </si>
  <si>
    <t>Dobava termopogona. 24V, s indikatorom položaja otvoreno/zatvoreno, pogodno za uporabu s Uponor Vario Plus razdjelnicima povezanim s Uponor radio ili ožičenim sustavom upravljanja. Zatvara se u stanju mirovanja. Potpuna zaštita od prskajuće vode (IP54). Pogodno za rad pri temperaturi okoline do 60°C. Spoj s  navojem M 30 x 1.5 mm MT. Visina: 54 mm
Usklađenost: CE</t>
  </si>
  <si>
    <t>14.</t>
  </si>
  <si>
    <t>set</t>
  </si>
  <si>
    <r>
      <t>Tip:</t>
    </r>
    <r>
      <rPr>
        <b/>
        <sz val="11"/>
        <rFont val="Calibri"/>
        <family val="2"/>
        <charset val="238"/>
        <scheme val="minor"/>
      </rPr>
      <t>Uponor Magna indikator protoka za razdjelnik</t>
    </r>
  </si>
  <si>
    <t>Dobava Uponor Magna indikator protoka za razdjelnik
- Moguće je ručno prekinuti protok
- Materijal izrade poliamid ojačan staklenim vlaknima</t>
  </si>
  <si>
    <r>
      <t>Tip:</t>
    </r>
    <r>
      <rPr>
        <b/>
        <sz val="11"/>
        <rFont val="Calibri"/>
        <family val="2"/>
        <charset val="238"/>
        <scheme val="minor"/>
      </rPr>
      <t>UPONOR MAGNA nadgradni ormarić bez stražnje ploče</t>
    </r>
  </si>
  <si>
    <t>Dobava Magna ormarića za razdjelnik. Razdjelnik se ugrađuje u nadgradni ormarić s okvirom i vratima. Dubina: 200 mm, visina: 835 mm
Širina:1010 mm
1010x835x200mm; bez stražnje ploče</t>
  </si>
  <si>
    <r>
      <t>Tip:</t>
    </r>
    <r>
      <rPr>
        <b/>
        <sz val="11"/>
        <rFont val="Calibri"/>
        <family val="2"/>
        <charset val="238"/>
        <scheme val="minor"/>
      </rPr>
      <t>UPONOR MAGNA MANIFOLD BRACKET KIT</t>
    </r>
  </si>
  <si>
    <t>Dobava dodatnog seta za montiranje razdjelnika koji se sastoji od:
for mounting the manifold, made of:
- 2 kratka držača
- 2 duga držača
- 1 materijal za montažu:
8x vijci 6x60mm
8x plastično sidro 8x40mm</t>
  </si>
  <si>
    <r>
      <t>Tip:</t>
    </r>
    <r>
      <rPr>
        <b/>
        <sz val="11"/>
        <rFont val="Calibri"/>
        <family val="2"/>
        <charset val="238"/>
        <scheme val="minor"/>
      </rPr>
      <t>UPONOR MULTI CABLE TIES PA 200MM</t>
    </r>
  </si>
  <si>
    <t>Dobava žice za povezivanje cijevi.</t>
  </si>
  <si>
    <t>Tip:UPONOR MAGNA EXPANSION PROTECTIVE PIPE 34/28MM 25M</t>
  </si>
  <si>
    <t>Dobava zaštitne cijevi za prolaz kroz diletacije.</t>
  </si>
  <si>
    <r>
      <t>Tip:</t>
    </r>
    <r>
      <rPr>
        <b/>
        <sz val="11"/>
        <rFont val="Calibri"/>
        <family val="2"/>
        <charset val="238"/>
        <scheme val="minor"/>
      </rPr>
      <t>UPONOR MAGNA BALL VALVE , SET 2X G 1 1/2</t>
    </r>
  </si>
  <si>
    <t>Dobava kuglastih ventila za spoj na Magna razdjelnik:
- G 11/2 muški navoj
- G 11/2 ženski navoj
Materijal : mesing</t>
  </si>
  <si>
    <r>
      <t xml:space="preserve">Tip: </t>
    </r>
    <r>
      <rPr>
        <b/>
        <sz val="11"/>
        <rFont val="Calibri"/>
        <family val="2"/>
        <charset val="238"/>
        <scheme val="minor"/>
      </rPr>
      <t>UPONOR MAGNA MANIFOLD KIT K1</t>
    </r>
  </si>
  <si>
    <t>Dobava osnovnog seta za montažu razdjelnika. 
Sastoji se od:
- 2 kratka držača
- 2 duga držača
- 2 ventila za punjenje
- 2  termometar 0 - 60 ° C
- 1  manometar
- 2 završne kape
- 2 vijčana spoja sa zakretnom maticom
- 1 materijal za montažu:
8x vijci 6x60mm
8x plastično sidro 8x40mm
2x ravna brtva 44x32x2</t>
  </si>
  <si>
    <r>
      <t xml:space="preserve">Tip: </t>
    </r>
    <r>
      <rPr>
        <b/>
        <sz val="11"/>
        <rFont val="Calibri"/>
        <family val="2"/>
        <charset val="238"/>
        <scheme val="minor"/>
      </rPr>
      <t>Uponor Vario eurokonus stezni adapter PE-Xa 20x1.9/2.0x3/4</t>
    </r>
  </si>
  <si>
    <t xml:space="preserve">Dobava eurokonus steznog adaptera 20x1.9x3/4 </t>
  </si>
  <si>
    <r>
      <t xml:space="preserve">Tip: </t>
    </r>
    <r>
      <rPr>
        <b/>
        <sz val="11"/>
        <rFont val="Calibri"/>
        <family val="2"/>
        <charset val="238"/>
        <scheme val="minor"/>
      </rPr>
      <t>UPONOR MAGNA MANIFOLD SEGMENT W. VALVE G3/4</t>
    </r>
  </si>
  <si>
    <t>Dobava segmenta razdjelnika za industrijsko podno grijanje. Sastoji se od:
- segment polaznog voda s regulacijskim ventilima za reguliranje, priključak za petlju cijevi PE-Xa G3/4 eurocone
-segment povratnog voda sa uključenom kapom za zaključavanje, Uponor aktuator može biti montiran diretno na povratni vod razdjelnika, priključak za petljucijevi PE-Xa G3/4 eurocone
Razmak između priključaka: 100 mm
Materijal: poliamid ojačan staklenim vlaknima
max radna temp.: 60oC
maks radni tlak: 6 bar
Kombinacija do 20 segmenata.</t>
  </si>
  <si>
    <t>Tip: UPONOR MULTI BEND SUPPORT PLASTIC - 20</t>
  </si>
  <si>
    <t>Dobava kutnog držača cijevi za izlaz cijevi 28 mm iz razdjelnika.</t>
  </si>
  <si>
    <t>Tip: Uponor Q&amp;E EVOLUTION RIGHT WING 20 mm</t>
  </si>
  <si>
    <t>Dobava UPONOR prstetna za sve vrste Q&amp;E instalacije. Materijal prestena je PE sa zaustavnim rubom. Ispunjava sva europska odobrenja.</t>
  </si>
  <si>
    <t>Tip:UPONOR Q&amp;E COUPLING PPSU 20-20</t>
  </si>
  <si>
    <t>Dobava UPONOR spojnica za međuosbni spoj cijevi:</t>
  </si>
  <si>
    <t>m1</t>
  </si>
  <si>
    <t>20 x 2,0 - kolut 240m</t>
  </si>
  <si>
    <t xml:space="preserve">Tip: Uponor Comfort plus cijev PE-Xa </t>
  </si>
  <si>
    <t>Dobava Uponor Klett Comfort Pipe PLUS cijevi. PE-Xa cijev s EVOH (etilen vinil alkohol) slojem za difuziju kisika, s dodatnim vanjskim zaštitnim slojem bijele boje s dvije plave crte. Sukladno EN ISO 15875 “Sustavi plastičnih cijevi za instalaciju tople i hladne vode - umreženi polietilen” te ispunjava potrebu zaštite od difuzije kisika prema DIN 4726. Ove cijevi za podno grijanje i hlađenje odgovaraju Uponor Q&amp;E i kompresijskim fitinzima. Klasa primjene 4+5/ 6 bar Maksimalna predviđena temperatura 90°C Temperatura zastoja: 100°C
Predviđeni tlak 6 bar pri 70°C
Klasa zaštite: E sukladno DIN EN 13501-1</t>
  </si>
  <si>
    <t>Montaža naprijed navedene opreme (bez onih stavki u koje je već uključena montaža) do pune pogonske gotovosti i postizanja projektnih parametara u prisustvu nadzornog inženjera ili ovlaštenog predstavnika Investitora.</t>
  </si>
  <si>
    <t>Transportni opreme i materijala na gradilište</t>
  </si>
  <si>
    <t>h</t>
  </si>
  <si>
    <t>Razni drugi manji prateći obrtnički radovi nužni pri izvođenju instalacija</t>
  </si>
  <si>
    <t>Razni manji prateći elektro radovi kod izvođenju instalacija</t>
  </si>
  <si>
    <t>VKV, KV automatičar serviser</t>
  </si>
  <si>
    <t>VKV, KV  monter</t>
  </si>
  <si>
    <t>Manji potrebni strojarski radovi prema zahtjevu nadzora ili korisnika. Obračunato prema stvarnim troškovima.</t>
  </si>
  <si>
    <t>Ø22x1, s = 13 mm</t>
  </si>
  <si>
    <t>Ø54x2,0, s = 13 mm</t>
  </si>
  <si>
    <t xml:space="preserve"> - izolacija cijevi</t>
  </si>
  <si>
    <t>Dobava i montaža toplinske izolacije s parnom branom za spriječavanje kondenzacije, samogasiva, za izolaciju instalacije uključivo, spojni i montažni materijal, ljepilo, spojne trake i sl.</t>
  </si>
  <si>
    <t>Ø120</t>
  </si>
  <si>
    <t>Dobava i montaža termometra, baždarenog</t>
  </si>
  <si>
    <t>DN   50</t>
  </si>
  <si>
    <t>Dobava nepovratnog ventila s PVC zaklopkom, NP 16</t>
  </si>
  <si>
    <t>Dobava kuglastog ventila s holenderom, NP 16</t>
  </si>
  <si>
    <t>Automatski odzračni lončići, 1/2", sa nepovratnim ventilom i kuglastom slavinom</t>
  </si>
  <si>
    <t>Ø 63 baždareni</t>
  </si>
  <si>
    <t>Dobava i montaža manometra sa slavinom    0 - 6 bar.</t>
  </si>
  <si>
    <t>DN15</t>
  </si>
  <si>
    <t>Dobava i montaža slavine za punjenje / pražnjenje.</t>
  </si>
  <si>
    <t>DN50</t>
  </si>
  <si>
    <t>Dobava i montaža odvajača nečistoća , NP 16</t>
  </si>
  <si>
    <t>Probni rad instalacije ( topla proba ),  od strane ovlaštenih servisera na području RH,  te  puštanje u redovan pogon do potpune funkcionalnosti postrojenja, uključivo mjerenje projektiranih parametara</t>
  </si>
  <si>
    <t>Cu ø22x1,0</t>
  </si>
  <si>
    <t>Cu ø54x2,0</t>
  </si>
  <si>
    <t>Dobava i montaža bakrenih cijevi za grijanje, uključivo spojni fitinzi i redukcije, potrošni materijal za izradu tvrdo lemljenih spojeva, pričvrsni pribor i sl., slijedećih dimenzija:</t>
  </si>
  <si>
    <t>Zidni nosač razdjelnika</t>
  </si>
  <si>
    <t xml:space="preserve">Kotlovski razdjelnik sa izolacijom </t>
  </si>
  <si>
    <t>Motorni pogon za navojne troputne miješajuće ventile svih veličina.  Za upravljanje pogonom potrebna vanjska regulacija.
Priključni napon: 230VAC
Okretni moment: 15Nm
Vrijeme otvaranja ventila za 90°: 60s
Ugradbene dimenzije* (ŠxVxD): 105x88x77
*odnose se samo na kućište pogona
Masa: 0,4kg</t>
  </si>
  <si>
    <t>DN 50 ,PN6
Kvs = 42 m3/h
Doz.temp.polaznog voda 120°C.</t>
  </si>
  <si>
    <t>Navojni troputni miješajući ventil</t>
  </si>
  <si>
    <t>Sobni korektor 
- omogućuje korekciju zadane temperature u prostoriji (prema zadanoj temperaturi na kotlovskoj regulaciji) 
- omogućuje gašenje tog kruga grijanja
- spajanje na modul 2K
U isporuku uključen 1x sobni korektor</t>
  </si>
  <si>
    <t>Modul za dva kruga grijanja 
- omogućuje vođenje do 2 kruga grijanja prema vanjskoj temperaturi i krivulji grijanja (vođenje do 2 miješajuća ventila sa 
motornim pogonom i do 2 pumpe grijanja)
- moguće spajanje do 2 sobna korektora CSK (dodatna oprema)
- moguće spajanje do 4 modula u seriju (do 8 krugova grijanja)
U isporuku uključeno: 1x modul + 2x OPV (osjetnik polaznog voda) + 1x osjetnik vanjsker temperature + 1 UTPkabel</t>
  </si>
  <si>
    <t>WiFi-box - sistem praćenja rada kotla preko PC-a, tableta ili smartphona</t>
  </si>
  <si>
    <t>Volumen: 2000 litara
Vanjski promjer: 1200 mm
Ukupna visina: 2145 mm
Min. Visina prostorije: 2450 mm
Priključci: 6/4''
Max. radni tlak: 3 bar
Max. radna temperatura: 100 °C
Ukupna masa spremnika: 345 kg</t>
  </si>
  <si>
    <t xml:space="preserve">Inercijski spremnik </t>
  </si>
  <si>
    <t xml:space="preserve">Akumulacijski spremnici namijenjeni su ugradnji u sustave centralnog grijanja uz kotlove na kruto gorivo radi akumuliranja toplinske energije te ekonomičnijeg i efikasnijeg rada kotla.
Spremnici su izrađeni iz atestiranih materijala u skladu s normom ISO 9001:2008.
Izolirani su toplinskom izolacijom 100mm s oblogom od skaja s vanjske i donje strane.
</t>
  </si>
  <si>
    <t>- ekspanzijska posuda 100L</t>
  </si>
  <si>
    <t>- sigurnosno-odzračna grupa (2,5bar)</t>
  </si>
  <si>
    <t>OBAVEZNA DODATNA OPREMA:</t>
  </si>
  <si>
    <t xml:space="preserve">Toplinski učin: 14,4-48 kW
Klasa kotla: 50
Količina vode u kotlu: 78 litara
Izlazna temp. dimnih plinova min. /naz. snage: 100 / 120 °C
Dimovodna cijev: 130 mm
Temperatura vode: 65-90°C
Max. radna temp.: 90°C
</t>
  </si>
  <si>
    <t>Kotao namijenjen je za loženje drvenim peletima. U kotao je ugrađen plamenik za izgaranje drvenih peleta s funkcijom automatske potpale i samočišćenja što omogućuje pouzdan rad i s peletima lošije kvalitete. Funkcija automatskog čišćenja dimovodnih cijevi osigurava ujednačenu izmjenu topline te visok i ujednačen stupanj iskoristivosti kotla. Multifunkcionalna digitalna kotlovska regulacija u osnovnoj izvedbi nudi i mogućnost modulirajućeg rada kotla (30 do 100%) te kontrolu razine peleta u spremniku. Integrirana zaštita povratnog voda kotla ( 4-putni elektromotorni mješajući ventil) osigurava rad kotlo i kod nižih temperatura povratnog voda, bez opasnosti od pojave kondenzacije dimnih plinova u ložištu. Kotao dolazi s integriranom pumpom. Verzija kotla PelTec-lambda ima serijski ugrađenu lambda sondu za dodatnu optimalizaciju procesa izgaranja. Spremnik peleta je sastavni dio kotla. Kotao dolazi s osjetnikom temperature dimnih plinova i osjetnikom razine peleta u spremniku. Osnovna kotlovska regulacija uključuje 3 NTC5kΩ. Kotao se isporučuje u dijelovima.
Dodatna oprema:  sobni termostat, GSM upravljanje kotlom (SMS/POZIV), automatska dopuna pelet spremnika (vakuum), vođenje rada kotla vanjskim kontrolerom.</t>
  </si>
  <si>
    <t>Miljenko Tomljenović, dipl.ing.stroj.</t>
  </si>
  <si>
    <t xml:space="preserve">         Projektant : </t>
  </si>
  <si>
    <t xml:space="preserve">   zatražiti detaljne upute i ishoditi suglasnost prije početka pojedine faze rada.</t>
  </si>
  <si>
    <t xml:space="preserve">   ti krajnje pažljivo te je o svim detaljima dužan izvjestiti nadzor / tehničko osoblje investitora, </t>
  </si>
  <si>
    <t>* Pripremne, demontažne, prateće radove kao i sve druge radove izvođač je dužan obavlja-</t>
  </si>
  <si>
    <t xml:space="preserve">   nje - transport svega s odlagališta na gradski deponij, u udaljenosti do 25 km.</t>
  </si>
  <si>
    <t xml:space="preserve">   krugu objekta sve demontirane opreme i pratećeg građevinskog materijala, te zbrinjava-</t>
  </si>
  <si>
    <t>* Cijena demontaže uključuje stalno čišćenje  gradilišta i odvoz na odlagalište određeno u</t>
  </si>
  <si>
    <t xml:space="preserve">   opreme, potrebno za demontažu i kasnije izvođenje kompletne instalacije. </t>
  </si>
  <si>
    <t xml:space="preserve">   štemanja, šlicanja podova i zidova, probijanja otvora  itd. te potom učvršćenja ugrađene </t>
  </si>
  <si>
    <t xml:space="preserve">* Izvođač instalaterskih radova je također dužan u okviru svojih radova - cijene izvršiti sva </t>
  </si>
  <si>
    <t xml:space="preserve">   a samo tamo gdje to nije moguće treba odštemati okolo i odsjeći ih u zidu.</t>
  </si>
  <si>
    <t xml:space="preserve">* Izvođač instalaterskih radova je dužan “izvući” iz  zidova nosače, konzole i ostale dijelove, </t>
  </si>
  <si>
    <t xml:space="preserve">    ženih radova.</t>
  </si>
  <si>
    <t>* Obvezno prije dostave ponude izvršiti uvid na objektu, provjeriti i potvrditi  cjelovitost tra-</t>
  </si>
  <si>
    <t>*  Potrebno je izvršiti zatvaranje svih otvora nakon  postave  nove  opreme i cjevovoda.</t>
  </si>
  <si>
    <t>* Također nije obuhvaćeno niti ponovno  opremanje prostorija po završetku radova.</t>
  </si>
  <si>
    <t xml:space="preserve">    i svih elemenata koji su smetnja obavljanju radova ili se mogu oštetiti. </t>
  </si>
  <si>
    <t xml:space="preserve">* Troškovnikom nije obuhvaćeno skidanje - demontaža ili zaštita obloga, posoblja i </t>
  </si>
  <si>
    <t xml:space="preserve">* Troškovnikom nije obuhvaćeno  iznošenje ili zaštita  namještaja i opreme u prostorijama. </t>
  </si>
  <si>
    <t xml:space="preserve">UVODNE NAPOMENE: </t>
  </si>
  <si>
    <t>UKUPNO I.</t>
  </si>
  <si>
    <t>UKUPNO II.</t>
  </si>
  <si>
    <t>UKUPNO III.</t>
  </si>
  <si>
    <t>UKUPNO IV.</t>
  </si>
  <si>
    <t>UKUPNO V.</t>
  </si>
  <si>
    <t>UKUPNO VII.</t>
  </si>
  <si>
    <t>UKUPNO VIII.</t>
  </si>
  <si>
    <t>UKUPNO IX.</t>
  </si>
  <si>
    <t>UKUPNO X.</t>
  </si>
  <si>
    <t>UKUPNO XI.</t>
  </si>
  <si>
    <t>UKUPNO VI.</t>
  </si>
  <si>
    <t>XII. VODOVOD I KANALIZACIJA</t>
  </si>
  <si>
    <t>UKUPNO DOKAZI KVALITETE</t>
  </si>
  <si>
    <t>11.02.</t>
  </si>
  <si>
    <t>UKUPNO DOKUMENTACIJA</t>
  </si>
  <si>
    <t>11.01.</t>
  </si>
  <si>
    <t>09.</t>
  </si>
  <si>
    <t>UKUPNO NADZOR</t>
  </si>
  <si>
    <t>09.09.</t>
  </si>
  <si>
    <t>09.07.</t>
  </si>
  <si>
    <t>UKUPNO UZEMLJENJE I GROMOBRANSKA INSTALACIJA</t>
  </si>
  <si>
    <t>09.06.</t>
  </si>
  <si>
    <t>UKUPNO KABELI I PRIBOR</t>
  </si>
  <si>
    <t>09.05.</t>
  </si>
  <si>
    <t>UKUPNO AC ORMARIĆI</t>
  </si>
  <si>
    <t>09.04.</t>
  </si>
  <si>
    <t>UKUPNO FOTONAPONSKI PRETVARAČI</t>
  </si>
  <si>
    <t>09.03.</t>
  </si>
  <si>
    <t>UKUPNO DC ZAŠTITNI ORMARIĆI</t>
  </si>
  <si>
    <t>09.02.</t>
  </si>
  <si>
    <t>UKUPNO FOTONAPONSKI MODULI I SUSTAV POSTAVLJANJA</t>
  </si>
  <si>
    <t>09.01.</t>
  </si>
  <si>
    <t>08.</t>
  </si>
  <si>
    <t>07.</t>
  </si>
  <si>
    <t>06.</t>
  </si>
  <si>
    <t>05.</t>
  </si>
  <si>
    <t>UKUPNO INSTALACIJA GROMOBRANA</t>
  </si>
  <si>
    <t>05.02.</t>
  </si>
  <si>
    <t>UKUPNO UZEMLJIVAČ</t>
  </si>
  <si>
    <t>05.01.</t>
  </si>
  <si>
    <t>04.</t>
  </si>
  <si>
    <t>UKUPNO KABELSKI KANALI</t>
  </si>
  <si>
    <t>04.02.</t>
  </si>
  <si>
    <t>UKUPNO TEHNOLOŠKI KABELI</t>
  </si>
  <si>
    <t>04.01.</t>
  </si>
  <si>
    <t>03.</t>
  </si>
  <si>
    <t>02.</t>
  </si>
  <si>
    <t>UKUPNO OSTALA OPREMA I PRIBOR</t>
  </si>
  <si>
    <t>02.03</t>
  </si>
  <si>
    <t>UKUPNO UTIČNICE</t>
  </si>
  <si>
    <t>02.02.</t>
  </si>
  <si>
    <t>UKUPNO RASVJETA</t>
  </si>
  <si>
    <t>02.01.</t>
  </si>
  <si>
    <t>01.</t>
  </si>
  <si>
    <t>UKUPNO ORMARIĆ S UTIČNICAMA RO-UT</t>
  </si>
  <si>
    <t>01.02.</t>
  </si>
  <si>
    <t>UKUPNO GLAVNI RAZVODNI ORMAR - GRO</t>
  </si>
  <si>
    <t>01.01.</t>
  </si>
  <si>
    <t>kompl.</t>
  </si>
  <si>
    <t>Ispitivanja</t>
  </si>
  <si>
    <t>11.02.20</t>
  </si>
  <si>
    <t>Mjerenja</t>
  </si>
  <si>
    <t>11.02.10</t>
  </si>
  <si>
    <t>Ispitivanje instalacije i potrebita mjerenja od ovlaštenih institucija kojima se dokazuje kvaliteta izvedenih radova.</t>
  </si>
  <si>
    <t>DOKAZI KVALITETE</t>
  </si>
  <si>
    <t xml:space="preserve"> UKUPNO DOKUMENTACIJA</t>
  </si>
  <si>
    <t>U skladu sa Zakonom o gradnji.</t>
  </si>
  <si>
    <t>Dokumentacija za tehnički pregled</t>
  </si>
  <si>
    <t>11.01.30</t>
  </si>
  <si>
    <t>Upute za rad i održavanje ugrađene opreme i atesti o sukladnosti ugrađene opreme s hrvatskim zakonima i propisima.</t>
  </si>
  <si>
    <t>Atesti ugrađene opreme i upute za rad</t>
  </si>
  <si>
    <t>11.01.20</t>
  </si>
  <si>
    <t xml:space="preserve"> </t>
  </si>
  <si>
    <t xml:space="preserve">Izrada dokumentacije izvedenog stanja </t>
  </si>
  <si>
    <t>Dokumentacija izvedenog stanja</t>
  </si>
  <si>
    <t>11.01.10</t>
  </si>
  <si>
    <t>DOKUMENTACIJA</t>
  </si>
  <si>
    <t>Sobni regulator 220V primjenjiv u sustavima grijanja, područje podešavanja 6-37 stupnjeva, moguće postavljanje snižavanja, prikaz trenutačne temperature, moguće je upravljati s maksimalno 5 pogonskih jedinica, odabir različitih vrsta rada – automatsko, normalano, sniženo i opcionalno isključeno. Uključena i nabava sabirnica za krugove grijanja 220V za spoj pogona krugova podnog grijanja i zonskih termostata  za 5 krugova grijanja.</t>
  </si>
  <si>
    <t>10.02.</t>
  </si>
  <si>
    <t>Inverter set split-sustava, Split klima - 3,5kW - zidna jedinica, vanjska+unutarnja jedinica. Sa vanjskom jedinicom isporučiti i konzolu za montažu vanjske jedinice na krov građevine. Uz set isporučiti i pripadajuće daljinske upravljače. Uključena nabava i montaža bakrenih cijevnih razvoda freona u toplinskoj instalciji i instalacija odvoda kondenzata od PVCU debelostijenih cijevi za hladnu vodu.</t>
  </si>
  <si>
    <t>10.01.</t>
  </si>
  <si>
    <t>Uključena dobava, montaža, spajanje i ispitivanje.</t>
  </si>
  <si>
    <t xml:space="preserve"> UKUPNO NADZOR</t>
  </si>
  <si>
    <t>09.08.</t>
  </si>
  <si>
    <t>Nadzor nad izvođenjem radova elektroinstalacija</t>
  </si>
  <si>
    <t>09.08.10</t>
  </si>
  <si>
    <t>NADZOR</t>
  </si>
  <si>
    <t>Beznaponska i naponska mjerenja i izdavanje atesta</t>
  </si>
  <si>
    <t>09.07.70</t>
  </si>
  <si>
    <t>Ispitivanje sunčane elektrane i izrada izvješća</t>
  </si>
  <si>
    <t>09.07.60</t>
  </si>
  <si>
    <t>Mjerenje kvalitete električne energije 7+7 dana i izvješće</t>
  </si>
  <si>
    <t>09.07.50</t>
  </si>
  <si>
    <t>Izrada elaborata podešenja zaštite (EPZ)</t>
  </si>
  <si>
    <t>09.07.40</t>
  </si>
  <si>
    <t>Izrada elaborata utjecaja elektrane na mrežu (EUEM)</t>
  </si>
  <si>
    <t>09.07.30</t>
  </si>
  <si>
    <t>Izrada PPI sukladno pravilima HEP-ODS</t>
  </si>
  <si>
    <t>09.07.20</t>
  </si>
  <si>
    <t>Napravljena u programima kao AutoCAD Electrical, Eplan ili sl.</t>
  </si>
  <si>
    <t>i digitalnom obliku.</t>
  </si>
  <si>
    <t xml:space="preserve">Dokumentacija mora biti u papirnom obliku </t>
  </si>
  <si>
    <t>(Raspored opreme, jednopolne sheme …)</t>
  </si>
  <si>
    <t>Izrada dokumentacije</t>
  </si>
  <si>
    <t>Izvedbeni projekt</t>
  </si>
  <si>
    <t>09.07.10</t>
  </si>
  <si>
    <t>Dobava, isporuka i ugradnja nespecificiranog materijala kao što su: perforirana traka, spojnice, nosači, hvataljke, vijčana roba, te ostali sitni i montažni pribor</t>
  </si>
  <si>
    <t>09.06.30</t>
  </si>
  <si>
    <t>Dobava, isporuka i ugradnja tipske spojnice za povezivanje nosača podkonstrukcije i gromobranske žice. Spojnicu je potrebno odabrati sukladno preporuci proizvođača odabranog tipa podkonstrukcije.</t>
  </si>
  <si>
    <t>09.06.20</t>
  </si>
  <si>
    <t>Dobava, isporuka i montaža gromobranske žice načinjene od legure aluminija, dimenzije fi10 mm. Istom se međusobno povezuju nosači konstrukcije te na postojeću gromobransku instalaciju građevine.</t>
  </si>
  <si>
    <t>09.06.10</t>
  </si>
  <si>
    <t>UZEMLJENJE I GROMOBRANSKA INSTALACIJA</t>
  </si>
  <si>
    <t>Perforirane metalne kabelske kanalice Pk 50 s poklopcima, spojnicama i potrebnim pričvršćenjem</t>
  </si>
  <si>
    <t>09.05.70</t>
  </si>
  <si>
    <t>Konektori MC4 ženski</t>
  </si>
  <si>
    <t>09.05.60</t>
  </si>
  <si>
    <t>Konektori MC4 muški</t>
  </si>
  <si>
    <t>09.05.50</t>
  </si>
  <si>
    <t>Kabel S/FTP Cat 6</t>
  </si>
  <si>
    <t>09.05.40</t>
  </si>
  <si>
    <t xml:space="preserve">DC kabel za sunčane elektrane, 1x4mm2 sa dvostrukom izolacijom. Potrebna je UV otpornost, za radni napon 900/1500V </t>
  </si>
  <si>
    <t>09.05.30</t>
  </si>
  <si>
    <t xml:space="preserve">Ž/Z PF 16mm2 </t>
  </si>
  <si>
    <t>09.05.20</t>
  </si>
  <si>
    <t>NYY 5x16mm2</t>
  </si>
  <si>
    <t>09.05.10</t>
  </si>
  <si>
    <t>radovi.</t>
  </si>
  <si>
    <t xml:space="preserve">Uključena doprema na lokaciju investitora i svi potrebni </t>
  </si>
  <si>
    <t>Dobava, montaža, spajanje i ispitivanje.</t>
  </si>
  <si>
    <t>KABELI I PRIBOR</t>
  </si>
  <si>
    <t xml:space="preserve"> UKUPNO AC ORMARIĆ</t>
  </si>
  <si>
    <t xml:space="preserve"> - Kompletan pribor za pričvršćenje</t>
  </si>
  <si>
    <t xml:space="preserve"> - Spojni i montažni materijal</t>
  </si>
  <si>
    <t xml:space="preserve"> - Sabirnica N, PE</t>
  </si>
  <si>
    <t xml:space="preserve"> - Zaštitni prekidač C40A/3+N / 10kA</t>
  </si>
  <si>
    <t xml:space="preserve"> - Zaštitni prekidač, C karakteristika, 63A, 3‑polni, 10kA</t>
  </si>
  <si>
    <t xml:space="preserve"> - RCD-A 63/0,3A tip AC izvedba, 4p / 10kA</t>
  </si>
  <si>
    <t xml:space="preserve"> - Odvodnik prenapona 255V/20kA/4p, tip I+II (B+C)</t>
  </si>
  <si>
    <t>-  NV rastavna sklopka vel.00|160A|3P, M8, na montažnu ploču sa kratkospojnicima</t>
  </si>
  <si>
    <t xml:space="preserve"> - Prekidač s termo-magnetskom zaštitom, 400V, 50Hz, 4p/25kA, Ir=25-63A 
</t>
  </si>
  <si>
    <r>
      <t xml:space="preserve"> -Nadgradni ormar minimalnih dimenzija (DxVxŠ) 760x760x210,</t>
    </r>
    <r>
      <rPr>
        <sz val="9"/>
        <color indexed="10"/>
        <rFont val="PF Din Text Cond Pro Light"/>
        <charset val="238"/>
      </rPr>
      <t xml:space="preserve"> </t>
    </r>
    <r>
      <rPr>
        <sz val="9"/>
        <rFont val="PF Din Text Cond Pro Light"/>
        <charset val="238"/>
      </rPr>
      <t xml:space="preserve">čelični lim, UV stabilan, minimalno IP66. </t>
    </r>
  </si>
  <si>
    <t>AC ormarić se sastoji od :</t>
  </si>
  <si>
    <t>09.04.10</t>
  </si>
  <si>
    <t>AC ZAŠTITNI ORMARIĆ</t>
  </si>
  <si>
    <t xml:space="preserve"> UKUPNO FOTONAPONSKI PRETVARAČI</t>
  </si>
  <si>
    <t>Sitni montažni materijal i pribor</t>
  </si>
  <si>
    <t>09.03.20</t>
  </si>
  <si>
    <t>Trofazni pretvarač minimalne snage 27600W AC i minimalne zaštite IP 65. Pretvarač treba biti opremljen sa minimalno 2 MPP polja, kontrolnim modulom, 1 relejom i 4 digitalna ulaza. Minimalna EU učinkovitost: 97,6%.</t>
  </si>
  <si>
    <t>09.03.10</t>
  </si>
  <si>
    <t>FOTONAPONSKI PRETVARAČI</t>
  </si>
  <si>
    <t xml:space="preserve"> UKUPNO DC ZAŠTITNI ORMARIĆ</t>
  </si>
  <si>
    <t xml:space="preserve"> - Sitni montažni materijal</t>
  </si>
  <si>
    <t xml:space="preserve"> - Konektor MC4</t>
  </si>
  <si>
    <t xml:space="preserve"> - Uložak osigurača (cilindrični osigurač)</t>
  </si>
  <si>
    <t xml:space="preserve"> - Osigurač dvopolni 1000V DC</t>
  </si>
  <si>
    <t xml:space="preserve"> - Odvodnik prenapona, tip I+II, 2P, 1000 V, 20 kA </t>
  </si>
  <si>
    <t>- Nadgradni ormar minimalnih dimenzija (DxVxŠ) 380x380x210mm, minimalno IP66</t>
  </si>
  <si>
    <t>DC ormarić, minimalno IP66, plastični, UV stabilan, koji se sastoji od:</t>
  </si>
  <si>
    <t>09.02.10</t>
  </si>
  <si>
    <t>DC ZAŠTITNI ORMARIĆ</t>
  </si>
  <si>
    <t xml:space="preserve"> UKUPNO FOTONAPONSKI MODULI I SUSTAV POSTAVLJANJA</t>
  </si>
  <si>
    <t>09.01.50</t>
  </si>
  <si>
    <t>Set za montažu podkonstrukcije fotonaponskih modula. Krajnji držač za učvršćenje jednog modula, kao K2 MiniClamp MC 2002559 ili jednako vrijedno</t>
  </si>
  <si>
    <t>09.01.40</t>
  </si>
  <si>
    <t>Set za montažu podkonstrukcije fotonaponskih modula. Držač za učvršćenje dva modula, kao K2 MiniClamp MC 2002558 ili jednako vrijedno</t>
  </si>
  <si>
    <t>09.01.30</t>
  </si>
  <si>
    <t>Set za montažu podkonstrukcije fotonaponskih modula. Sastoji se od šine dužine minimalno 380mm i 4 vijka minimalno 6x0,25 s brtvom, kao: K2 MiniRail Set 2002341 ili jednako vrijedno</t>
  </si>
  <si>
    <t>09.01.20</t>
  </si>
  <si>
    <t>Krovna konstrukcija za montažu FN modula</t>
  </si>
  <si>
    <t>Fotonaponski modul monokristalni, opremljen priključcima i bypass diodama u priključnoj kutiji minimalno IP67. Maksimalne dimenzije modula 2008 x 1002 x 40 mm. Minimalna vršna snaga 400Wp, minimalna učinkovitost = 19.92% (stc).</t>
  </si>
  <si>
    <t>09.01.10</t>
  </si>
  <si>
    <t>Fotonaponski moduli</t>
  </si>
  <si>
    <t>FOTONAPONSKI MODULI I SUSTAV POSTAVLJANJA</t>
  </si>
  <si>
    <t>- otklanjanje nedostataka sukladno primjedbama komisije za tehnički pregled, sve do postizanja pune tražene kvalitete i funkcionalnosti, kompletno sa svim za to potrebnim materijalom i radovima</t>
  </si>
  <si>
    <t>- sudjelovanje u ispitivanju stabilnog sustava i tehničkom pregledu sustava</t>
  </si>
  <si>
    <t>- primopredaja dokumentacije i sustava korisniku i/ili naručitelju</t>
  </si>
  <si>
    <t>paušal</t>
  </si>
  <si>
    <t>PRIMOPREDAJA SUSTAVA</t>
  </si>
  <si>
    <t>08.18.</t>
  </si>
  <si>
    <t>Obuka korisnika</t>
  </si>
  <si>
    <t>Obuka osoblja naručitelja/korisnika za korištenje predmetnih sustava, komplet s potrebnim uputama, tehničkim listovima, shemama, priručnicima i sl.</t>
  </si>
  <si>
    <t>OBUKA KORISNIKA</t>
  </si>
  <si>
    <t>08.17.</t>
  </si>
  <si>
    <t>Provjera ispravnosti stabilnog sustava za dojavu požara cijelog objekta sukladno Pravilniku o provjeri ispravnosti... (NN44/12) te izdavanje Zapisnika o funkcionalnosti sustava za dojavu požara.</t>
  </si>
  <si>
    <t>PROVJERA ISPRAVNOSTI</t>
  </si>
  <si>
    <t>08.16.</t>
  </si>
  <si>
    <t>- kompletno pripremljeno za tehnički pregled</t>
  </si>
  <si>
    <t>elektronička verzija predmetnih dokumenata snimljena na CD/DVD medij,</t>
  </si>
  <si>
    <t>- izrada mape koja se sastoji od originalnih mjernih protokola i certifikata o ispravnosti instalacije i sustava, kompleta uputa za rad sa sustavima te potvrdama o izvršenoj obuci korisnika u dva primjerka,</t>
  </si>
  <si>
    <t>- izrada projekta izvedenog stanja sustava za dojavu požara komplet sa odgovarajućim djelovima te ispis u četiri primjerka,</t>
  </si>
  <si>
    <t>Izrada dokumentacije za tehnički pregled :</t>
  </si>
  <si>
    <t>IZRADA DOKUMENTACIJE</t>
  </si>
  <si>
    <t>08.15.</t>
  </si>
  <si>
    <t xml:space="preserve">- Ugovaratelj mora posjedovati važeći certifikat za puštanje u rad i održavanje sustava za dojavu požara i 2 ovlaštena djelatnika za predmetni sustav </t>
  </si>
  <si>
    <t xml:space="preserve">- Ugovaratelj mora posjedovati važeći certifikat za puštanje u rad i održavanje Schrack Sinteso sustava za dojavu požara i 4 ovlaštena djelatnika za predmetni sustav </t>
  </si>
  <si>
    <t>- kompletno sa svim potrebnim radovima i materijalom do postizanja pune funkcionalnosti</t>
  </si>
  <si>
    <t>- interna provjera ispravnosti stabilnog sustava za dojavu požara uključno sa provjerom matrice sprege</t>
  </si>
  <si>
    <t>- programiranje/podešavanje sustava</t>
  </si>
  <si>
    <t xml:space="preserve">- izrada matrice sprege prema sučeljenim sustavima, </t>
  </si>
  <si>
    <t>- izrada prateće programske podrške, definiranje detekcijskih zona, sektora i područja te pripadnih sektora</t>
  </si>
  <si>
    <t>PARAMETRIRANJE SUSTAVA ZA DOJAVU POŽARA</t>
  </si>
  <si>
    <t>08.14.</t>
  </si>
  <si>
    <t>- izdavanje izvještaja i zapisnika o predmetnim ispitivanjima</t>
  </si>
  <si>
    <t>- ispitivanje linija sustava za dojavu požara, provjera kontininuiteta komunikacijske petlje, ispitivanje na strane napone,  ispitivanje otpora uzemljenja, ispitivanje otpora izolacije te prema potrebi popravci do postizanje potpune fukcionalnosti,</t>
  </si>
  <si>
    <t>ISPITIVANJE OŽIČENJA</t>
  </si>
  <si>
    <t>08.13.</t>
  </si>
  <si>
    <t>- predvidivo do 3% iznosa svih materijala i radova.</t>
  </si>
  <si>
    <t>- izrada svih radova (premještanje djela opreme, čišćenje, zaštita i sl.) potrebnih za postizanje potpune funkcionalnosti</t>
  </si>
  <si>
    <t>- dobava i isporuka te ugradnja svog sitnog instalacijskog materijala (tuljci, stezaljke, uvodnice i sl.) što nije specificirano ovim troškovnikom</t>
  </si>
  <si>
    <t>Dobava ostalih materijala i izrada ostalih radova:</t>
  </si>
  <si>
    <t>OSTALI MATERIJALI I RADOVI</t>
  </si>
  <si>
    <t>08.12.</t>
  </si>
  <si>
    <t>- način zaštite i materijal, označavanje i certificiranje sukladno s HRN DIN 4102/9</t>
  </si>
  <si>
    <t>- protupožarno brtvljenja na svim prolazima/probojima kabela između požarnih zona, odnosno prostora; vatrotopornost 90 minuta</t>
  </si>
  <si>
    <t>Izrada protupožarnog brtvljenja</t>
  </si>
  <si>
    <t>IZRADA PROTUPOŽARNOG BRTVLJENJA</t>
  </si>
  <si>
    <t>08.11.</t>
  </si>
  <si>
    <t>- komplet sa svim za to potrebnim materijalom  i radovima.</t>
  </si>
  <si>
    <t>- nakon polaganja sustava za vođenje kabela zatvaranje otvora te završni radovi,</t>
  </si>
  <si>
    <t>- izrada i obrada otvora ovisno o veličini sustava za vođenje kabela,</t>
  </si>
  <si>
    <t>- građevinski proboji između požarnih sektora potrebni za izvođenje instalacija</t>
  </si>
  <si>
    <t>Izrada građevniskih proboja</t>
  </si>
  <si>
    <t>GRAĐEVINSKI PROBOJI</t>
  </si>
  <si>
    <t>08.10.</t>
  </si>
  <si>
    <t>TIP: PNT Ф 16mm</t>
  </si>
  <si>
    <t>- komplet sa svim za to potrebnim instalacijskim materijalom, polaganje, spajanje, označavanje i sl.</t>
  </si>
  <si>
    <t>- ovješenje sukladno s DIN 4109 - sa obujmicama očuvane funkcionalnosti u slučaju požara minimalno 30minuta,</t>
  </si>
  <si>
    <t>-  PNT cijev unutarnjeg pomjera 32mm, dužine 3 metra komplet sa svim za to potrebnim materijalima za spajanje i nastavljanje (ravne spojnice, fleksibilne cijevi za skretanje i sl.)</t>
  </si>
  <si>
    <t>Dobava, isporuka, polaganje i označavanje tvrdih instalacijskih cijevi, sa svim potrebnim priborom sljedećih karakteristika:</t>
  </si>
  <si>
    <t>INSTALACIJSKE CIJEVI</t>
  </si>
  <si>
    <t>08.09.</t>
  </si>
  <si>
    <t xml:space="preserve">P/F ž/z 6 mm² </t>
  </si>
  <si>
    <t>08.08.40</t>
  </si>
  <si>
    <t xml:space="preserve">NHXH E90 3X1,5mm² </t>
  </si>
  <si>
    <t>08.08.30</t>
  </si>
  <si>
    <t xml:space="preserve">JE-H(St)H-FE180/E30 2x2x0.8mm² </t>
  </si>
  <si>
    <t>08.08.20</t>
  </si>
  <si>
    <t xml:space="preserve">JB-Y(St)Y 2x2x0,8mm² </t>
  </si>
  <si>
    <t>08.08.10</t>
  </si>
  <si>
    <t>Norma: DIN VDE 0815</t>
  </si>
  <si>
    <t>- polaganje unutar i izvan objekta u metalne kabelske nosače u/na stropu, podu, zidu, cjevni kabelski razvod (cable conduit system) na zidu/stropu i p/ž u cijevi/zidne kanale; rad na visini do 5m uobičajeno</t>
  </si>
  <si>
    <t>- instalacijski kabel za prijenos signala za javljanje prisustva požara</t>
  </si>
  <si>
    <t xml:space="preserve">- za unutarnje polaganje, kabel plašta crvene boje, konstrukcije </t>
  </si>
  <si>
    <t>Vatrodojavni instalacijski kabeli</t>
  </si>
  <si>
    <t>08.08.</t>
  </si>
  <si>
    <t>TIP: VTB-32E</t>
  </si>
  <si>
    <t>PROIZVOĐAČ: SCHRACK SECONET</t>
  </si>
  <si>
    <t xml:space="preserve"> - komplet sa svim za to potrebnim instalacijskim materijalom, spajanje, označavanje te svi radovi potrebni za puštanje u pogon predmetnog elementa</t>
  </si>
  <si>
    <t xml:space="preserve"> - crveno kućište stupnja mehaničke zaštite IP65, komplet sa odgovarajućom brtvom za osiguranje stupnja zaštite te certificiranom uvodnicom,</t>
  </si>
  <si>
    <t xml:space="preserve"> - podešavanje vrste tona i volumena pomoću DIP prekidača</t>
  </si>
  <si>
    <t xml:space="preserve"> - razina signala od 78 do 98dBA@1m,</t>
  </si>
  <si>
    <t xml:space="preserve"> - nazivni/radni napon:  od 18 do 35VDC/41mA</t>
  </si>
  <si>
    <t xml:space="preserve"> - sirena sa ugrađenom bljeskalicom za signalizacuiju u vanjskim i unutarnjim prostorima</t>
  </si>
  <si>
    <t>Dobava, isporuka i ugradnja alarmne sirene sljedećih karakteristika:</t>
  </si>
  <si>
    <t>ALARMNA SIRENA S BLJESKALICOM</t>
  </si>
  <si>
    <t>08.07.</t>
  </si>
  <si>
    <t>TIP: MCP 545X</t>
  </si>
  <si>
    <t xml:space="preserve"> - komplet sa svim za to potrebnim instalacijskim materijalom, spajanje, označavanje te svi radovi potrebni za puštanje u pogon predmetnog elementa.</t>
  </si>
  <si>
    <t xml:space="preserve"> - kućište za nadžbuknu ugradnju, za ugradnju na zid; uvod kabela sa stražnje strane</t>
  </si>
  <si>
    <t>- struja alarma: 2,5 mA</t>
  </si>
  <si>
    <t xml:space="preserve">- struja mirovanja: 120µA pri 30VDC </t>
  </si>
  <si>
    <t>- napajanje 7-31 V DC</t>
  </si>
  <si>
    <t xml:space="preserve"> - pogodan je za izravno povezivanje sa Integral X-LINE</t>
  </si>
  <si>
    <t xml:space="preserve"> - opremljen s ugrađenim izolatorom petlje</t>
  </si>
  <si>
    <t xml:space="preserve"> - direktni javljač požara, aktiviranje alarma na način da se pritisne staklena pločica,  sukladan s EN 54-11/A</t>
  </si>
  <si>
    <t>Dobava, isporuka i ugradnja ručnog javljača požara sa karakteristikama:</t>
  </si>
  <si>
    <t>RUČNI JAVLJAČI POŽARA</t>
  </si>
  <si>
    <t>08.06.</t>
  </si>
  <si>
    <t>TIP: MTD 533X</t>
  </si>
  <si>
    <t>- B331</t>
  </si>
  <si>
    <t>- komplet sa podnožjem i označnom pločicom,</t>
  </si>
  <si>
    <t xml:space="preserve"> - detekcija zagađenja u 2 razine</t>
  </si>
  <si>
    <t>- opremljen s integriranim izolatorom petlje koji omogućava funkcionalnost petlje unatoč greške na elementu,</t>
  </si>
  <si>
    <t xml:space="preserve"> - pomoću CUBUS tehnologije podešavanja javljač se automatski prilagođava okolišnim uvjetima</t>
  </si>
  <si>
    <t xml:space="preserve"> -podešavanje osjetljivosti na dim i toplinu prema normi EN54</t>
  </si>
  <si>
    <t xml:space="preserve"> - koristi se kao javljač dima, temperature ili kombinirano, sukladan s normama EN 54-5 i EN 54-7, IP 44</t>
  </si>
  <si>
    <t>Dobava, isporuka, montaža i spajanje kombiniranog-multikriterijskog javljača požara, komplet s podnožjem i označnom pločicom:</t>
  </si>
  <si>
    <t>AUTOMATSKI JAVLJAČ POŽARA</t>
  </si>
  <si>
    <t>08.05.</t>
  </si>
  <si>
    <t>komplet sa svim za to potrebnim instalacijskim materijalom, ugradnja na zid, označavanje te svi radovi potrebni za puštanje u pogon predmetnog elementa</t>
  </si>
  <si>
    <t>- Dimenzije: 140x66mm</t>
  </si>
  <si>
    <t>- Potrošnja struje: 1,2A</t>
  </si>
  <si>
    <t>- Nazivna snaga: 20VA</t>
  </si>
  <si>
    <t>- 32 korisničke šifre</t>
  </si>
  <si>
    <t>- StayD način rada , 4-žično sučelje za proširivanje(moguće je povezati do 15 tipkovnica)</t>
  </si>
  <si>
    <t>- Podržava GPRS i GSM modul (PSC serija), IP modul (IP100) kao i glasovni modul</t>
  </si>
  <si>
    <t>- 16 PGM-ova (1 ugrađen)</t>
  </si>
  <si>
    <t>- Podrška do 32 zone i 2 particije</t>
  </si>
  <si>
    <t>- Alarmna centrala s 4 ugrađene zone</t>
  </si>
  <si>
    <t>- Dobava, isporuka i ugradnja telefonskog dojavnika u vatrodojavne centrale</t>
  </si>
  <si>
    <t xml:space="preserve">TELEFONSKI DOJAVNIK </t>
  </si>
  <si>
    <t>08.04.</t>
  </si>
  <si>
    <t>TIP: BE-PSE02</t>
  </si>
  <si>
    <t>Opremljen baterijama: 2x12V 4Ah</t>
  </si>
  <si>
    <t>Za napajanje linijskih javljača s U/I ugrađenom jedinicom za nadzor napona</t>
  </si>
  <si>
    <t xml:space="preserve">Dobava, isporuka i ugradnja baterijskog kabineta </t>
  </si>
  <si>
    <t xml:space="preserve">BATERIJSKI KABINET </t>
  </si>
  <si>
    <t>08.03.</t>
  </si>
  <si>
    <t>okvir za montažu</t>
  </si>
  <si>
    <t>opremljen ventilirajućim rešetkama</t>
  </si>
  <si>
    <t>mehanička brava sa 3 ključa</t>
  </si>
  <si>
    <t>vrata sa vatroorpornim staklom</t>
  </si>
  <si>
    <t xml:space="preserve">vatrootpornosti 60 minuta, </t>
  </si>
  <si>
    <t>vanjske dimenzije: 80x80x25 cm</t>
  </si>
  <si>
    <t>Dobava, isporuka i ugradnja vatro otpornog ormara za smještaj centrale za dojavu požara:</t>
  </si>
  <si>
    <t xml:space="preserve">VATROOTPORNI ORMAR </t>
  </si>
  <si>
    <t>08.02.</t>
  </si>
  <si>
    <t xml:space="preserve">TIP: IP B6 CXF </t>
  </si>
  <si>
    <t>- komplet sa svim za to potrebnim instalacijskim materijalom, ugradnja na zid sa četiri vijka, spajanje, označavanje te svi radovi potrebni za puštanje u pogon predmetnog elementa</t>
  </si>
  <si>
    <t xml:space="preserve"> - opremljena sa nadziranim izlazima za alarm i prijenos signala</t>
  </si>
  <si>
    <t xml:space="preserve"> - opremljena sa a baterijama nazivnog napona 2x12V, kapaciteta 20Ah</t>
  </si>
  <si>
    <t xml:space="preserve"> - ulazna snaga 170 W</t>
  </si>
  <si>
    <t xml:space="preserve"> - ulazni napon 230VAC, izlazni napon 26,3-28,3 VDC</t>
  </si>
  <si>
    <t xml:space="preserve"> - 5 izlaznih releja, 230V/3A</t>
  </si>
  <si>
    <t xml:space="preserve">- nadzorni upravljački panel 6 linija po 40 znakova </t>
  </si>
  <si>
    <t>- za prihvat minimalno 2 adresabilne petlje do 250 elementa po petlji,</t>
  </si>
  <si>
    <t>Dobava, isporuka, montaža i spajanje vatrodojavne centrale sljedećih karakteristika:</t>
  </si>
  <si>
    <t xml:space="preserve">CENTRALA SUSTAVA ZA DOJAVU POŽARA </t>
  </si>
  <si>
    <t>08.01.</t>
  </si>
  <si>
    <t>Spojni i montažni pribor</t>
  </si>
  <si>
    <t>07.05</t>
  </si>
  <si>
    <t>Dokumentacija i puštanje u rad</t>
  </si>
  <si>
    <t>07.04</t>
  </si>
  <si>
    <t>kao tip HikVision, DS-2cd2155fwd</t>
  </si>
  <si>
    <t>Kamera IP 5 MP, domet 30m, Poe, unutarnja s nosačem</t>
  </si>
  <si>
    <t>07.03</t>
  </si>
  <si>
    <t>Tvrdi diski 4 TB</t>
  </si>
  <si>
    <t>07.02</t>
  </si>
  <si>
    <t>Snimač 32 kamere s daljinskom pristupom</t>
  </si>
  <si>
    <t>07.01</t>
  </si>
  <si>
    <t>19" Poreklopnik 24x10/100/1000BaseT</t>
  </si>
  <si>
    <t>Prespojni kabel Cat 6, 3 m</t>
  </si>
  <si>
    <t>Prespojni kabel Cat 6, 0,5 m</t>
  </si>
  <si>
    <t>19" vodilica za kabel</t>
  </si>
  <si>
    <t>19" Napojna letva</t>
  </si>
  <si>
    <t>19" ventilatorska jedinica</t>
  </si>
  <si>
    <t>19" prespojni panel Cat 6 24xRJ45</t>
  </si>
  <si>
    <t>19" Ormar 6U, dimenzije 600x370x395mm</t>
  </si>
  <si>
    <t>Sastoji se od:</t>
  </si>
  <si>
    <t>Komunikacijski ormar</t>
  </si>
  <si>
    <t>06.01.</t>
  </si>
  <si>
    <t xml:space="preserve">Spojni i montažni materijal </t>
  </si>
  <si>
    <t>05.02.70</t>
  </si>
  <si>
    <t>Spojnica za oluke</t>
  </si>
  <si>
    <t>05.02.60</t>
  </si>
  <si>
    <t>Nosač krovni</t>
  </si>
  <si>
    <t>05.02.50</t>
  </si>
  <si>
    <t>Kutija mjernog spoja - Pocinčana</t>
  </si>
  <si>
    <t>05.02.40</t>
  </si>
  <si>
    <t>Mjerni spoj</t>
  </si>
  <si>
    <t>05.02.30</t>
  </si>
  <si>
    <t>Križna spojnica</t>
  </si>
  <si>
    <t>05.02.20</t>
  </si>
  <si>
    <t xml:space="preserve">Okrugli vodič Legura AL  ∅ 10 mm </t>
  </si>
  <si>
    <t>05.02.10</t>
  </si>
  <si>
    <t>Uključena dobava, montaža, spajanje, ispitivanje i sav potrebni spojni i montažni materijal.</t>
  </si>
  <si>
    <t>INSTALACIJA GROMOBRANA</t>
  </si>
  <si>
    <t>05.01.40</t>
  </si>
  <si>
    <t>05.01.30</t>
  </si>
  <si>
    <t>Pocinčana FeZn traka 25x4 mm</t>
  </si>
  <si>
    <t>05.01.20</t>
  </si>
  <si>
    <t>Pocinčana FeZn traka 30x4 mm</t>
  </si>
  <si>
    <t>05.01.10</t>
  </si>
  <si>
    <t>UZEMLJIVAČ</t>
  </si>
  <si>
    <t>Uključeni dobava, montaža kao i svi sustavom uvjetovani oblici te kutni, spojni dijelovi, dijelovi za učvršćivanje i ovjes.</t>
  </si>
  <si>
    <t>Pocinčana kabelska polica PK200</t>
  </si>
  <si>
    <t>04.02.20</t>
  </si>
  <si>
    <t>Pocinčana kabelska polica PK100</t>
  </si>
  <si>
    <t>04.02.10</t>
  </si>
  <si>
    <t>Dobava, isporuka i montaža kabelskih kanala</t>
  </si>
  <si>
    <t>KABELSKI KANALI</t>
  </si>
  <si>
    <t>UKUPNO KABELI</t>
  </si>
  <si>
    <t>Kabel NYY 5x35mm2 ili jednako vrijedan</t>
  </si>
  <si>
    <t>04.01.60</t>
  </si>
  <si>
    <t>Kabel NYY 5x10mm2 ili jednako vrijedan</t>
  </si>
  <si>
    <t>04.01.50</t>
  </si>
  <si>
    <t>Kabel NYY 5x2,5mm2 ili jednako vrijedan</t>
  </si>
  <si>
    <t>04.01.40</t>
  </si>
  <si>
    <t>Kabel NYY  3x2,5mm2 ili jednako vrijedan</t>
  </si>
  <si>
    <t>04.01.30</t>
  </si>
  <si>
    <t>Kabel NYY  3x1,5mm2 ili jednako vrijedan</t>
  </si>
  <si>
    <t>04.01.20</t>
  </si>
  <si>
    <t>Kabel NYY  2x1mm2 ili jednako vrijedan</t>
  </si>
  <si>
    <t>04.01.10</t>
  </si>
  <si>
    <t>Uključeno dobava, spajanje, ispitivanje i sav potrebni spojni pribor.</t>
  </si>
  <si>
    <t>KABELI</t>
  </si>
  <si>
    <t>04</t>
  </si>
  <si>
    <t>03</t>
  </si>
  <si>
    <t>Cijev KABUPLAST F DN110</t>
  </si>
  <si>
    <t>03.01.60</t>
  </si>
  <si>
    <t>"POZOR ENERGETSKI KABEL"</t>
  </si>
  <si>
    <t xml:space="preserve">Dobava i polaganje trake upozorenja </t>
  </si>
  <si>
    <t>03.01.50</t>
  </si>
  <si>
    <t>Dobava i polaganje GAL  štitnika po položenom kabelu.</t>
  </si>
  <si>
    <t>03.01.40</t>
  </si>
  <si>
    <t xml:space="preserve">dimenzije 0,2*0,2*16 m. </t>
  </si>
  <si>
    <t>m3</t>
  </si>
  <si>
    <t xml:space="preserve">Dobava i ugradnja pjeska za izradu posteljice  </t>
  </si>
  <si>
    <t>03.01.30</t>
  </si>
  <si>
    <t>Zatrpavanje rovova po završetku  posla</t>
  </si>
  <si>
    <t>03.01.20</t>
  </si>
  <si>
    <t>s odvozom viška zemlje na gradsku deponiju.</t>
  </si>
  <si>
    <t xml:space="preserve">Iskop rovova u zemelji, dimenzija 0,80* 0,30 *16 m </t>
  </si>
  <si>
    <t>03.01.10</t>
  </si>
  <si>
    <t>02</t>
  </si>
  <si>
    <t>02.03.110</t>
  </si>
  <si>
    <t>Razvodne kutije, plastične, različiti tipovi</t>
  </si>
  <si>
    <t>02.03.100</t>
  </si>
  <si>
    <t>Plastični kabelski kanal šupljih stijenki 40x20 mm - Bijeli</t>
  </si>
  <si>
    <t>02.03.90</t>
  </si>
  <si>
    <t xml:space="preserve">Cijev savitljiva samogasiva siva </t>
  </si>
  <si>
    <t>02.03.80</t>
  </si>
  <si>
    <t>Cijev PNT 20</t>
  </si>
  <si>
    <t>02.03.70</t>
  </si>
  <si>
    <t>Cijev PNT 16</t>
  </si>
  <si>
    <t>02.03.60</t>
  </si>
  <si>
    <t>Isključno tipkalo za isključenje u nuždi</t>
  </si>
  <si>
    <t>02.03.50</t>
  </si>
  <si>
    <t>Prekidač  10 A - 250 V, nadgradni</t>
  </si>
  <si>
    <t>02.03.40</t>
  </si>
  <si>
    <t>Prekidač  10 A - 250 V, ugradni</t>
  </si>
  <si>
    <t>02.03.30</t>
  </si>
  <si>
    <t>Tipkalo  6 A - 250 V, nadgradno</t>
  </si>
  <si>
    <t>02.03.20</t>
  </si>
  <si>
    <t>Tipkalo  6 A - 250 V, ugradno</t>
  </si>
  <si>
    <t>02.03.10</t>
  </si>
  <si>
    <t>OSTALA OPREMA I PRIBOR</t>
  </si>
  <si>
    <t>02.03.</t>
  </si>
  <si>
    <t>02.02</t>
  </si>
  <si>
    <t>02.02.160</t>
  </si>
  <si>
    <t>Priključnica dvostruka RJ 45 cat 6, ugradnja u nazidnu kutiju 2M</t>
  </si>
  <si>
    <t>02.02.150</t>
  </si>
  <si>
    <t>Utičnica 2P + E, ugradnja u nazidnu kutiju 2M</t>
  </si>
  <si>
    <t>02.02.140</t>
  </si>
  <si>
    <t>Nazidna kutija 2M, 40mm sa okvirom i nosačem</t>
  </si>
  <si>
    <t>02.02.130</t>
  </si>
  <si>
    <t>ugradna za parapetni kanal</t>
  </si>
  <si>
    <t>Priključnica dvostruka RJ45 Cat 6</t>
  </si>
  <si>
    <t>02.02.120</t>
  </si>
  <si>
    <t>Priključnica dvostruka 16 A - 250 V</t>
  </si>
  <si>
    <t>02.02.110</t>
  </si>
  <si>
    <t xml:space="preserve">Okvir utičnice za parapetni kanal </t>
  </si>
  <si>
    <t>02.02.100</t>
  </si>
  <si>
    <t>Kutija za ugradnju utičnica u parapetni kanal</t>
  </si>
  <si>
    <t>02.02.90</t>
  </si>
  <si>
    <t>Kutija za ugradnju utičnica u parapetni kanal - dvostruka</t>
  </si>
  <si>
    <t>02.02.80</t>
  </si>
  <si>
    <t xml:space="preserve">Krajnji komad parapetnog kabelskog kanala </t>
  </si>
  <si>
    <t>02.02.70</t>
  </si>
  <si>
    <t xml:space="preserve">Poklopac parapetnog kabelskog kanala </t>
  </si>
  <si>
    <t>02.02.60</t>
  </si>
  <si>
    <t>Parapetni kabelski kanal 105x65 mm - Bijeli</t>
  </si>
  <si>
    <t>02.02.50</t>
  </si>
  <si>
    <t>Utičnica 16 A - 250 V / ugradna/ plastična / s poklopcem, IP66</t>
  </si>
  <si>
    <t>02.02.40</t>
  </si>
  <si>
    <t>Utičnica 16 A - 250 V / ugradna/ plastična</t>
  </si>
  <si>
    <t>02.02.30</t>
  </si>
  <si>
    <t>Utičnica 16 A - 250 V / nadgradna / plastična / s poklopcem, IP66</t>
  </si>
  <si>
    <t>02.02.20</t>
  </si>
  <si>
    <t>Industrijska utičnica 5,P 16A - 400V/ nadgradna, IP66</t>
  </si>
  <si>
    <t>02.02.10</t>
  </si>
  <si>
    <t>UTIČNICE</t>
  </si>
  <si>
    <t>02.01.110</t>
  </si>
  <si>
    <t>Ili jednako vrijedna</t>
  </si>
  <si>
    <t>tip: Awex EXIT 3W 1h SE AT</t>
  </si>
  <si>
    <t>Svjetiljka sigurnosna za rasvjetu evakuacijskog puta, LED izvor svjetlost, autonomija 1h, funkcija auto testa, pripravni spoj, 3W, 360lm, IP65, ENEC certifikat</t>
  </si>
  <si>
    <t>02.01.100</t>
  </si>
  <si>
    <t>tip:  Awex EXIT 1W 1h SA AT- smjer kretanja lijevo/desno</t>
  </si>
  <si>
    <t>Svjetiljka za označavanje evakuacijskoga puta, s jednostranim piktogramom, LED izvor svjetlosti, vrijeme autonomije 1h, stalni spoj, funkcija autotesta, IP65 + piktogram</t>
  </si>
  <si>
    <t>02.01.90</t>
  </si>
  <si>
    <t>tip: Awex EXIT 1W 1h SA AT- smjer kretanja ravno</t>
  </si>
  <si>
    <t>02.01.80</t>
  </si>
  <si>
    <t>tip:PIL GUELL ZERO/A/W 30 830 GR-94</t>
  </si>
  <si>
    <t>Svjetiljka reflektor, LED izvor svjetlosti, aluminijsko kućište, sa zakretnim metalnim nosačem, senzor pokreta, silikonska brtva, pokrov od kaljenog stakla, asimetrična optika, kut asimetrije Imax≥30 stupnjeva, efektivni svjetlosni tok ili svjetlosni tok svjetiljke s uračunatim gubicima u optičkom sustavu min 2444lm, snaga sistema max 28W (LED izvor+driver), ukupna svjetlosna iskoristivost svjetiljke 87lm/W, Ra&gt;80, temperatura boje svjetlosti 3000K, životni vijek L70B10≥ 150 000h, zaštita IP66, IK06, dimenzija 231x207x58mm ±5%, temperaturno radno područje -20 C do +25 C stupnjeva</t>
  </si>
  <si>
    <t>02.01.70</t>
  </si>
  <si>
    <t>tip:Luxiona X-WALL K9 LED 2200LM PLX E IP44 840 / L-600</t>
  </si>
  <si>
    <t>Zidna svjetiljka, LED izvor svjetlosti, metalno kučište, plastični difuzor, efektivni svjetosni tok ili svjetlosni tok svjetiljke s uračunatim gubicima u optičkom sustavu 1719m, snaga sistema max 16W (LED izvor + driver), ukupna svjetlosna iskoristivost svjetiljke 107m/W, temperatura boje svjetlosti 4000K, zaštita IP44, dimenzija dxšxv 574x50x60mm±5%</t>
  </si>
  <si>
    <t>02.01.60</t>
  </si>
  <si>
    <t>tip:Trevos LINEA SQUARE 1800/840</t>
  </si>
  <si>
    <t>Svjetiljka nadgradna, kvadratni oblik, LED izvor svjetlosti, plastično kućište, difuzor od polikarbonata, efektivni svjetosni tok ili svjetlosni tok svjetiljke s uračunatim gubicima u optičkom sustavu min 1490 lm, snaga sistema max 13W (LED izvor+driver), ukupna svjetlosna iskoristivost svjetiljke 114 lm/W, Ra&gt;80, životni vijek L90B10≥50000h temperatura boje svjetlosti 4000K, zaštita IP54, IK10, dimenzija dxšxv 300x300x85mm ±5%, ENEC certifkat, dizajn svjetiljka mora biti isti za tipove A4 i A5,</t>
  </si>
  <si>
    <t>02.01.50</t>
  </si>
  <si>
    <t>tip:Trevos LINEA SQUARE 1200/840</t>
  </si>
  <si>
    <t>Svjetiljka nadgradna, kvadratni oblik, LED izvor svjetlosti, plastično kućište, difuzor od polikarbonata, efektivni svjetosni tok ili svjetlosni tok svjetiljke s uračunatim gubicima u optičkom sustavu min 1180 lm, snaga sistema max 10W (LED izvor+driver), ukupna svjetlosna iskoristivost svjetiljke 118 lm/W, Ra&gt;80, životni vijek L90B10≥50000h temperatura boje svjetlosti 4000K, zaštita IP54, IK10, dimenzija dxšxv 300x300x85mm ±5%, ENEC certifkat, dizajn svjetiljka mora biti isti za tipove A4 i A5</t>
  </si>
  <si>
    <t>02.01.40</t>
  </si>
  <si>
    <t>tip:Luxiona EUROPANEL LED 5800LM MICRO-PRM E 34 IP20/44 840</t>
  </si>
  <si>
    <t>Svjetiljka ugradna, LED izvor svjetlosti, metalno kućište, mikro prizmatični difuzor, UGR≤19, svjetlosni tok izvora svjetlosti min 5840lm, svjetlosna efikasnost svjetiljke LOR≥ 84%, snaga sistema max 40W (LED izvor+driver), ukupna svjetlosna iskoristivost svjetiljke 122 lm/W (uzeti su u obzir gubitci u optičkom sustav svjetiljke), životni vijek L80B10 ≥ 53000, Ra&gt;80, temperatura boje svjetlosti 4000K, zaštita IP44, IK04, dimenzije svjetiljke dxšxv 596 x 596 x 11mm±5%, masa max 3,61kg, radna temperatura +5C do +30C + okvir za nadgradno postavljanje svjetiljke</t>
  </si>
  <si>
    <t>02.01.30</t>
  </si>
  <si>
    <t>kao tip: Trevos FUTURA 2.5ft PC Al 8000/840 1F</t>
  </si>
  <si>
    <t>Svjetiljka nadgradna, LED izvor svjetlosti, koćište od polikarbonata UV stabilno, inox kopče, pokrov od polikarbonata UV stabilno, efektivni svjetosni tok ili svjetlosni tok svjetiljke s uračunatim gubicima u optičkom sustavu min 7440lm, snaga sistema max 53W (LED izvor+driver, ukupna svjetlosna iskoristivost svjetiljke 140 lm/W, boja svjetlosti 4000K, uzvrta boje Ra 80, zaštita od zaprljanja IP66, rad na temperaturi okoline -25C - +50C, svjetiljka ima dodatne aluminijske hladnjake za dodatno hlađenje LED modual i drivera, životni vijek L90B10≥50000h , 1f prolazno ožičenje, dimenzija dxšxv 1452x145x111mm ±5%, ENEC certifikat</t>
  </si>
  <si>
    <t>02.01.20</t>
  </si>
  <si>
    <t>kao tip: Trevos FUTURA 2.5ft PC Al 11000/840 1F</t>
  </si>
  <si>
    <t>Svjetiljka nadgradna, LED izvor svjetlosti, koćište od polikarbonata UV stabilno, inox kopče, pokrov od polikarbonata UV stabilno, efektivni svjetosni tok ili svjetlosni tok svjetiljke s uračunatim gubicima u optičkom sustavu min 10230lm, snaga sistema max 71W (LED izvor+driver, ukupna svjetlosna iskoristivost svjetiljke 144 lm/W, boja svjetlosti 4000K, uzvrta boje Ra 80, zaštita od zaprljanja IP66, rad na temperaturi okoline -25C - +50C, svjetiljka ima dodatne aluminijske hladnjake za dodatno hlađenje LED modual i drivera, životni vijek L90B10≥50000h , 1f prolazno ožičenje, dimenzija dxšxv 1452x145x111mm ±5%, ENEC certifikat</t>
  </si>
  <si>
    <t>02.01.10</t>
  </si>
  <si>
    <t>za montažu i ovjes.</t>
  </si>
  <si>
    <t xml:space="preserve">kao i odgovarajuća rasvjetna tijela i potreban pribor </t>
  </si>
  <si>
    <t xml:space="preserve">Uključena dobava, montaža, spajanje, ispitivanje </t>
  </si>
  <si>
    <t>RASVJETA</t>
  </si>
  <si>
    <t>01</t>
  </si>
  <si>
    <t>UKUPNO ORMARIĆI S UTIČNICAMA  ¨RO-UT¨</t>
  </si>
  <si>
    <t>Spojni i montažni materijal</t>
  </si>
  <si>
    <t>Industrijska utičnica 32A P/Z KUTNE 380-415VA 3P+N+E, 1 kom</t>
  </si>
  <si>
    <t>Industrijska utičnica 16A P/Z KUTNE 380-415VA 3P+N+E, 2kom</t>
  </si>
  <si>
    <t>Industrijska utičnica 16A P/Z KUTNE 200-250VA 2P+E , 2kom</t>
  </si>
  <si>
    <t>Prednja ploča125X220mm 16/32A, 1 kom</t>
  </si>
  <si>
    <t>Prednja ploča125X220mm 2X16A. 2kom</t>
  </si>
  <si>
    <t>Ormarić baza 125X220 PRED.PLOCA 3REDA, kao LEGRAND, 1kom</t>
  </si>
  <si>
    <t>FID sklopka   C/63A/30mA, 4P+N, 1kom</t>
  </si>
  <si>
    <t>Automatski osigurač 3p, C32 A, 1kom</t>
  </si>
  <si>
    <t>Automatski osigurač 3p, C16 A, 2kom</t>
  </si>
  <si>
    <t>Automatski osigurač 1p, C16 A, 2kom</t>
  </si>
  <si>
    <t>Ormarić je opremljen:</t>
  </si>
  <si>
    <t xml:space="preserve">kompl </t>
  </si>
  <si>
    <t>Ormarići s utičnicama i pripadajučim osiguračima</t>
  </si>
  <si>
    <t>01.02.10</t>
  </si>
  <si>
    <t>ORMARIĆI S UTIČNICAMA  ¨RO-UT¨</t>
  </si>
  <si>
    <t>01.01.250</t>
  </si>
  <si>
    <t>Redne stezaljke</t>
  </si>
  <si>
    <t>01.01.240</t>
  </si>
  <si>
    <t>Natpisna pločica - gravirana plastika</t>
  </si>
  <si>
    <t>01.01.230</t>
  </si>
  <si>
    <t>Naljepnice upozorenja</t>
  </si>
  <si>
    <t>01.01.220</t>
  </si>
  <si>
    <t>Distribucijski blok, 4P, 125A, po polu: 2x35mm² / 10x16mm²</t>
  </si>
  <si>
    <t>01.01.210</t>
  </si>
  <si>
    <t>Katodni odvodnik prenapona</t>
  </si>
  <si>
    <t>01.01.200</t>
  </si>
  <si>
    <t>Strujni mjerni transformator 400/5</t>
  </si>
  <si>
    <t>01.01.190</t>
  </si>
  <si>
    <t>Grebenasta sklopka 1-0, 25A, 1P, ugradnja na vrata</t>
  </si>
  <si>
    <t>01.01.180</t>
  </si>
  <si>
    <t>Grebenasta sklopka 1-0-2, 25A, 1P, ugradnja na vrata</t>
  </si>
  <si>
    <t>01.01.170</t>
  </si>
  <si>
    <t>Instalacijski sklopnik  25A, 3P</t>
  </si>
  <si>
    <t>01.01.160</t>
  </si>
  <si>
    <t>Kao tip: "SIEMENS " Tip: Sentron PAC3200</t>
  </si>
  <si>
    <t>Multimetar digitalni</t>
  </si>
  <si>
    <t>01.01.150</t>
  </si>
  <si>
    <t>Vremenski relej Astro 8A,12-240 VAC/DC</t>
  </si>
  <si>
    <t>01.01.140</t>
  </si>
  <si>
    <t>Impulsni relej 230 V / 16A</t>
  </si>
  <si>
    <t>01.01.130</t>
  </si>
  <si>
    <t xml:space="preserve">Kombinirani prekidač (LS-FI)  2p / C16/0,03A  </t>
  </si>
  <si>
    <t>01.01.120</t>
  </si>
  <si>
    <t>FID sklopka 63/ 0,03 A / 4P</t>
  </si>
  <si>
    <t>01.01.110</t>
  </si>
  <si>
    <t>FID sklopka 25/ 0,03 A / 4P</t>
  </si>
  <si>
    <t>01.01.100</t>
  </si>
  <si>
    <t>Automatski osigurač 3p, C63 A</t>
  </si>
  <si>
    <t>01.01.90</t>
  </si>
  <si>
    <t>Automatski osigurač 3p, C40 A</t>
  </si>
  <si>
    <t>01.01.80</t>
  </si>
  <si>
    <t>Automatski osigurač 3p, C16 A</t>
  </si>
  <si>
    <t>01.01.70</t>
  </si>
  <si>
    <t>Automatski osigurač 3p, C6 A</t>
  </si>
  <si>
    <t>01.01.60</t>
  </si>
  <si>
    <t>Automatski osigurač 1p, C16 A</t>
  </si>
  <si>
    <t>01.01.50</t>
  </si>
  <si>
    <t>Automatski osigurač 1p, C10 A</t>
  </si>
  <si>
    <t>01.01.40</t>
  </si>
  <si>
    <t>Automatski osigurač 1p, C6 A</t>
  </si>
  <si>
    <t>01.01.30</t>
  </si>
  <si>
    <t>Naponski okidač, zakretna ručica, maska za vrata</t>
  </si>
  <si>
    <t>Magnetska zaštita (2-10) x Ir</t>
  </si>
  <si>
    <t>Termička zaštita 80-100A</t>
  </si>
  <si>
    <t>s termomagnetskom zaštitom</t>
  </si>
  <si>
    <t>Prekidač 100 A, 400 V, 50 Hz, 3p / 25 kA</t>
  </si>
  <si>
    <t>01.01.20</t>
  </si>
  <si>
    <t>Postolje minimalne visine 100 mm</t>
  </si>
  <si>
    <t xml:space="preserve">Minimalne dimenzija  (DxVxŠ) 1000x2000x500 mm </t>
  </si>
  <si>
    <t>i džepom za dokumentaciju</t>
  </si>
  <si>
    <t>s montažnom pločom, podnožjem, bravicom s ključem</t>
  </si>
  <si>
    <t>Samostojeći metalni ormar  IP 65</t>
  </si>
  <si>
    <t>01.01.10</t>
  </si>
  <si>
    <t>za dovođenje u stanje potpune funkcionalnosti</t>
  </si>
  <si>
    <t xml:space="preserve">U cijenu ukalkulirati sav materijal i rad potreban </t>
  </si>
  <si>
    <t>Kompletno opremljen i ispitan.</t>
  </si>
  <si>
    <t>GLAVNI RAZVODNI ORMAR - GRO</t>
  </si>
  <si>
    <t xml:space="preserve">Sve elektro ormare izraditi isključivo prema izvedbenim shemama. </t>
  </si>
  <si>
    <t>Prije izrade elektro ormara i naručivanje opreme zatražiti izvedbene sheme od projektanta.</t>
  </si>
  <si>
    <t>U cijenu ukalkulirati sve potrebne transporte do ugradnje na objekt.</t>
  </si>
  <si>
    <t>Cijena za svaku točku ovog troškovnika mora obuhvatiti sav materijal i rada potreban za dovođenje u stanje potpune funkcionalnosti.</t>
  </si>
  <si>
    <t xml:space="preserve">Izvoditelj je dužan ugraditi svu opremu koja je navedena u GLAVNOM PROJEKTU i ako ona nije navedena u troškovniku. </t>
  </si>
  <si>
    <t>Za sve eventualne primjedbe / nejsnoće u pogledu troškovnika, obratiti se prije davanja ponude projektantu.</t>
  </si>
  <si>
    <t>GLAVNI PROJEKT je sastavni dio troškovnika i izvodtelj je dužan proučiti projekt prije davanja ponude.</t>
  </si>
  <si>
    <t>TROŠKOVNIK JE IZRAĐEN NA OSNOVU GLAVNOG PROJEKTA</t>
  </si>
  <si>
    <t>OPĆI UVJETI IZVOĐENJA</t>
  </si>
  <si>
    <t xml:space="preserve">XIII. ELEKTROINSTALACIJE BEZ FOTONAPONSKE ELEKTRANE I </t>
  </si>
  <si>
    <t>XIV. OPREMA ZA GRIJANJE I HLAĐENJE NA PELET</t>
  </si>
  <si>
    <t>XV. FOTONAPONSKA ELEKTRANA I INSTALACIJE GRIJANJA I HLAĐENJA (09., 10.)</t>
  </si>
  <si>
    <t>INSTALACIJA ZA GRIJANJE I HLAĐENJE (01., 02., 03., 04., 05., 06., 07., 08., 11.)</t>
  </si>
  <si>
    <t>XII. INSTALACIJA VODOVODA, KANALIZACIJE I PP ZAŠTITE</t>
  </si>
  <si>
    <t>UKUPNO XII.</t>
  </si>
  <si>
    <t>ORMARI (XIII.)</t>
  </si>
  <si>
    <t>UKUPNO I.-XI.</t>
  </si>
  <si>
    <t>UKUPNO I.-XIII. (BEZ OPREME OIE)</t>
  </si>
  <si>
    <t>SVEUKUPNO I.-XV.</t>
  </si>
  <si>
    <t xml:space="preserve">NARUČITELJ:                   </t>
  </si>
  <si>
    <t>URA d.o.o., Bana Jelačića 98, 32100 Vinkovci</t>
  </si>
  <si>
    <t>REKONSTRUKCIJA ZGRADE ZA PROIZVODNJU NAMJEŠTAJA I</t>
  </si>
  <si>
    <t>UVOĐENJE OIE</t>
  </si>
  <si>
    <t>LOKACIJA:</t>
  </si>
  <si>
    <t>Vinkovci, Gospodarska 12A, k.č. 5956/46, k.o. Vinkovci</t>
  </si>
  <si>
    <t xml:space="preserve">             </t>
  </si>
  <si>
    <t xml:space="preserve">NAPOMENA: </t>
  </si>
  <si>
    <t>Projektanti:</t>
  </si>
  <si>
    <t>Ivan Jukić, dipl.ing.građ. G 302, Jukić d.o.o., Vinkovci, J. Dalmatinca 5C</t>
  </si>
  <si>
    <t>Dragica Glavaš, dipl.ing.arh. A 3547, Relej d.o.o., Zagreb, Međimurska 21</t>
  </si>
  <si>
    <t>Miljenko Tomljenović dipl.ing.stroj. S 1133, TOMLJENOVIĆ d.o.o., Slavonski Brod, Zagrebačka 31</t>
  </si>
  <si>
    <t>Jedinična</t>
  </si>
  <si>
    <t>Jed.     mj.</t>
  </si>
  <si>
    <t>Jed. mjere</t>
  </si>
  <si>
    <t>mjere</t>
  </si>
  <si>
    <t xml:space="preserve">TROŠKOVNIK </t>
  </si>
  <si>
    <t>DEJAN HIDEG mag.ing.el. E 2558, TEO-Belišće d.o.o., Belišće, Radnička 3</t>
  </si>
  <si>
    <t>NABAVE:</t>
  </si>
  <si>
    <t xml:space="preserve">NAZIV </t>
  </si>
  <si>
    <t>PDV 25% (UPISATI)</t>
  </si>
  <si>
    <t>SVEUKUPNO SA PDV-om</t>
  </si>
  <si>
    <t>(mjesto i datum)</t>
  </si>
  <si>
    <t>(pečat i potpis)</t>
  </si>
  <si>
    <t>UKUPNO XIV.</t>
  </si>
  <si>
    <t>UKUPNO troškovi podnog grijanja</t>
  </si>
  <si>
    <t>UKUPNO troškovi kotla na drvni pelet s opremom</t>
  </si>
  <si>
    <t>UKUPNO ORMARI (XIII.)</t>
  </si>
  <si>
    <t>OPĆA INSTALACIJA (XIII.)</t>
  </si>
  <si>
    <t>UKUPNO OPĆA INSTALACIJA (XIII.)</t>
  </si>
  <si>
    <t>UKUPNO ISKOPI KABELSKIH TRASA (XIII.)</t>
  </si>
  <si>
    <t>KABELI I KABELSKI KANALI (XIII.)</t>
  </si>
  <si>
    <t>UKUPNO KABELI I KABELSKI KANALI (XIII.)</t>
  </si>
  <si>
    <t>UZEMLJIVAČ I INSTALACIJA GROMOBRANA (XIII.)</t>
  </si>
  <si>
    <t>UKUPNO UZEMLJIVAČ I INSTALACIJA GROMOBRANA (XIII.)</t>
  </si>
  <si>
    <t>UKUPNO EKM (XIII.)</t>
  </si>
  <si>
    <t>UKUPNO VIDEO NADZOR (XIII.)</t>
  </si>
  <si>
    <t>UKUPNO VATRODOJAVA (XIII.)</t>
  </si>
  <si>
    <t>FOTONAPONSKA ELEKTRANA (XV.)</t>
  </si>
  <si>
    <t>UKUPNO FOTONAPONSKA ELEKTRANA (XV.)</t>
  </si>
  <si>
    <t>UKUPNO INSTALACIJA HLAĐENJA I GRIJANJA (XV.)</t>
  </si>
  <si>
    <t>DOKUMENTACIJA I DOKAZI KVALITETE (XIII.)</t>
  </si>
  <si>
    <t>UKUPNO DOKUMENTACIJA I DOKAZI KVALITETE (XIII.)</t>
  </si>
  <si>
    <t>UKUPNO ELEKTROINSTALACIJE XIII.</t>
  </si>
  <si>
    <t>(01., 02., 03., 04., 05., 06., 07., 08., 11.)</t>
  </si>
  <si>
    <t>(09., 10.)</t>
  </si>
  <si>
    <t>UKUPNO ELEKTROINSTALACIJE I OIE</t>
  </si>
  <si>
    <t>SVEUKUPNA REKAPITULACIJA TROŠKOVNIKA</t>
  </si>
  <si>
    <t>UKUPNO FOTONAPONSKA ELEKTRANA I INSTALACIJE OIE XV.</t>
  </si>
  <si>
    <t xml:space="preserve">Ponuditelj je dužan ispuniti kolonu Jedinična cijena i </t>
  </si>
  <si>
    <t>Ponuditelj unosi jedinične cijene bez PDV-a u kunama.</t>
  </si>
  <si>
    <t>Jedinična cijena kn</t>
  </si>
  <si>
    <t>Iznos kn</t>
  </si>
  <si>
    <t>Jed. cijena kn</t>
  </si>
  <si>
    <t>cijena kn</t>
  </si>
  <si>
    <t>kn</t>
  </si>
  <si>
    <t xml:space="preserve">Prilog 1. </t>
  </si>
  <si>
    <t xml:space="preserve">NARUČITELJ: URA d.o.o., Bana Jelačića 98, 32100 Vinkovci                  </t>
  </si>
  <si>
    <t>LOKACIJA: Vinkovci, Gospodarska 12A, k.č. 5956/46, k.o. Vinkovci</t>
  </si>
  <si>
    <t xml:space="preserve">DATUM:        </t>
  </si>
  <si>
    <t xml:space="preserve">DATUM: studeni/prosinac 2021. godine       </t>
  </si>
  <si>
    <t>NAZIV NABAVE: REKONSTRUKCIJA ZGRADE ZA PROIZVODNJU</t>
  </si>
  <si>
    <t xml:space="preserve">                           NAMJEŠTAJA I UVOĐENJE OIE</t>
  </si>
  <si>
    <t>Prilog 1. TROŠKOVNIK</t>
  </si>
  <si>
    <t>ISKOP KABELSKIH TRASA (XIII.)</t>
  </si>
  <si>
    <t>UKUPNO ISKOP KABELSKIH TRASA (XIII.)</t>
  </si>
  <si>
    <t>UZEMLJENJE I INSTALACIJA GROMOBRANA (XIII.)</t>
  </si>
  <si>
    <t>EKM (XIII.)</t>
  </si>
  <si>
    <t>VIDEO NADZOR (XIII.)</t>
  </si>
  <si>
    <t>SUSTAV VATRODOJAVE (XIII.)</t>
  </si>
  <si>
    <t>UKUPNO SUSTAV VATRODOJAVE (XIII.)</t>
  </si>
  <si>
    <t>INSTALACIJA GRIJANJA I HLAĐENJA (XV.)</t>
  </si>
  <si>
    <t>UKUPNO INSTALACIJA GRIJANJA I HLAĐENJA (XV.)</t>
  </si>
  <si>
    <t>TEHNIČKA DOKUMENTACIJA I DOKAZI KVALITETE (XIII.)</t>
  </si>
  <si>
    <t>Ponuditelj šalje ispunjenu elektronsku verziju ovog Troškovnika (xls) i</t>
  </si>
  <si>
    <t>prosinac 2021. godine</t>
  </si>
  <si>
    <t>Naručitelj prihvaća ponudu jednakovrijednih</t>
  </si>
  <si>
    <t>predmeta nabave.</t>
  </si>
  <si>
    <t>pečatom i potpisom ovjeren list 5. REKAPITULACIJA (pdf).</t>
  </si>
  <si>
    <t>Proizvođač / model: MIV VARAŽDIN / BAROK ili jednakovrijedan</t>
  </si>
  <si>
    <t>kao tip HiKVision, DS-7632NI E2</t>
  </si>
  <si>
    <t>ILI JEDNAKOVRIJEDAN</t>
  </si>
  <si>
    <t>PROIZVOĐAČ: METALIND ili jednakovrijedan</t>
  </si>
  <si>
    <t>PROIZVOĐAČ: PARADOX SP4000 ILI JEDNAKOVRIJEDAN</t>
  </si>
  <si>
    <t>kao proizvod JUNKO EUROSTAR</t>
  </si>
  <si>
    <t>Cirkulacijska crpka podnog grijanja građevine, tip MAGNA3, 40-120F, V=4,74 m3/h, Hmax=59 kPA, DN40, PN6/10, Nel=427 W, 1f, ili jednakovrijedna</t>
  </si>
  <si>
    <t>Cirkulacijska crpka kruga grijanja kotla, tip MAGNA3, 40-60 F, Nel=345 W, 1f ili jednakovrijedna</t>
  </si>
  <si>
    <t>ili jednakovrijednog</t>
  </si>
  <si>
    <t>ili jednakovrijedan</t>
  </si>
  <si>
    <t>ili jednakovrijedni</t>
  </si>
  <si>
    <t>ili jednakovrijedne</t>
  </si>
  <si>
    <t xml:space="preserve">Regulator grijanja/hlađenja i set sučelja. Regulator šalje i prima podatke prema i od sobnih termostata i osjetnika te upravlja termopogonima i drugom opremom za grijanje/hlađenje. Može se dodati na Smatrix Base Pro Control Unit kao subregulator za proširenje sustava do 16 regulatora, ovisno o specifičnoj veličini instalacije. Postavke i potpune informacije o sistemu putem BUS Touch zaslona. 
Sastoji se od:
- I-167 + izravno napajanje
- Montaža vijcima za I-167
- A-1XX Transformer UK + kabel (100cm)
- Materijal za montažu (vijci i tiple): Za montažu DIN nosača. 2 vijka i 2 čepa
- Smatrix Base PRO QG
- 2 x microSD kartice (X-147 + I-147), </t>
  </si>
  <si>
    <t>proširenje sistema na do 16 regulatora u sustavu
- Modularni prostor (odvojivi dijelovi)
- Ormarić ili ugradnja na zid (DIN nosač ili rupa za vijak)
- Besplatna instalacijska orijentacija
Oznaka sukladnosti: CE radni napon: 230 V/50 Hz Max.
Ulazna snaga po pogonu: 24 V AC, 0.2 A prosjek, 0.4 A max
Klasa zaštite: Class II IP20, IP30 I-167
Boja: siva RAL 7015, bijela 9016
Regulator: 340x110x55 mm Sučelje: 150x108x43 mm</t>
  </si>
  <si>
    <t>Tip:UPONOR SMATRIX BASE PRO upravljački set X-147 + I-147 BUS 6X</t>
  </si>
  <si>
    <t>Tip:Uponor Smatrix Base Termostat D+RH Style T-149 Bus bijeli</t>
  </si>
  <si>
    <t>upisati iznos PDV-a u listu 5. REKAPITULACIJA (ako je primjenjivo).</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</si>
</sst>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 _k_n_-;\-* #,##0.00\ _k_n_-;_-* &quot;-&quot;??\ _k_n_-;_-@_-"/>
    <numFmt numFmtId="164" formatCode="#,##0.00&quot; kn&quot;;[Red]\-#,##0.00&quot; kn&quot;"/>
    <numFmt numFmtId="165" formatCode="#,##0.00&quot; kn&quot;"/>
    <numFmt numFmtId="166" formatCode="#,##0.00\ [$kn-41A];[Red]\-#,##0.00\ [$kn-41A]"/>
    <numFmt numFmtId="167" formatCode="_(* #,##0.00_);_(* \(#,##0.00\);_(* \-??_);_(@_)"/>
    <numFmt numFmtId="168" formatCode="_-* #,##0.00\ _k_n_-;\-* #,##0.00\ _k_n_-;_-* \-??\ _k_n_-;_-@_-"/>
    <numFmt numFmtId="169" formatCode="#,##0.00\ &quot;kn&quot;"/>
    <numFmt numFmtId="170" formatCode="[$-809]General"/>
  </numFmts>
  <fonts count="82">
    <font>
      <sz val="11"/>
      <color theme="1"/>
      <name val="Calibri"/>
      <family val="2"/>
      <charset val="238"/>
      <scheme val="minor"/>
    </font>
    <font>
      <b/>
      <sz val="11"/>
      <color theme="1"/>
      <name val="Calibri"/>
      <family val="2"/>
      <scheme val="minor"/>
    </font>
    <font>
      <sz val="10"/>
      <name val="Arial"/>
      <family val="2"/>
      <charset val="238"/>
    </font>
    <font>
      <sz val="10"/>
      <color indexed="8"/>
      <name val="Arial"/>
      <family val="2"/>
      <charset val="238"/>
    </font>
    <font>
      <sz val="11"/>
      <color theme="1"/>
      <name val="Calibri"/>
      <family val="2"/>
      <scheme val="minor"/>
    </font>
    <font>
      <sz val="11"/>
      <name val="Calibri"/>
      <family val="2"/>
      <scheme val="minor"/>
    </font>
    <font>
      <sz val="11"/>
      <color theme="1"/>
      <name val="Calibri"/>
      <family val="2"/>
    </font>
    <font>
      <sz val="11"/>
      <color theme="1"/>
      <name val="Calibri"/>
      <family val="2"/>
      <charset val="238"/>
      <scheme val="minor"/>
    </font>
    <font>
      <b/>
      <sz val="11"/>
      <color theme="1"/>
      <name val="Calibri"/>
      <family val="2"/>
      <charset val="238"/>
      <scheme val="minor"/>
    </font>
    <font>
      <sz val="12"/>
      <color indexed="8"/>
      <name val="Arial"/>
      <family val="2"/>
      <charset val="238"/>
    </font>
    <font>
      <sz val="12"/>
      <color indexed="8"/>
      <name val="Arial"/>
      <family val="2"/>
      <charset val="1"/>
    </font>
    <font>
      <b/>
      <sz val="12"/>
      <color indexed="8"/>
      <name val="Arial"/>
      <family val="2"/>
      <charset val="238"/>
    </font>
    <font>
      <sz val="12"/>
      <color indexed="8"/>
      <name val="Calibri"/>
      <family val="2"/>
      <charset val="238"/>
    </font>
    <font>
      <b/>
      <sz val="12"/>
      <color rgb="FFFF0000"/>
      <name val="Arial"/>
      <family val="2"/>
      <charset val="238"/>
    </font>
    <font>
      <sz val="11"/>
      <color rgb="FFFF0000"/>
      <name val="Calibri"/>
      <family val="2"/>
      <charset val="238"/>
    </font>
    <font>
      <sz val="12"/>
      <color rgb="FFFF0000"/>
      <name val="Arial"/>
      <family val="2"/>
      <charset val="238"/>
    </font>
    <font>
      <sz val="12"/>
      <name val="Arial CE"/>
      <family val="2"/>
      <charset val="238"/>
    </font>
    <font>
      <sz val="11"/>
      <color indexed="8"/>
      <name val="Calibri"/>
      <family val="2"/>
      <charset val="238"/>
    </font>
    <font>
      <sz val="12"/>
      <name val="Arial"/>
      <family val="2"/>
      <charset val="238"/>
    </font>
    <font>
      <vertAlign val="superscript"/>
      <sz val="12"/>
      <color indexed="8"/>
      <name val="Calibri"/>
      <family val="2"/>
      <charset val="238"/>
    </font>
    <font>
      <sz val="12"/>
      <color indexed="8"/>
      <name val="Times New Roman"/>
      <family val="1"/>
      <charset val="238"/>
    </font>
    <font>
      <b/>
      <sz val="12"/>
      <name val="Arial CE"/>
      <family val="2"/>
      <charset val="238"/>
    </font>
    <font>
      <b/>
      <sz val="12"/>
      <color indexed="10"/>
      <name val="Arial"/>
      <family val="2"/>
      <charset val="238"/>
    </font>
    <font>
      <sz val="12"/>
      <name val="Arial"/>
      <family val="2"/>
    </font>
    <font>
      <sz val="12"/>
      <color theme="1"/>
      <name val="Arial"/>
      <family val="2"/>
      <charset val="238"/>
    </font>
    <font>
      <sz val="11"/>
      <name val="Calibri"/>
      <family val="2"/>
      <charset val="238"/>
    </font>
    <font>
      <sz val="11"/>
      <name val="Arial"/>
      <family val="2"/>
      <charset val="238"/>
    </font>
    <font>
      <b/>
      <sz val="12"/>
      <name val="Arial"/>
      <family val="2"/>
      <charset val="238"/>
    </font>
    <font>
      <sz val="14"/>
      <name val="Arial"/>
      <family val="2"/>
      <charset val="238"/>
    </font>
    <font>
      <b/>
      <sz val="14"/>
      <name val="Arial"/>
      <family val="2"/>
      <charset val="238"/>
    </font>
    <font>
      <sz val="11"/>
      <name val="Calibri"/>
      <family val="2"/>
      <charset val="238"/>
      <scheme val="minor"/>
    </font>
    <font>
      <b/>
      <sz val="10"/>
      <name val="Arial"/>
      <family val="2"/>
    </font>
    <font>
      <sz val="10"/>
      <name val="Calibri"/>
      <family val="2"/>
      <charset val="238"/>
    </font>
    <font>
      <b/>
      <sz val="11"/>
      <name val="Calibri"/>
      <family val="2"/>
      <charset val="238"/>
      <scheme val="minor"/>
    </font>
    <font>
      <sz val="11"/>
      <color rgb="FF00B050"/>
      <name val="Calibri"/>
      <family val="2"/>
      <charset val="238"/>
      <scheme val="minor"/>
    </font>
    <font>
      <i/>
      <sz val="10"/>
      <name val="Arial"/>
      <family val="2"/>
      <charset val="238"/>
    </font>
    <font>
      <b/>
      <sz val="9"/>
      <name val="Arial"/>
      <family val="2"/>
    </font>
    <font>
      <b/>
      <sz val="10"/>
      <name val="Arial"/>
      <family val="2"/>
      <charset val="238"/>
    </font>
    <font>
      <sz val="11"/>
      <color rgb="FF000000"/>
      <name val="Calibri"/>
      <family val="2"/>
      <charset val="238"/>
    </font>
    <font>
      <sz val="11"/>
      <color rgb="FF000000"/>
      <name val="Calibri"/>
      <family val="2"/>
      <scheme val="minor"/>
    </font>
    <font>
      <sz val="10"/>
      <color rgb="FFFF0000"/>
      <name val="Arial"/>
      <family val="2"/>
      <charset val="238"/>
    </font>
    <font>
      <b/>
      <sz val="8"/>
      <name val="Arial"/>
      <family val="2"/>
      <charset val="238"/>
    </font>
    <font>
      <b/>
      <sz val="9"/>
      <name val="Arial"/>
      <family val="2"/>
      <charset val="238"/>
    </font>
    <font>
      <sz val="9"/>
      <name val="PF Din Text Cond Pro Light"/>
      <charset val="238"/>
    </font>
    <font>
      <sz val="9"/>
      <name val="PF Din Text Cond Pro Medium"/>
      <charset val="238"/>
    </font>
    <font>
      <sz val="9"/>
      <color theme="1"/>
      <name val="Calibri"/>
      <family val="2"/>
      <scheme val="minor"/>
    </font>
    <font>
      <b/>
      <sz val="9"/>
      <name val="PF Din Text Cond Pro"/>
    </font>
    <font>
      <sz val="9"/>
      <name val="PF Din Text Cond Pro"/>
    </font>
    <font>
      <sz val="9"/>
      <name val="Arial"/>
      <family val="2"/>
      <charset val="238"/>
    </font>
    <font>
      <sz val="10"/>
      <name val="PF Din Text Cond Pro"/>
    </font>
    <font>
      <b/>
      <sz val="10"/>
      <name val="PF Din Text Cond Pro"/>
    </font>
    <font>
      <sz val="8"/>
      <name val="Arial"/>
      <family val="2"/>
      <charset val="238"/>
    </font>
    <font>
      <sz val="9"/>
      <color rgb="FFFF0000"/>
      <name val="PF Din Text Cond Pro"/>
    </font>
    <font>
      <sz val="7"/>
      <color rgb="FF000000"/>
      <name val="Tahoma"/>
      <family val="2"/>
      <charset val="238"/>
    </font>
    <font>
      <sz val="9"/>
      <color rgb="FF000000"/>
      <name val="PF Din Text Cond Pro"/>
    </font>
    <font>
      <b/>
      <sz val="9"/>
      <color rgb="FFFF0000"/>
      <name val="PF Din Text Cond Pro"/>
    </font>
    <font>
      <b/>
      <sz val="8"/>
      <name val="PF Din Text Cond Pro"/>
    </font>
    <font>
      <sz val="9"/>
      <color indexed="10"/>
      <name val="PF Din Text Cond Pro Light"/>
      <charset val="238"/>
    </font>
    <font>
      <b/>
      <sz val="9"/>
      <name val="PF Din Text Cond Pro Light"/>
      <charset val="238"/>
    </font>
    <font>
      <sz val="8"/>
      <name val="PF Din Text Cond Pro"/>
    </font>
    <font>
      <b/>
      <sz val="9"/>
      <color theme="1"/>
      <name val="Calibri"/>
      <family val="2"/>
      <scheme val="minor"/>
    </font>
    <font>
      <b/>
      <sz val="10"/>
      <color theme="1"/>
      <name val="Calibri"/>
      <family val="2"/>
      <scheme val="minor"/>
    </font>
    <font>
      <b/>
      <sz val="9"/>
      <color theme="1"/>
      <name val="PF Din Text Cond Pro"/>
    </font>
    <font>
      <sz val="9"/>
      <color theme="1"/>
      <name val="PF Din Text Cond Pro"/>
    </font>
    <font>
      <sz val="9"/>
      <name val="Verdana"/>
      <family val="2"/>
      <charset val="238"/>
    </font>
    <font>
      <sz val="8"/>
      <color theme="1"/>
      <name val="PF Din Text Cond Pro"/>
    </font>
    <font>
      <sz val="10"/>
      <color theme="1"/>
      <name val="Calibri"/>
      <family val="2"/>
      <scheme val="minor"/>
    </font>
    <font>
      <sz val="11"/>
      <color theme="0"/>
      <name val="Calibri"/>
      <family val="2"/>
      <charset val="238"/>
      <scheme val="minor"/>
    </font>
    <font>
      <b/>
      <sz val="9"/>
      <name val="PF Din Text Cond Pro Medium"/>
      <charset val="238"/>
    </font>
    <font>
      <b/>
      <sz val="9"/>
      <name val="PF Din Text Cond Pro"/>
      <charset val="238"/>
    </font>
    <font>
      <b/>
      <sz val="12"/>
      <name val="Calibri"/>
      <family val="2"/>
      <charset val="238"/>
      <scheme val="minor"/>
    </font>
    <font>
      <sz val="10"/>
      <name val="Calibri"/>
      <family val="2"/>
      <charset val="238"/>
      <scheme val="minor"/>
    </font>
    <font>
      <b/>
      <sz val="12"/>
      <color theme="1"/>
      <name val="Calibri"/>
      <family val="2"/>
      <charset val="238"/>
      <scheme val="minor"/>
    </font>
    <font>
      <b/>
      <sz val="18"/>
      <name val="Calibri"/>
      <family val="2"/>
      <charset val="238"/>
      <scheme val="minor"/>
    </font>
    <font>
      <b/>
      <sz val="16"/>
      <name val="Calibri"/>
      <family val="2"/>
      <charset val="238"/>
      <scheme val="minor"/>
    </font>
    <font>
      <sz val="12"/>
      <color theme="1"/>
      <name val="Calibri"/>
      <family val="2"/>
      <charset val="238"/>
      <scheme val="minor"/>
    </font>
    <font>
      <sz val="12"/>
      <name val="Calibri"/>
      <family val="2"/>
      <charset val="238"/>
      <scheme val="minor"/>
    </font>
    <font>
      <b/>
      <sz val="12"/>
      <color theme="1"/>
      <name val="Arial"/>
      <family val="2"/>
      <charset val="238"/>
    </font>
    <font>
      <sz val="10"/>
      <name val="Arial Narrow"/>
      <family val="2"/>
      <charset val="238"/>
    </font>
    <font>
      <sz val="10"/>
      <color theme="1"/>
      <name val="Arial Narrow"/>
      <family val="2"/>
      <charset val="238"/>
    </font>
    <font>
      <b/>
      <sz val="24"/>
      <name val="Calibri"/>
      <family val="2"/>
      <charset val="238"/>
      <scheme val="minor"/>
    </font>
    <font>
      <sz val="24"/>
      <color theme="1"/>
      <name val="Calibri"/>
      <family val="2"/>
      <charset val="238"/>
      <scheme val="minor"/>
    </font>
  </fonts>
  <fills count="17">
    <fill>
      <patternFill patternType="none"/>
    </fill>
    <fill>
      <patternFill patternType="gray125"/>
    </fill>
    <fill>
      <patternFill patternType="solid">
        <fgColor theme="6" tint="0.79998168889431442"/>
        <bgColor indexed="42"/>
      </patternFill>
    </fill>
    <fill>
      <patternFill patternType="solid">
        <fgColor indexed="26"/>
        <bgColor indexed="9"/>
      </patternFill>
    </fill>
    <fill>
      <patternFill patternType="solid">
        <fgColor indexed="42"/>
        <bgColor indexed="64"/>
      </patternFill>
    </fill>
    <fill>
      <patternFill patternType="solid">
        <fgColor indexed="44"/>
        <bgColor indexed="64"/>
      </patternFill>
    </fill>
    <fill>
      <patternFill patternType="solid">
        <fgColor indexed="4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C000"/>
        <bgColor indexed="64"/>
      </patternFill>
    </fill>
    <fill>
      <patternFill patternType="solid">
        <fgColor rgb="FFCCFFCC"/>
        <bgColor indexed="64"/>
      </patternFill>
    </fill>
    <fill>
      <patternFill patternType="solid">
        <fgColor theme="6" tint="0.79998168889431442"/>
        <bgColor indexed="64"/>
      </patternFill>
    </fill>
    <fill>
      <patternFill patternType="solid">
        <fgColor theme="6"/>
        <bgColor indexed="64"/>
      </patternFill>
    </fill>
    <fill>
      <patternFill patternType="solid">
        <fgColor rgb="FFFFFFCC"/>
        <bgColor indexed="9"/>
      </patternFill>
    </fill>
    <fill>
      <patternFill patternType="solid">
        <fgColor rgb="FFFFFFCC"/>
        <bgColor indexed="26"/>
      </patternFill>
    </fill>
    <fill>
      <patternFill patternType="solid">
        <fgColor rgb="FFFFFF00"/>
        <bgColor indexed="64"/>
      </patternFill>
    </fill>
    <fill>
      <patternFill patternType="solid">
        <fgColor rgb="FFFFFFCC"/>
        <bgColor indexed="64"/>
      </patternFill>
    </fill>
  </fills>
  <borders count="41">
    <border>
      <left/>
      <right/>
      <top/>
      <bottom/>
      <diagonal/>
    </border>
    <border>
      <left/>
      <right/>
      <top style="medium">
        <color indexed="64"/>
      </top>
      <bottom/>
      <diagonal/>
    </border>
    <border>
      <left/>
      <right/>
      <top style="medium">
        <color indexed="64"/>
      </top>
      <bottom style="medium">
        <color indexed="64"/>
      </bottom>
      <diagonal/>
    </border>
    <border>
      <left/>
      <right/>
      <top/>
      <bottom style="medium">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8"/>
      </left>
      <right/>
      <top style="hair">
        <color indexed="8"/>
      </top>
      <bottom style="hair">
        <color indexed="8"/>
      </bottom>
      <diagonal/>
    </border>
    <border>
      <left/>
      <right/>
      <top style="hair">
        <color indexed="8"/>
      </top>
      <bottom style="hair">
        <color indexed="8"/>
      </bottom>
      <diagonal/>
    </border>
    <border>
      <left/>
      <right style="hair">
        <color indexed="8"/>
      </right>
      <top style="hair">
        <color indexed="8"/>
      </top>
      <bottom style="hair">
        <color indexed="8"/>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s>
  <cellStyleXfs count="20">
    <xf numFmtId="0" fontId="0" fillId="0" borderId="0"/>
    <xf numFmtId="0" fontId="2" fillId="0" borderId="0"/>
    <xf numFmtId="0" fontId="2" fillId="0" borderId="0"/>
    <xf numFmtId="0" fontId="3" fillId="0" borderId="0"/>
    <xf numFmtId="0" fontId="2" fillId="0" borderId="0"/>
    <xf numFmtId="0" fontId="4" fillId="0" borderId="0"/>
    <xf numFmtId="0" fontId="4" fillId="0" borderId="0"/>
    <xf numFmtId="0" fontId="2" fillId="0" borderId="0"/>
    <xf numFmtId="43" fontId="2" fillId="0" borderId="0" applyFont="0" applyFill="0" applyBorder="0" applyAlignment="0" applyProtection="0"/>
    <xf numFmtId="167" fontId="17" fillId="0" borderId="0" applyFill="0" applyBorder="0" applyAlignment="0" applyProtection="0"/>
    <xf numFmtId="168" fontId="2" fillId="0" borderId="0" applyFill="0" applyBorder="0" applyAlignment="0" applyProtection="0"/>
    <xf numFmtId="0" fontId="17" fillId="0" borderId="0"/>
    <xf numFmtId="0" fontId="2" fillId="0" borderId="0"/>
    <xf numFmtId="170" fontId="38" fillId="0" borderId="0"/>
    <xf numFmtId="0" fontId="38" fillId="0" borderId="0" applyNumberFormat="0" applyFont="0" applyBorder="0" applyProtection="0"/>
    <xf numFmtId="0" fontId="2" fillId="0" borderId="0"/>
    <xf numFmtId="0" fontId="43" fillId="0" borderId="0">
      <alignment vertical="top" wrapText="1"/>
    </xf>
    <xf numFmtId="0" fontId="2" fillId="0" borderId="0"/>
    <xf numFmtId="0" fontId="53" fillId="0" borderId="0">
      <alignment horizontal="right" vertical="top"/>
    </xf>
    <xf numFmtId="0" fontId="7" fillId="0" borderId="0"/>
  </cellStyleXfs>
  <cellXfs count="764">
    <xf numFmtId="0" fontId="0" fillId="0" borderId="0" xfId="0"/>
    <xf numFmtId="0" fontId="0" fillId="0" borderId="0" xfId="0" applyAlignment="1">
      <alignment horizontal="right" vertical="top"/>
    </xf>
    <xf numFmtId="0" fontId="0" fillId="0" borderId="0" xfId="0" applyAlignment="1">
      <alignment wrapText="1"/>
    </xf>
    <xf numFmtId="0" fontId="1" fillId="0" borderId="0" xfId="0" applyFont="1"/>
    <xf numFmtId="0" fontId="1" fillId="0" borderId="0" xfId="0" applyNumberFormat="1" applyFont="1" applyAlignment="1">
      <alignment wrapText="1"/>
    </xf>
    <xf numFmtId="0" fontId="0" fillId="0" borderId="0" xfId="0"/>
    <xf numFmtId="0" fontId="5" fillId="0" borderId="0" xfId="2" applyFont="1" applyFill="1" applyBorder="1" applyAlignment="1" applyProtection="1">
      <alignment horizontal="justify" vertical="top" wrapText="1"/>
    </xf>
    <xf numFmtId="0" fontId="5" fillId="0" borderId="0" xfId="2" applyFont="1" applyFill="1" applyBorder="1" applyAlignment="1" applyProtection="1">
      <alignment horizontal="right" wrapText="1"/>
    </xf>
    <xf numFmtId="0" fontId="1" fillId="0" borderId="0" xfId="0" applyFont="1" applyAlignment="1">
      <alignment wrapText="1"/>
    </xf>
    <xf numFmtId="0" fontId="0" fillId="0" borderId="0" xfId="0" applyAlignment="1">
      <alignment vertical="top" wrapText="1"/>
    </xf>
    <xf numFmtId="0" fontId="4" fillId="0" borderId="0" xfId="0" applyNumberFormat="1" applyFont="1" applyAlignment="1">
      <alignment wrapText="1"/>
    </xf>
    <xf numFmtId="0" fontId="4" fillId="0" borderId="0" xfId="0" applyFont="1" applyAlignment="1">
      <alignment wrapText="1"/>
    </xf>
    <xf numFmtId="0" fontId="4" fillId="0" borderId="0" xfId="0" applyNumberFormat="1" applyFont="1" applyAlignment="1">
      <alignment vertical="top" wrapText="1"/>
    </xf>
    <xf numFmtId="0" fontId="0" fillId="0" borderId="0" xfId="0" applyAlignment="1">
      <alignment vertical="top"/>
    </xf>
    <xf numFmtId="0" fontId="0" fillId="0" borderId="0" xfId="0" applyAlignment="1">
      <alignment horizontal="center"/>
    </xf>
    <xf numFmtId="0" fontId="0" fillId="0" borderId="0" xfId="0" applyAlignment="1">
      <alignment horizontal="center" vertical="center"/>
    </xf>
    <xf numFmtId="0" fontId="6" fillId="0" borderId="0" xfId="0" applyFont="1" applyAlignment="1">
      <alignment horizontal="center"/>
    </xf>
    <xf numFmtId="0" fontId="5" fillId="0" borderId="0" xfId="2" applyFont="1" applyFill="1" applyBorder="1" applyAlignment="1" applyProtection="1">
      <alignment horizontal="right" vertical="top" wrapText="1"/>
    </xf>
    <xf numFmtId="0" fontId="0" fillId="0" borderId="0" xfId="0" applyAlignment="1"/>
    <xf numFmtId="0" fontId="4" fillId="0" borderId="0" xfId="0" applyFont="1" applyAlignment="1">
      <alignment vertical="top" wrapText="1"/>
    </xf>
    <xf numFmtId="4" fontId="0" fillId="0" borderId="0" xfId="0" applyNumberFormat="1"/>
    <xf numFmtId="4" fontId="0" fillId="0" borderId="0" xfId="0" applyNumberFormat="1" applyAlignment="1"/>
    <xf numFmtId="0" fontId="0" fillId="0" borderId="3" xfId="0" applyBorder="1" applyAlignment="1">
      <alignment horizontal="right" vertical="top"/>
    </xf>
    <xf numFmtId="0" fontId="0" fillId="0" borderId="3" xfId="0" applyNumberFormat="1" applyBorder="1" applyAlignment="1">
      <alignment wrapText="1"/>
    </xf>
    <xf numFmtId="0" fontId="0" fillId="0" borderId="3" xfId="0" applyBorder="1" applyAlignment="1">
      <alignment horizontal="center"/>
    </xf>
    <xf numFmtId="4" fontId="0" fillId="0" borderId="3" xfId="0" applyNumberFormat="1" applyBorder="1"/>
    <xf numFmtId="0" fontId="5" fillId="0" borderId="3" xfId="2" applyFont="1" applyFill="1" applyBorder="1" applyAlignment="1" applyProtection="1">
      <alignment horizontal="right" wrapText="1"/>
    </xf>
    <xf numFmtId="0" fontId="5" fillId="0" borderId="3" xfId="2" applyFont="1" applyFill="1" applyBorder="1" applyAlignment="1" applyProtection="1">
      <alignment horizontal="justify" vertical="top" wrapText="1"/>
    </xf>
    <xf numFmtId="0" fontId="0" fillId="0" borderId="3" xfId="0" applyBorder="1" applyAlignment="1">
      <alignment wrapText="1"/>
    </xf>
    <xf numFmtId="0" fontId="6" fillId="0" borderId="3" xfId="0" applyFont="1" applyBorder="1" applyAlignment="1">
      <alignment horizontal="center"/>
    </xf>
    <xf numFmtId="0" fontId="4" fillId="0" borderId="3" xfId="0" applyFont="1" applyBorder="1" applyAlignment="1">
      <alignment wrapText="1"/>
    </xf>
    <xf numFmtId="0" fontId="0" fillId="0" borderId="0" xfId="0" applyBorder="1" applyAlignment="1">
      <alignment horizontal="right" vertical="top"/>
    </xf>
    <xf numFmtId="0" fontId="0" fillId="0" borderId="0" xfId="0" applyBorder="1" applyAlignment="1">
      <alignment wrapText="1"/>
    </xf>
    <xf numFmtId="0" fontId="0" fillId="0" borderId="0" xfId="0" applyBorder="1" applyAlignment="1">
      <alignment horizontal="center"/>
    </xf>
    <xf numFmtId="4" fontId="0" fillId="0" borderId="0" xfId="0" applyNumberFormat="1" applyBorder="1"/>
    <xf numFmtId="4" fontId="18" fillId="0" borderId="0" xfId="10" applyNumberFormat="1" applyFont="1" applyFill="1" applyBorder="1" applyAlignment="1" applyProtection="1">
      <alignment horizontal="center" vertical="top"/>
    </xf>
    <xf numFmtId="168" fontId="18" fillId="0" borderId="0" xfId="10" applyNumberFormat="1" applyFont="1" applyFill="1" applyBorder="1" applyAlignment="1" applyProtection="1">
      <alignment horizontal="center" vertical="center" wrapText="1"/>
    </xf>
    <xf numFmtId="0" fontId="10" fillId="0" borderId="0" xfId="11" applyFont="1"/>
    <xf numFmtId="4" fontId="9" fillId="0" borderId="0" xfId="11" applyNumberFormat="1" applyFont="1" applyAlignment="1">
      <alignment horizontal="center"/>
    </xf>
    <xf numFmtId="0" fontId="9" fillId="0" borderId="0" xfId="11" applyFont="1" applyAlignment="1">
      <alignment horizontal="center"/>
    </xf>
    <xf numFmtId="0" fontId="9" fillId="0" borderId="0" xfId="11" applyFont="1"/>
    <xf numFmtId="49" fontId="9" fillId="0" borderId="0" xfId="11" applyNumberFormat="1" applyFont="1" applyAlignment="1">
      <alignment horizontal="center"/>
    </xf>
    <xf numFmtId="0" fontId="11" fillId="0" borderId="0" xfId="11" applyFont="1" applyAlignment="1">
      <alignment vertical="center" wrapText="1"/>
    </xf>
    <xf numFmtId="0" fontId="11" fillId="0" borderId="0" xfId="11" applyFont="1" applyAlignment="1">
      <alignment vertical="center"/>
    </xf>
    <xf numFmtId="0" fontId="11" fillId="0" borderId="0" xfId="11" applyFont="1"/>
    <xf numFmtId="4" fontId="11" fillId="3" borderId="12" xfId="11" applyNumberFormat="1" applyFont="1" applyFill="1" applyBorder="1" applyAlignment="1">
      <alignment horizontal="center" vertical="center" wrapText="1"/>
    </xf>
    <xf numFmtId="0" fontId="9" fillId="3" borderId="11" xfId="11" applyFont="1" applyFill="1" applyBorder="1" applyAlignment="1">
      <alignment horizontal="center" vertical="center" wrapText="1"/>
    </xf>
    <xf numFmtId="49" fontId="9" fillId="3" borderId="10" xfId="11" applyNumberFormat="1" applyFont="1" applyFill="1" applyBorder="1" applyAlignment="1">
      <alignment horizontal="center" vertical="top" wrapText="1"/>
    </xf>
    <xf numFmtId="4" fontId="9" fillId="0" borderId="0" xfId="11" applyNumberFormat="1" applyFont="1" applyAlignment="1">
      <alignment horizontal="center" vertical="top" wrapText="1"/>
    </xf>
    <xf numFmtId="0" fontId="9" fillId="0" borderId="0" xfId="11" applyFont="1" applyAlignment="1">
      <alignment horizontal="center" vertical="top" wrapText="1"/>
    </xf>
    <xf numFmtId="0" fontId="9" fillId="0" borderId="0" xfId="11" applyFont="1" applyAlignment="1">
      <alignment vertical="top" wrapText="1"/>
    </xf>
    <xf numFmtId="4" fontId="9" fillId="0" borderId="0" xfId="11" applyNumberFormat="1" applyFont="1" applyFill="1" applyAlignment="1">
      <alignment horizontal="center" vertical="center" wrapText="1"/>
    </xf>
    <xf numFmtId="4" fontId="9" fillId="0" borderId="0" xfId="11" applyNumberFormat="1" applyFont="1" applyFill="1" applyAlignment="1">
      <alignment horizontal="center" vertical="top" wrapText="1"/>
    </xf>
    <xf numFmtId="0" fontId="10" fillId="0" borderId="0" xfId="11" applyFont="1" applyFill="1"/>
    <xf numFmtId="2" fontId="9" fillId="0" borderId="0" xfId="11" applyNumberFormat="1" applyFont="1" applyFill="1" applyAlignment="1">
      <alignment horizontal="center" vertical="center"/>
    </xf>
    <xf numFmtId="0" fontId="9" fillId="0" borderId="0" xfId="11" applyFont="1" applyFill="1" applyAlignment="1">
      <alignment horizontal="center" wrapText="1"/>
    </xf>
    <xf numFmtId="0" fontId="10" fillId="0" borderId="0" xfId="11" applyFont="1" applyFill="1" applyAlignment="1">
      <alignment horizontal="justify" vertical="top" wrapText="1"/>
    </xf>
    <xf numFmtId="49" fontId="9" fillId="0" borderId="0" xfId="11" applyNumberFormat="1" applyFont="1" applyFill="1" applyAlignment="1">
      <alignment horizontal="center" vertical="top"/>
    </xf>
    <xf numFmtId="0" fontId="9" fillId="0" borderId="0" xfId="11" applyFont="1" applyFill="1" applyAlignment="1">
      <alignment vertical="top" wrapText="1"/>
    </xf>
    <xf numFmtId="4" fontId="9" fillId="0" borderId="0" xfId="11" applyNumberFormat="1" applyFont="1" applyFill="1" applyAlignment="1">
      <alignment horizontal="center" wrapText="1"/>
    </xf>
    <xf numFmtId="49" fontId="9" fillId="0" borderId="0" xfId="11" applyNumberFormat="1" applyFont="1" applyFill="1" applyAlignment="1">
      <alignment horizontal="center"/>
    </xf>
    <xf numFmtId="4" fontId="9" fillId="0" borderId="0" xfId="11" applyNumberFormat="1" applyFont="1" applyFill="1" applyAlignment="1">
      <alignment horizontal="center"/>
    </xf>
    <xf numFmtId="0" fontId="9" fillId="0" borderId="0" xfId="11" applyFont="1" applyFill="1" applyAlignment="1">
      <alignment horizontal="center" vertical="center"/>
    </xf>
    <xf numFmtId="0" fontId="9" fillId="0" borderId="0" xfId="11" applyFont="1" applyFill="1"/>
    <xf numFmtId="0" fontId="9" fillId="0" borderId="0" xfId="11" applyFont="1" applyFill="1" applyAlignment="1">
      <alignment horizontal="justify" vertical="top" wrapText="1"/>
    </xf>
    <xf numFmtId="0" fontId="9" fillId="0" borderId="0" xfId="11" applyFont="1" applyFill="1" applyAlignment="1">
      <alignment horizontal="center" vertical="center" wrapText="1"/>
    </xf>
    <xf numFmtId="0" fontId="24" fillId="0" borderId="0" xfId="11" applyFont="1" applyFill="1" applyBorder="1" applyAlignment="1">
      <alignment horizontal="left" vertical="top" wrapText="1"/>
    </xf>
    <xf numFmtId="2" fontId="9" fillId="0" borderId="0" xfId="11" applyNumberFormat="1" applyFont="1" applyFill="1" applyAlignment="1">
      <alignment horizontal="center"/>
    </xf>
    <xf numFmtId="0" fontId="9" fillId="0" borderId="0" xfId="11" applyFont="1" applyFill="1" applyAlignment="1">
      <alignment horizontal="center"/>
    </xf>
    <xf numFmtId="4" fontId="11" fillId="3" borderId="5" xfId="11" applyNumberFormat="1" applyFont="1" applyFill="1" applyBorder="1" applyAlignment="1">
      <alignment horizontal="center" vertical="center" wrapText="1"/>
    </xf>
    <xf numFmtId="0" fontId="11" fillId="3" borderId="5" xfId="11" applyFont="1" applyFill="1" applyBorder="1" applyAlignment="1">
      <alignment horizontal="center" vertical="center" wrapText="1"/>
    </xf>
    <xf numFmtId="0" fontId="11" fillId="3" borderId="5" xfId="11" applyFont="1" applyFill="1" applyBorder="1" applyAlignment="1">
      <alignment horizontal="left" vertical="center" wrapText="1"/>
    </xf>
    <xf numFmtId="49" fontId="11" fillId="3" borderId="4" xfId="11" applyNumberFormat="1" applyFont="1" applyFill="1" applyBorder="1" applyAlignment="1">
      <alignment horizontal="center" vertical="center" wrapText="1"/>
    </xf>
    <xf numFmtId="4" fontId="9" fillId="0" borderId="0" xfId="11" applyNumberFormat="1" applyFont="1" applyAlignment="1">
      <alignment horizontal="center" vertical="center" wrapText="1"/>
    </xf>
    <xf numFmtId="0" fontId="9" fillId="0" borderId="0" xfId="11" applyFont="1" applyAlignment="1">
      <alignment horizontal="justify" vertical="top" wrapText="1"/>
    </xf>
    <xf numFmtId="49" fontId="9" fillId="0" borderId="0" xfId="11" applyNumberFormat="1" applyFont="1" applyAlignment="1">
      <alignment horizontal="center" vertical="top" wrapText="1"/>
    </xf>
    <xf numFmtId="4" fontId="11" fillId="3" borderId="6" xfId="11" applyNumberFormat="1" applyFont="1" applyFill="1" applyBorder="1" applyAlignment="1">
      <alignment horizontal="center" vertical="center" wrapText="1"/>
    </xf>
    <xf numFmtId="0" fontId="9" fillId="3" borderId="5" xfId="11" applyFont="1" applyFill="1" applyBorder="1" applyAlignment="1">
      <alignment horizontal="center" vertical="center" wrapText="1"/>
    </xf>
    <xf numFmtId="49" fontId="9" fillId="3" borderId="4" xfId="11" applyNumberFormat="1" applyFont="1" applyFill="1" applyBorder="1" applyAlignment="1">
      <alignment horizontal="center" vertical="center" wrapText="1"/>
    </xf>
    <xf numFmtId="49" fontId="9" fillId="0" borderId="0" xfId="11" applyNumberFormat="1" applyFont="1" applyFill="1" applyBorder="1" applyAlignment="1">
      <alignment horizontal="center" vertical="center" wrapText="1"/>
    </xf>
    <xf numFmtId="4" fontId="9" fillId="0" borderId="0" xfId="11" applyNumberFormat="1" applyFont="1" applyFill="1" applyAlignment="1">
      <alignment horizontal="center" vertical="center"/>
    </xf>
    <xf numFmtId="0" fontId="9" fillId="0" borderId="0" xfId="11" applyFont="1" applyFill="1" applyBorder="1" applyAlignment="1">
      <alignment vertical="center" wrapText="1"/>
    </xf>
    <xf numFmtId="49" fontId="9" fillId="0" borderId="0" xfId="11" applyNumberFormat="1" applyFont="1" applyFill="1" applyBorder="1" applyAlignment="1">
      <alignment horizontal="center" vertical="top" wrapText="1"/>
    </xf>
    <xf numFmtId="0" fontId="9" fillId="0" borderId="0" xfId="11" applyFont="1" applyFill="1" applyAlignment="1">
      <alignment horizontal="justify" vertical="center" wrapText="1"/>
    </xf>
    <xf numFmtId="49" fontId="9" fillId="0" borderId="0" xfId="11" applyNumberFormat="1" applyFont="1" applyFill="1" applyAlignment="1">
      <alignment horizontal="center" vertical="top" wrapText="1"/>
    </xf>
    <xf numFmtId="0" fontId="16" fillId="0" borderId="0" xfId="11" applyFont="1" applyFill="1" applyAlignment="1">
      <alignment horizontal="justify" vertical="center" wrapText="1"/>
    </xf>
    <xf numFmtId="49" fontId="16" fillId="0" borderId="0" xfId="11" applyNumberFormat="1" applyFont="1" applyFill="1" applyAlignment="1">
      <alignment horizontal="center" vertical="top" wrapText="1"/>
    </xf>
    <xf numFmtId="0" fontId="18" fillId="0" borderId="0" xfId="11" applyFont="1" applyFill="1" applyBorder="1" applyAlignment="1">
      <alignment horizontal="left" vertical="center" wrapText="1"/>
    </xf>
    <xf numFmtId="0" fontId="9" fillId="0" borderId="0" xfId="11" applyFont="1" applyFill="1" applyAlignment="1">
      <alignment horizontal="center" vertical="top" wrapText="1"/>
    </xf>
    <xf numFmtId="49" fontId="16" fillId="0" borderId="0" xfId="11" applyNumberFormat="1" applyFont="1" applyFill="1" applyAlignment="1">
      <alignment horizontal="justify" vertical="center" wrapText="1"/>
    </xf>
    <xf numFmtId="49" fontId="16" fillId="0" borderId="0" xfId="11" applyNumberFormat="1" applyFont="1" applyFill="1" applyAlignment="1">
      <alignment horizontal="center" vertical="top"/>
    </xf>
    <xf numFmtId="49" fontId="9" fillId="0" borderId="0" xfId="11" applyNumberFormat="1" applyFont="1" applyFill="1" applyAlignment="1">
      <alignment vertical="center" wrapText="1"/>
    </xf>
    <xf numFmtId="49" fontId="16" fillId="0" borderId="0" xfId="11" applyNumberFormat="1" applyFont="1" applyFill="1" applyAlignment="1" applyProtection="1">
      <alignment horizontal="center" vertical="top"/>
      <protection locked="0"/>
    </xf>
    <xf numFmtId="0" fontId="9" fillId="0" borderId="0" xfId="11" applyFont="1" applyFill="1" applyAlignment="1">
      <alignment vertical="center" wrapText="1"/>
    </xf>
    <xf numFmtId="4" fontId="9" fillId="0" borderId="6" xfId="11" applyNumberFormat="1" applyFont="1" applyFill="1" applyBorder="1" applyAlignment="1">
      <alignment horizontal="center" vertical="top" wrapText="1"/>
    </xf>
    <xf numFmtId="0" fontId="9" fillId="0" borderId="5" xfId="11" applyFont="1" applyFill="1" applyBorder="1" applyAlignment="1">
      <alignment horizontal="center" vertical="top" wrapText="1"/>
    </xf>
    <xf numFmtId="0" fontId="11" fillId="0" borderId="5" xfId="11" applyFont="1" applyFill="1" applyBorder="1" applyAlignment="1">
      <alignment horizontal="justify" vertical="center" wrapText="1"/>
    </xf>
    <xf numFmtId="49" fontId="11" fillId="0" borderId="4" xfId="11" applyNumberFormat="1" applyFont="1" applyFill="1" applyBorder="1" applyAlignment="1">
      <alignment horizontal="center" vertical="center" wrapText="1"/>
    </xf>
    <xf numFmtId="4" fontId="11" fillId="0" borderId="6" xfId="11" applyNumberFormat="1" applyFont="1" applyFill="1" applyBorder="1" applyAlignment="1">
      <alignment horizontal="center" vertical="top" wrapText="1"/>
    </xf>
    <xf numFmtId="0" fontId="11" fillId="0" borderId="5" xfId="11" applyFont="1" applyFill="1" applyBorder="1" applyAlignment="1">
      <alignment vertical="top" wrapText="1"/>
    </xf>
    <xf numFmtId="49" fontId="9" fillId="0" borderId="4" xfId="11" applyNumberFormat="1" applyFont="1" applyFill="1" applyBorder="1" applyAlignment="1">
      <alignment horizontal="center" vertical="top" wrapText="1"/>
    </xf>
    <xf numFmtId="4" fontId="9" fillId="0" borderId="0" xfId="11" applyNumberFormat="1" applyFont="1" applyFill="1" applyBorder="1" applyAlignment="1">
      <alignment horizontal="center" vertical="center" wrapText="1"/>
    </xf>
    <xf numFmtId="0" fontId="9" fillId="0" borderId="0" xfId="11" applyFont="1" applyFill="1" applyBorder="1" applyAlignment="1">
      <alignment horizontal="center" vertical="center" wrapText="1"/>
    </xf>
    <xf numFmtId="0" fontId="9" fillId="0" borderId="0" xfId="11" applyFont="1" applyFill="1" applyAlignment="1">
      <alignment vertical="center"/>
    </xf>
    <xf numFmtId="0" fontId="11" fillId="0" borderId="0" xfId="11" applyFont="1" applyFill="1"/>
    <xf numFmtId="2" fontId="9" fillId="0" borderId="0" xfId="11" applyNumberFormat="1" applyFont="1" applyFill="1" applyAlignment="1">
      <alignment horizontal="center" vertical="center" wrapText="1"/>
    </xf>
    <xf numFmtId="0" fontId="24" fillId="0" borderId="0" xfId="11" applyFont="1" applyFill="1" applyAlignment="1">
      <alignment horizontal="justify" vertical="top" wrapText="1"/>
    </xf>
    <xf numFmtId="4" fontId="9" fillId="0" borderId="0" xfId="11" applyNumberFormat="1" applyFont="1" applyFill="1" applyBorder="1" applyAlignment="1">
      <alignment horizontal="center" vertical="center"/>
    </xf>
    <xf numFmtId="0" fontId="9" fillId="0" borderId="0" xfId="11" applyFont="1" applyFill="1" applyBorder="1" applyAlignment="1">
      <alignment horizontal="center" vertical="center"/>
    </xf>
    <xf numFmtId="0" fontId="11" fillId="0" borderId="0" xfId="11" applyFont="1" applyFill="1" applyBorder="1" applyAlignment="1">
      <alignment vertical="center" wrapText="1"/>
    </xf>
    <xf numFmtId="49" fontId="11" fillId="0" borderId="0" xfId="11" applyNumberFormat="1" applyFont="1" applyFill="1" applyBorder="1" applyAlignment="1">
      <alignment horizontal="center" vertical="center"/>
    </xf>
    <xf numFmtId="4" fontId="9" fillId="0" borderId="12" xfId="11" applyNumberFormat="1" applyFont="1" applyFill="1" applyBorder="1" applyAlignment="1">
      <alignment horizontal="center" vertical="center"/>
    </xf>
    <xf numFmtId="0" fontId="9" fillId="0" borderId="11" xfId="11" applyFont="1" applyFill="1" applyBorder="1" applyAlignment="1">
      <alignment horizontal="center" vertical="center"/>
    </xf>
    <xf numFmtId="0" fontId="11" fillId="0" borderId="11" xfId="11" applyFont="1" applyFill="1" applyBorder="1" applyAlignment="1">
      <alignment vertical="center" wrapText="1"/>
    </xf>
    <xf numFmtId="49" fontId="11" fillId="0" borderId="10" xfId="11" applyNumberFormat="1" applyFont="1" applyFill="1" applyBorder="1" applyAlignment="1">
      <alignment horizontal="center" vertical="center"/>
    </xf>
    <xf numFmtId="4" fontId="11" fillId="0" borderId="0" xfId="11" applyNumberFormat="1" applyFont="1" applyFill="1" applyBorder="1" applyAlignment="1">
      <alignment horizontal="center" vertical="top" wrapText="1"/>
    </xf>
    <xf numFmtId="0" fontId="11" fillId="0" borderId="0" xfId="11" applyFont="1" applyFill="1" applyBorder="1" applyAlignment="1">
      <alignment horizontal="center" vertical="top" wrapText="1"/>
    </xf>
    <xf numFmtId="0" fontId="11" fillId="0" borderId="0" xfId="11" applyFont="1" applyFill="1" applyBorder="1" applyAlignment="1">
      <alignment vertical="top" wrapText="1"/>
    </xf>
    <xf numFmtId="49" fontId="11" fillId="0" borderId="0" xfId="11" applyNumberFormat="1" applyFont="1" applyFill="1" applyBorder="1" applyAlignment="1">
      <alignment horizontal="center" vertical="top" wrapText="1"/>
    </xf>
    <xf numFmtId="0" fontId="9" fillId="0" borderId="0" xfId="11" applyFont="1" applyFill="1" applyAlignment="1">
      <alignment horizontal="left" vertical="top" wrapText="1"/>
    </xf>
    <xf numFmtId="0" fontId="9" fillId="0" borderId="0" xfId="11" applyFont="1" applyFill="1" applyAlignment="1">
      <alignment vertical="top"/>
    </xf>
    <xf numFmtId="0" fontId="12" fillId="0" borderId="0" xfId="11" applyFont="1" applyFill="1" applyAlignment="1">
      <alignment vertical="top" wrapText="1"/>
    </xf>
    <xf numFmtId="0" fontId="23" fillId="0" borderId="0" xfId="11" applyFont="1" applyFill="1" applyAlignment="1">
      <alignment vertical="center" wrapText="1"/>
    </xf>
    <xf numFmtId="4" fontId="9" fillId="0" borderId="0" xfId="11" applyNumberFormat="1" applyFont="1" applyAlignment="1">
      <alignment horizontal="center" vertical="center"/>
    </xf>
    <xf numFmtId="0" fontId="9" fillId="0" borderId="0" xfId="11" applyFont="1" applyAlignment="1">
      <alignment horizontal="center" vertical="center"/>
    </xf>
    <xf numFmtId="49" fontId="9" fillId="0" borderId="0" xfId="11" applyNumberFormat="1" applyFont="1" applyAlignment="1">
      <alignment horizontal="center" vertical="top"/>
    </xf>
    <xf numFmtId="4" fontId="9" fillId="3" borderId="6" xfId="11" applyNumberFormat="1" applyFont="1" applyFill="1" applyBorder="1" applyAlignment="1">
      <alignment horizontal="center"/>
    </xf>
    <xf numFmtId="0" fontId="9" fillId="3" borderId="5" xfId="11" applyFont="1" applyFill="1" applyBorder="1" applyAlignment="1">
      <alignment horizontal="center"/>
    </xf>
    <xf numFmtId="0" fontId="11" fillId="3" borderId="5" xfId="11" applyFont="1" applyFill="1" applyBorder="1" applyAlignment="1">
      <alignment vertical="center" wrapText="1"/>
    </xf>
    <xf numFmtId="49" fontId="11" fillId="3" borderId="4" xfId="11" applyNumberFormat="1" applyFont="1" applyFill="1" applyBorder="1" applyAlignment="1">
      <alignment horizontal="center" vertical="center"/>
    </xf>
    <xf numFmtId="4" fontId="11" fillId="0" borderId="0" xfId="11" applyNumberFormat="1" applyFont="1" applyBorder="1" applyAlignment="1">
      <alignment horizontal="center" vertical="top" wrapText="1"/>
    </xf>
    <xf numFmtId="0" fontId="9" fillId="0" borderId="0" xfId="11" applyFont="1" applyBorder="1" applyAlignment="1">
      <alignment horizontal="center" vertical="top" wrapText="1"/>
    </xf>
    <xf numFmtId="165" fontId="11" fillId="0" borderId="0" xfId="11" applyNumberFormat="1" applyFont="1" applyBorder="1" applyAlignment="1">
      <alignment horizontal="right" vertical="top" wrapText="1"/>
    </xf>
    <xf numFmtId="49" fontId="9" fillId="0" borderId="0" xfId="11" applyNumberFormat="1" applyFont="1" applyBorder="1" applyAlignment="1">
      <alignment horizontal="center" vertical="top" wrapText="1"/>
    </xf>
    <xf numFmtId="0" fontId="9" fillId="0" borderId="0" xfId="11" applyFont="1" applyFill="1" applyBorder="1" applyAlignment="1">
      <alignment vertical="top" wrapText="1"/>
    </xf>
    <xf numFmtId="2" fontId="9" fillId="0" borderId="0" xfId="11" applyNumberFormat="1" applyFont="1" applyFill="1" applyBorder="1" applyAlignment="1">
      <alignment horizontal="center" vertical="center" wrapText="1"/>
    </xf>
    <xf numFmtId="0" fontId="9" fillId="0" borderId="0" xfId="11" applyFont="1" applyAlignment="1">
      <alignment horizontal="center" vertical="center" wrapText="1"/>
    </xf>
    <xf numFmtId="0" fontId="11" fillId="0" borderId="0" xfId="11" applyFont="1" applyAlignment="1">
      <alignment vertical="top" wrapText="1"/>
    </xf>
    <xf numFmtId="4" fontId="18" fillId="0" borderId="0" xfId="11" applyNumberFormat="1" applyFont="1" applyFill="1" applyAlignment="1">
      <alignment horizontal="center" vertical="center" wrapText="1"/>
    </xf>
    <xf numFmtId="2" fontId="18" fillId="0" borderId="0" xfId="11" applyNumberFormat="1" applyFont="1" applyFill="1" applyAlignment="1">
      <alignment horizontal="center" vertical="center" wrapText="1"/>
    </xf>
    <xf numFmtId="0" fontId="18" fillId="0" borderId="0" xfId="11" applyFont="1" applyFill="1" applyAlignment="1">
      <alignment horizontal="center" vertical="center" wrapText="1"/>
    </xf>
    <xf numFmtId="0" fontId="18" fillId="0" borderId="0" xfId="11" applyFont="1" applyFill="1" applyAlignment="1">
      <alignment vertical="top" wrapText="1"/>
    </xf>
    <xf numFmtId="0" fontId="22" fillId="0" borderId="0" xfId="11" applyFont="1"/>
    <xf numFmtId="0" fontId="12" fillId="0" borderId="0" xfId="11" applyFont="1" applyFill="1" applyAlignment="1">
      <alignment horizontal="center" vertical="center" wrapText="1"/>
    </xf>
    <xf numFmtId="0" fontId="12" fillId="0" borderId="0" xfId="11" applyFont="1" applyAlignment="1">
      <alignment horizontal="center" vertical="center" wrapText="1"/>
    </xf>
    <xf numFmtId="4" fontId="11" fillId="3" borderId="6" xfId="11" applyNumberFormat="1" applyFont="1" applyFill="1" applyBorder="1" applyAlignment="1">
      <alignment horizontal="center" vertical="top" wrapText="1"/>
    </xf>
    <xf numFmtId="0" fontId="11" fillId="3" borderId="5" xfId="11" applyFont="1" applyFill="1" applyBorder="1" applyAlignment="1">
      <alignment horizontal="center" vertical="top" wrapText="1"/>
    </xf>
    <xf numFmtId="0" fontId="11" fillId="3" borderId="5" xfId="11" applyFont="1" applyFill="1" applyBorder="1" applyAlignment="1">
      <alignment vertical="top" wrapText="1"/>
    </xf>
    <xf numFmtId="49" fontId="11" fillId="3" borderId="4" xfId="11" applyNumberFormat="1" applyFont="1" applyFill="1" applyBorder="1" applyAlignment="1">
      <alignment horizontal="center" vertical="top" wrapText="1"/>
    </xf>
    <xf numFmtId="4" fontId="12" fillId="0" borderId="0" xfId="11" applyNumberFormat="1" applyFont="1" applyAlignment="1" applyProtection="1">
      <alignment horizontal="center" vertical="top"/>
      <protection locked="0"/>
    </xf>
    <xf numFmtId="0" fontId="12" fillId="0" borderId="0" xfId="11" applyFont="1" applyAlignment="1" applyProtection="1">
      <alignment horizontal="left" vertical="top"/>
      <protection locked="0"/>
    </xf>
    <xf numFmtId="0" fontId="16" fillId="0" borderId="0" xfId="11" applyFont="1" applyAlignment="1" applyProtection="1">
      <alignment horizontal="justify" vertical="top" wrapText="1"/>
      <protection locked="0"/>
    </xf>
    <xf numFmtId="49" fontId="21" fillId="0" borderId="0" xfId="11" applyNumberFormat="1" applyFont="1" applyAlignment="1" applyProtection="1">
      <alignment horizontal="center" vertical="top"/>
      <protection locked="0"/>
    </xf>
    <xf numFmtId="4" fontId="9" fillId="0" borderId="0" xfId="11" applyNumberFormat="1" applyFont="1" applyAlignment="1">
      <alignment horizontal="center" wrapText="1"/>
    </xf>
    <xf numFmtId="0" fontId="9" fillId="0" borderId="0" xfId="11" applyFont="1" applyAlignment="1">
      <alignment horizontal="center" wrapText="1"/>
    </xf>
    <xf numFmtId="0" fontId="20" fillId="0" borderId="0" xfId="11" applyFont="1" applyAlignment="1">
      <alignment horizontal="justify" vertical="top" wrapText="1"/>
    </xf>
    <xf numFmtId="0" fontId="10" fillId="0" borderId="0" xfId="11" applyFont="1" applyAlignment="1">
      <alignment horizontal="justify" vertical="top" wrapText="1"/>
    </xf>
    <xf numFmtId="0" fontId="20" fillId="0" borderId="0" xfId="11" applyFont="1" applyAlignment="1">
      <alignment horizontal="justify" vertical="center" wrapText="1"/>
    </xf>
    <xf numFmtId="0" fontId="9" fillId="0" borderId="0" xfId="11" applyFont="1" applyAlignment="1">
      <alignment vertical="center" wrapText="1"/>
    </xf>
    <xf numFmtId="165" fontId="9" fillId="0" borderId="0" xfId="11" applyNumberFormat="1" applyFont="1" applyFill="1" applyAlignment="1">
      <alignment horizontal="center" vertical="center" wrapText="1"/>
    </xf>
    <xf numFmtId="165" fontId="9" fillId="0" borderId="0" xfId="11" applyNumberFormat="1" applyFont="1" applyAlignment="1">
      <alignment horizontal="center" vertical="center" wrapText="1"/>
    </xf>
    <xf numFmtId="49" fontId="9" fillId="0" borderId="0" xfId="11" applyNumberFormat="1" applyFont="1" applyAlignment="1">
      <alignment horizontal="center" vertical="center" wrapText="1"/>
    </xf>
    <xf numFmtId="0" fontId="12" fillId="0" borderId="0" xfId="11" applyFont="1" applyAlignment="1">
      <alignment horizontal="center" vertical="center"/>
    </xf>
    <xf numFmtId="4" fontId="18" fillId="0" borderId="0" xfId="11" applyNumberFormat="1" applyFont="1" applyAlignment="1">
      <alignment horizontal="center" vertical="center" wrapText="1"/>
    </xf>
    <xf numFmtId="0" fontId="18" fillId="0" borderId="0" xfId="11" applyFont="1" applyAlignment="1">
      <alignment horizontal="center" vertical="center" wrapText="1"/>
    </xf>
    <xf numFmtId="0" fontId="18" fillId="0" borderId="0" xfId="11" applyFont="1" applyAlignment="1">
      <alignment horizontal="left" vertical="center" wrapText="1"/>
    </xf>
    <xf numFmtId="0" fontId="9" fillId="0" borderId="0" xfId="11" applyFont="1" applyAlignment="1">
      <alignment horizontal="left" vertical="center" wrapText="1"/>
    </xf>
    <xf numFmtId="2" fontId="9" fillId="0" borderId="0" xfId="11" applyNumberFormat="1" applyFont="1" applyFill="1" applyAlignment="1">
      <alignment horizontal="center" wrapText="1"/>
    </xf>
    <xf numFmtId="0" fontId="10" fillId="0" borderId="0" xfId="11" applyFont="1" applyFill="1" applyAlignment="1">
      <alignment horizontal="center" vertical="center" wrapText="1"/>
    </xf>
    <xf numFmtId="0" fontId="18" fillId="0" borderId="0" xfId="11" applyFont="1" applyFill="1" applyAlignment="1">
      <alignment horizontal="justify" vertical="center" wrapText="1"/>
    </xf>
    <xf numFmtId="49" fontId="9" fillId="0" borderId="0" xfId="11" applyNumberFormat="1" applyFont="1" applyFill="1" applyAlignment="1">
      <alignment horizontal="center" vertical="center" wrapText="1"/>
    </xf>
    <xf numFmtId="4" fontId="11" fillId="0" borderId="0" xfId="11" applyNumberFormat="1" applyFont="1" applyAlignment="1">
      <alignment horizontal="center" vertical="top" wrapText="1"/>
    </xf>
    <xf numFmtId="0" fontId="11" fillId="0" borderId="0" xfId="11" applyFont="1" applyAlignment="1">
      <alignment horizontal="center" vertical="top" wrapText="1"/>
    </xf>
    <xf numFmtId="0" fontId="11" fillId="0" borderId="0" xfId="11" applyFont="1" applyAlignment="1">
      <alignment horizontal="left" vertical="top" wrapText="1"/>
    </xf>
    <xf numFmtId="49" fontId="11" fillId="0" borderId="0" xfId="11" applyNumberFormat="1" applyFont="1" applyAlignment="1">
      <alignment horizontal="center" vertical="top" wrapText="1"/>
    </xf>
    <xf numFmtId="3" fontId="12" fillId="0" borderId="0" xfId="11" applyNumberFormat="1" applyFont="1" applyAlignment="1" applyProtection="1">
      <alignment horizontal="center" vertical="top"/>
      <protection locked="0"/>
    </xf>
    <xf numFmtId="0" fontId="16" fillId="0" borderId="0" xfId="11" applyFont="1" applyAlignment="1" applyProtection="1">
      <alignment horizontal="left" vertical="top"/>
      <protection locked="0"/>
    </xf>
    <xf numFmtId="49" fontId="16" fillId="0" borderId="0" xfId="11" applyNumberFormat="1" applyFont="1" applyAlignment="1" applyProtection="1">
      <alignment horizontal="center" vertical="top"/>
      <protection locked="0"/>
    </xf>
    <xf numFmtId="4" fontId="16" fillId="0" borderId="0" xfId="11" applyNumberFormat="1" applyFont="1" applyAlignment="1">
      <alignment horizontal="center" vertical="top"/>
    </xf>
    <xf numFmtId="2" fontId="16" fillId="0" borderId="0" xfId="11" applyNumberFormat="1" applyFont="1" applyAlignment="1" applyProtection="1">
      <alignment horizontal="center" vertical="top"/>
      <protection locked="0"/>
    </xf>
    <xf numFmtId="0" fontId="9" fillId="0" borderId="0" xfId="11" applyFont="1" applyBorder="1" applyAlignment="1">
      <alignment horizontal="center"/>
    </xf>
    <xf numFmtId="164" fontId="11" fillId="0" borderId="0" xfId="11" applyNumberFormat="1" applyFont="1" applyBorder="1" applyAlignment="1">
      <alignment horizontal="right" vertical="center" wrapText="1"/>
    </xf>
    <xf numFmtId="0" fontId="11" fillId="0" borderId="0" xfId="11" applyFont="1" applyBorder="1" applyAlignment="1">
      <alignment horizontal="right" vertical="top" wrapText="1"/>
    </xf>
    <xf numFmtId="49" fontId="9" fillId="0" borderId="0" xfId="11" applyNumberFormat="1" applyFont="1" applyBorder="1" applyAlignment="1">
      <alignment horizontal="center"/>
    </xf>
    <xf numFmtId="164" fontId="11" fillId="0" borderId="0" xfId="11" applyNumberFormat="1" applyFont="1" applyAlignment="1">
      <alignment horizontal="right" vertical="top" wrapText="1"/>
    </xf>
    <xf numFmtId="49" fontId="11" fillId="0" borderId="0" xfId="11" applyNumberFormat="1" applyFont="1" applyAlignment="1">
      <alignment horizontal="center"/>
    </xf>
    <xf numFmtId="164" fontId="11" fillId="3" borderId="5" xfId="11" applyNumberFormat="1" applyFont="1" applyFill="1" applyBorder="1" applyAlignment="1">
      <alignment horizontal="right" vertical="center" wrapText="1"/>
    </xf>
    <xf numFmtId="0" fontId="11" fillId="3" borderId="5" xfId="11" applyFont="1" applyFill="1" applyBorder="1" applyAlignment="1">
      <alignment horizontal="justify" vertical="center" wrapText="1"/>
    </xf>
    <xf numFmtId="0" fontId="10" fillId="0" borderId="0" xfId="11" applyFont="1" applyAlignment="1"/>
    <xf numFmtId="164" fontId="11" fillId="0" borderId="0" xfId="11" applyNumberFormat="1" applyFont="1" applyAlignment="1">
      <alignment horizontal="right" vertical="center" wrapText="1"/>
    </xf>
    <xf numFmtId="0" fontId="9" fillId="0" borderId="0" xfId="11" applyFont="1" applyAlignment="1">
      <alignment horizontal="justify" vertical="center" wrapText="1"/>
    </xf>
    <xf numFmtId="49" fontId="11" fillId="0" borderId="0" xfId="11" applyNumberFormat="1" applyFont="1" applyAlignment="1">
      <alignment horizontal="center" vertical="center"/>
    </xf>
    <xf numFmtId="0" fontId="12" fillId="3" borderId="5" xfId="11" applyFont="1" applyFill="1" applyBorder="1" applyAlignment="1">
      <alignment vertical="center"/>
    </xf>
    <xf numFmtId="0" fontId="11" fillId="0" borderId="0" xfId="11" applyFont="1" applyAlignment="1">
      <alignment horizontal="justify" vertical="center" wrapText="1"/>
    </xf>
    <xf numFmtId="49" fontId="11" fillId="0" borderId="0" xfId="11" applyNumberFormat="1" applyFont="1" applyAlignment="1">
      <alignment horizontal="center" vertical="center" wrapText="1"/>
    </xf>
    <xf numFmtId="0" fontId="14" fillId="0" borderId="0" xfId="11" applyFont="1" applyFill="1" applyBorder="1"/>
    <xf numFmtId="164" fontId="13" fillId="0" borderId="0" xfId="11" applyNumberFormat="1" applyFont="1" applyFill="1" applyBorder="1" applyAlignment="1">
      <alignment horizontal="right" vertical="center" wrapText="1"/>
    </xf>
    <xf numFmtId="0" fontId="13" fillId="0" borderId="0" xfId="11" applyFont="1" applyFill="1" applyBorder="1" applyAlignment="1">
      <alignment horizontal="justify" vertical="top" wrapText="1"/>
    </xf>
    <xf numFmtId="0" fontId="13" fillId="0" borderId="0" xfId="11" applyFont="1" applyFill="1" applyBorder="1"/>
    <xf numFmtId="165" fontId="15" fillId="0" borderId="0" xfId="11" applyNumberFormat="1" applyFont="1" applyFill="1" applyBorder="1" applyAlignment="1">
      <alignment horizontal="right"/>
    </xf>
    <xf numFmtId="0" fontId="11" fillId="0" borderId="0" xfId="11" applyFont="1" applyAlignment="1">
      <alignment horizontal="right" vertical="center" wrapText="1"/>
    </xf>
    <xf numFmtId="0" fontId="9" fillId="0" borderId="0" xfId="11" applyFont="1" applyAlignment="1">
      <alignment vertical="center"/>
    </xf>
    <xf numFmtId="49" fontId="9" fillId="0" borderId="0" xfId="11" applyNumberFormat="1" applyFont="1" applyAlignment="1">
      <alignment horizontal="center" vertical="center"/>
    </xf>
    <xf numFmtId="0" fontId="25" fillId="0" borderId="0" xfId="0" applyFont="1"/>
    <xf numFmtId="4" fontId="26" fillId="0" borderId="0" xfId="0" applyNumberFormat="1" applyFont="1"/>
    <xf numFmtId="0" fontId="27" fillId="0" borderId="0" xfId="0" applyFont="1"/>
    <xf numFmtId="4" fontId="27" fillId="0" borderId="0" xfId="0" applyNumberFormat="1" applyFont="1" applyAlignment="1">
      <alignment horizontal="right"/>
    </xf>
    <xf numFmtId="4" fontId="0" fillId="4" borderId="0" xfId="0" applyNumberFormat="1" applyFill="1"/>
    <xf numFmtId="4" fontId="28" fillId="4" borderId="0" xfId="0" applyNumberFormat="1" applyFont="1" applyFill="1"/>
    <xf numFmtId="0" fontId="28" fillId="4" borderId="0" xfId="0" applyFont="1" applyFill="1"/>
    <xf numFmtId="0" fontId="29" fillId="4" borderId="0" xfId="0" applyFont="1" applyFill="1"/>
    <xf numFmtId="0" fontId="0" fillId="4" borderId="0" xfId="0" applyFill="1"/>
    <xf numFmtId="0" fontId="0" fillId="0" borderId="0" xfId="0" applyAlignment="1">
      <alignment horizontal="left" vertical="top" wrapText="1"/>
    </xf>
    <xf numFmtId="0" fontId="0" fillId="0" borderId="0" xfId="0" applyAlignment="1">
      <alignment horizontal="left" vertical="center"/>
    </xf>
    <xf numFmtId="4" fontId="2" fillId="4" borderId="8" xfId="0" applyNumberFormat="1" applyFont="1" applyFill="1" applyBorder="1"/>
    <xf numFmtId="0" fontId="2" fillId="4" borderId="8" xfId="0" applyFont="1" applyFill="1" applyBorder="1"/>
    <xf numFmtId="0" fontId="27" fillId="4" borderId="7" xfId="0" applyFont="1" applyFill="1" applyBorder="1"/>
    <xf numFmtId="4" fontId="30" fillId="0" borderId="0" xfId="0" applyNumberFormat="1" applyFont="1" applyFill="1" applyBorder="1" applyAlignment="1">
      <alignment horizontal="right" vertical="center"/>
    </xf>
    <xf numFmtId="4" fontId="30" fillId="0" borderId="0" xfId="0" applyNumberFormat="1" applyFont="1" applyFill="1" applyBorder="1" applyAlignment="1">
      <alignment horizontal="center" vertical="center"/>
    </xf>
    <xf numFmtId="0" fontId="30" fillId="0" borderId="0" xfId="0" applyFont="1" applyFill="1" applyBorder="1" applyAlignment="1">
      <alignment horizontal="left" vertical="center" wrapText="1"/>
    </xf>
    <xf numFmtId="4" fontId="0" fillId="0" borderId="0" xfId="0" applyNumberFormat="1" applyAlignment="1">
      <alignment horizontal="center"/>
    </xf>
    <xf numFmtId="4" fontId="31" fillId="5" borderId="13" xfId="0" applyNumberFormat="1" applyFont="1" applyFill="1" applyBorder="1" applyAlignment="1">
      <alignment horizontal="center" vertical="center" wrapText="1"/>
    </xf>
    <xf numFmtId="4" fontId="31" fillId="5" borderId="14" xfId="0" applyNumberFormat="1" applyFont="1" applyFill="1" applyBorder="1" applyAlignment="1">
      <alignment horizontal="center" vertical="center" wrapText="1"/>
    </xf>
    <xf numFmtId="0" fontId="31" fillId="5" borderId="15" xfId="0" applyFont="1" applyFill="1" applyBorder="1" applyAlignment="1">
      <alignment horizontal="center" vertical="center" wrapText="1"/>
    </xf>
    <xf numFmtId="4" fontId="25" fillId="0" borderId="0" xfId="0" applyNumberFormat="1" applyFont="1"/>
    <xf numFmtId="4" fontId="25" fillId="0" borderId="0" xfId="0" applyNumberFormat="1" applyFont="1" applyAlignment="1">
      <alignment horizontal="center"/>
    </xf>
    <xf numFmtId="0" fontId="25" fillId="0" borderId="0" xfId="0" applyFont="1" applyAlignment="1">
      <alignment vertical="top" wrapText="1"/>
    </xf>
    <xf numFmtId="0" fontId="32" fillId="0" borderId="0" xfId="0" applyFont="1" applyAlignment="1">
      <alignment horizontal="center"/>
    </xf>
    <xf numFmtId="0" fontId="25" fillId="0" borderId="0" xfId="0" applyFont="1" applyAlignment="1">
      <alignment horizontal="justify" vertical="top"/>
    </xf>
    <xf numFmtId="0" fontId="25" fillId="0" borderId="0" xfId="0" applyFont="1" applyAlignment="1">
      <alignment vertical="top"/>
    </xf>
    <xf numFmtId="0" fontId="30" fillId="0" borderId="0" xfId="0" applyFont="1" applyFill="1" applyBorder="1" applyAlignment="1">
      <alignment horizontal="left" vertical="top" wrapText="1"/>
    </xf>
    <xf numFmtId="0" fontId="25" fillId="0" borderId="0" xfId="0" applyFont="1" applyAlignment="1">
      <alignment horizontal="left" wrapText="1"/>
    </xf>
    <xf numFmtId="4" fontId="31" fillId="0" borderId="0" xfId="0" applyNumberFormat="1" applyFont="1" applyFill="1" applyBorder="1" applyAlignment="1">
      <alignment horizontal="center" vertical="center" wrapText="1"/>
    </xf>
    <xf numFmtId="0" fontId="31" fillId="0" borderId="0" xfId="0" applyFont="1" applyFill="1" applyBorder="1" applyAlignment="1">
      <alignment horizontal="center" vertical="center" wrapText="1"/>
    </xf>
    <xf numFmtId="169" fontId="30" fillId="0" borderId="0" xfId="0" applyNumberFormat="1" applyFont="1"/>
    <xf numFmtId="4" fontId="30" fillId="0" borderId="0" xfId="0" applyNumberFormat="1" applyFont="1"/>
    <xf numFmtId="4" fontId="30" fillId="0" borderId="0" xfId="0" applyNumberFormat="1" applyFont="1" applyAlignment="1">
      <alignment horizontal="center"/>
    </xf>
    <xf numFmtId="4" fontId="30" fillId="0" borderId="0" xfId="0" applyNumberFormat="1" applyFont="1" applyFill="1" applyBorder="1" applyAlignment="1">
      <alignment horizontal="left" vertical="top" wrapText="1"/>
    </xf>
    <xf numFmtId="0" fontId="0" fillId="0" borderId="0" xfId="0" applyFill="1" applyAlignment="1">
      <alignment horizontal="center"/>
    </xf>
    <xf numFmtId="4" fontId="30" fillId="0" borderId="0" xfId="0" applyNumberFormat="1" applyFont="1" applyFill="1" applyAlignment="1">
      <alignment horizontal="center"/>
    </xf>
    <xf numFmtId="0" fontId="0" fillId="0" borderId="0" xfId="0" applyFill="1" applyBorder="1"/>
    <xf numFmtId="0" fontId="34" fillId="0" borderId="0" xfId="0" applyFont="1" applyFill="1" applyBorder="1"/>
    <xf numFmtId="0" fontId="0" fillId="0" borderId="0" xfId="0" applyFill="1" applyAlignment="1">
      <alignment horizontal="left" wrapText="1"/>
    </xf>
    <xf numFmtId="0" fontId="0" fillId="0" borderId="0" xfId="0" applyAlignment="1">
      <alignment horizontal="left" vertical="top"/>
    </xf>
    <xf numFmtId="4" fontId="0" fillId="0" borderId="0" xfId="0" applyNumberFormat="1" applyFill="1"/>
    <xf numFmtId="0" fontId="0" fillId="0" borderId="0" xfId="0" applyFill="1" applyAlignment="1">
      <alignment horizontal="left" vertical="top" wrapText="1"/>
    </xf>
    <xf numFmtId="0" fontId="0" fillId="0" borderId="0" xfId="0" applyFill="1" applyAlignment="1">
      <alignment vertical="top" wrapText="1"/>
    </xf>
    <xf numFmtId="0" fontId="0" fillId="0" borderId="0" xfId="0" applyFill="1" applyAlignment="1">
      <alignment wrapText="1"/>
    </xf>
    <xf numFmtId="0" fontId="0" fillId="0" borderId="0" xfId="0" applyFill="1"/>
    <xf numFmtId="4" fontId="0" fillId="6" borderId="9" xfId="0" applyNumberFormat="1" applyFill="1" applyBorder="1"/>
    <xf numFmtId="4" fontId="0" fillId="6" borderId="8" xfId="0" applyNumberFormat="1" applyFill="1" applyBorder="1"/>
    <xf numFmtId="0" fontId="0" fillId="6" borderId="8" xfId="0" applyFill="1" applyBorder="1"/>
    <xf numFmtId="0" fontId="27" fillId="6" borderId="8" xfId="0" applyFont="1" applyFill="1" applyBorder="1"/>
    <xf numFmtId="0" fontId="37" fillId="6" borderId="7" xfId="0" applyFont="1" applyFill="1" applyBorder="1" applyAlignment="1">
      <alignment horizontal="center"/>
    </xf>
    <xf numFmtId="0" fontId="0" fillId="0" borderId="0" xfId="0" applyBorder="1"/>
    <xf numFmtId="4" fontId="31" fillId="5" borderId="9" xfId="0" applyNumberFormat="1" applyFont="1" applyFill="1" applyBorder="1" applyAlignment="1">
      <alignment horizontal="center" vertical="center" wrapText="1"/>
    </xf>
    <xf numFmtId="4" fontId="31" fillId="5" borderId="8" xfId="0" applyNumberFormat="1" applyFont="1" applyFill="1" applyBorder="1" applyAlignment="1">
      <alignment horizontal="center" vertical="center" wrapText="1"/>
    </xf>
    <xf numFmtId="0" fontId="31" fillId="5" borderId="7" xfId="0" applyFont="1" applyFill="1" applyBorder="1" applyAlignment="1">
      <alignment horizontal="center" vertical="center" wrapText="1"/>
    </xf>
    <xf numFmtId="170" fontId="39" fillId="0" borderId="0" xfId="13" applyFont="1"/>
    <xf numFmtId="0" fontId="0" fillId="0" borderId="0" xfId="0" applyAlignment="1">
      <alignment horizontal="center" vertical="top"/>
    </xf>
    <xf numFmtId="0" fontId="0" fillId="0" borderId="0" xfId="0" applyAlignment="1">
      <alignment horizontal="center" vertical="top" wrapText="1"/>
    </xf>
    <xf numFmtId="49" fontId="0" fillId="0" borderId="0" xfId="0" applyNumberFormat="1"/>
    <xf numFmtId="4" fontId="40" fillId="0" borderId="0" xfId="0" applyNumberFormat="1" applyFont="1"/>
    <xf numFmtId="0" fontId="40" fillId="0" borderId="0" xfId="0" applyFont="1"/>
    <xf numFmtId="0" fontId="2" fillId="0" borderId="0" xfId="0" applyFont="1"/>
    <xf numFmtId="4" fontId="8" fillId="0" borderId="0" xfId="0" applyNumberFormat="1" applyFont="1"/>
    <xf numFmtId="0" fontId="8" fillId="7" borderId="0" xfId="0" applyFont="1" applyFill="1" applyAlignment="1">
      <alignment horizontal="right" vertical="top"/>
    </xf>
    <xf numFmtId="0" fontId="8" fillId="7" borderId="0" xfId="0" applyNumberFormat="1" applyFont="1" applyFill="1" applyAlignment="1">
      <alignment wrapText="1"/>
    </xf>
    <xf numFmtId="0" fontId="8" fillId="7" borderId="0" xfId="0" applyFont="1" applyFill="1" applyAlignment="1">
      <alignment horizontal="center"/>
    </xf>
    <xf numFmtId="4" fontId="8" fillId="7" borderId="0" xfId="0" applyNumberFormat="1" applyFont="1" applyFill="1"/>
    <xf numFmtId="0" fontId="0" fillId="7" borderId="0" xfId="0" applyFill="1"/>
    <xf numFmtId="0" fontId="8" fillId="0" borderId="0" xfId="0" applyFont="1" applyFill="1" applyAlignment="1">
      <alignment horizontal="right" vertical="top"/>
    </xf>
    <xf numFmtId="0" fontId="8" fillId="0" borderId="0" xfId="0" applyNumberFormat="1" applyFont="1" applyFill="1" applyAlignment="1">
      <alignment wrapText="1"/>
    </xf>
    <xf numFmtId="0" fontId="8" fillId="0" borderId="0" xfId="0" applyFont="1" applyFill="1" applyAlignment="1">
      <alignment horizontal="center"/>
    </xf>
    <xf numFmtId="4" fontId="8" fillId="0" borderId="0" xfId="0" applyNumberFormat="1" applyFont="1" applyFill="1"/>
    <xf numFmtId="0" fontId="5" fillId="7" borderId="0" xfId="2" applyFont="1" applyFill="1" applyBorder="1" applyAlignment="1" applyProtection="1">
      <alignment horizontal="right" wrapText="1"/>
    </xf>
    <xf numFmtId="0" fontId="0" fillId="7" borderId="0" xfId="0" applyFill="1" applyAlignment="1">
      <alignment horizontal="center"/>
    </xf>
    <xf numFmtId="4" fontId="0" fillId="7" borderId="0" xfId="0" applyNumberFormat="1" applyFill="1"/>
    <xf numFmtId="0" fontId="8" fillId="0" borderId="0" xfId="0" applyFont="1"/>
    <xf numFmtId="0" fontId="8" fillId="7" borderId="0" xfId="0" applyFont="1" applyFill="1"/>
    <xf numFmtId="0" fontId="0" fillId="7" borderId="0" xfId="0" applyFill="1" applyAlignment="1">
      <alignment horizontal="right" vertical="top"/>
    </xf>
    <xf numFmtId="0" fontId="4" fillId="0" borderId="3" xfId="0" applyNumberFormat="1" applyFont="1" applyBorder="1" applyAlignment="1">
      <alignment wrapText="1"/>
    </xf>
    <xf numFmtId="0" fontId="1" fillId="7" borderId="0" xfId="0" applyFont="1" applyFill="1" applyAlignment="1">
      <alignment wrapText="1"/>
    </xf>
    <xf numFmtId="4" fontId="8" fillId="7" borderId="0" xfId="0" applyNumberFormat="1" applyFont="1" applyFill="1" applyAlignment="1"/>
    <xf numFmtId="0" fontId="8" fillId="7" borderId="0" xfId="0" applyFont="1" applyFill="1" applyAlignment="1">
      <alignment wrapText="1"/>
    </xf>
    <xf numFmtId="0" fontId="8" fillId="7" borderId="1" xfId="0" applyFont="1" applyFill="1" applyBorder="1" applyAlignment="1">
      <alignment horizontal="right" vertical="top"/>
    </xf>
    <xf numFmtId="0" fontId="8" fillId="7" borderId="1" xfId="0" applyFont="1" applyFill="1" applyBorder="1"/>
    <xf numFmtId="4" fontId="8" fillId="7" borderId="1" xfId="0" applyNumberFormat="1" applyFont="1" applyFill="1" applyBorder="1"/>
    <xf numFmtId="0" fontId="0" fillId="7" borderId="1" xfId="0" applyFill="1" applyBorder="1" applyAlignment="1">
      <alignment horizontal="right" vertical="top"/>
    </xf>
    <xf numFmtId="0" fontId="4" fillId="0" borderId="0" xfId="6"/>
    <xf numFmtId="4" fontId="44" fillId="0" borderId="0" xfId="17" applyNumberFormat="1" applyFont="1" applyFill="1" applyAlignment="1" applyProtection="1">
      <alignment horizontal="right" vertical="center"/>
      <protection locked="0"/>
    </xf>
    <xf numFmtId="0" fontId="44" fillId="0" borderId="0" xfId="17" applyFont="1" applyFill="1" applyBorder="1" applyAlignment="1" applyProtection="1">
      <alignment horizontal="center" vertical="center"/>
      <protection locked="0"/>
    </xf>
    <xf numFmtId="4" fontId="44" fillId="10" borderId="8" xfId="6" applyNumberFormat="1" applyFont="1" applyFill="1" applyBorder="1" applyAlignment="1" applyProtection="1">
      <alignment horizontal="right" vertical="center" wrapText="1"/>
    </xf>
    <xf numFmtId="0" fontId="44" fillId="10" borderId="8" xfId="6" applyFont="1" applyFill="1" applyBorder="1" applyAlignment="1" applyProtection="1">
      <alignment horizontal="justify" vertical="center" wrapText="1"/>
    </xf>
    <xf numFmtId="4" fontId="44" fillId="0" borderId="0" xfId="17" applyNumberFormat="1" applyFont="1" applyFill="1" applyAlignment="1" applyProtection="1">
      <alignment horizontal="right" vertical="center"/>
    </xf>
    <xf numFmtId="0" fontId="44" fillId="0" borderId="0" xfId="17" applyFont="1" applyFill="1" applyAlignment="1" applyProtection="1">
      <alignment horizontal="center" vertical="center"/>
    </xf>
    <xf numFmtId="4" fontId="44" fillId="0" borderId="18" xfId="17" applyNumberFormat="1" applyFont="1" applyFill="1" applyBorder="1" applyAlignment="1" applyProtection="1">
      <alignment horizontal="left" vertical="center"/>
    </xf>
    <xf numFmtId="49" fontId="44" fillId="0" borderId="0" xfId="17" applyNumberFormat="1" applyFont="1" applyFill="1" applyAlignment="1" applyProtection="1">
      <alignment vertical="center"/>
    </xf>
    <xf numFmtId="4" fontId="44" fillId="0" borderId="8" xfId="17" applyNumberFormat="1" applyFont="1" applyFill="1" applyBorder="1" applyAlignment="1" applyProtection="1">
      <alignment horizontal="right" vertical="center"/>
      <protection locked="0"/>
    </xf>
    <xf numFmtId="4" fontId="44" fillId="0" borderId="8" xfId="17" applyNumberFormat="1" applyFont="1" applyFill="1" applyBorder="1" applyAlignment="1" applyProtection="1">
      <alignment horizontal="right" vertical="center"/>
    </xf>
    <xf numFmtId="0" fontId="44" fillId="0" borderId="7" xfId="17" applyFont="1" applyFill="1" applyBorder="1" applyAlignment="1" applyProtection="1">
      <alignment horizontal="center" vertical="center"/>
    </xf>
    <xf numFmtId="0" fontId="44" fillId="0" borderId="8" xfId="17" applyFont="1" applyFill="1" applyBorder="1" applyAlignment="1" applyProtection="1">
      <alignment horizontal="center" vertical="center"/>
    </xf>
    <xf numFmtId="0" fontId="44" fillId="0" borderId="18" xfId="17" applyFont="1" applyFill="1" applyBorder="1" applyAlignment="1" applyProtection="1">
      <alignment horizontal="justify" vertical="center" wrapText="1"/>
    </xf>
    <xf numFmtId="49" fontId="44" fillId="0" borderId="8" xfId="17" applyNumberFormat="1" applyFont="1" applyFill="1" applyBorder="1" applyAlignment="1" applyProtection="1">
      <alignment vertical="center"/>
    </xf>
    <xf numFmtId="4" fontId="44" fillId="0" borderId="17" xfId="17" applyNumberFormat="1" applyFont="1" applyFill="1" applyBorder="1" applyAlignment="1" applyProtection="1">
      <alignment horizontal="right" vertical="center"/>
      <protection locked="0"/>
    </xf>
    <xf numFmtId="4" fontId="44" fillId="0" borderId="7" xfId="17" applyNumberFormat="1" applyFont="1" applyFill="1" applyBorder="1" applyAlignment="1" applyProtection="1">
      <alignment horizontal="right" vertical="center"/>
    </xf>
    <xf numFmtId="4" fontId="44" fillId="0" borderId="17" xfId="17" applyNumberFormat="1" applyFont="1" applyFill="1" applyBorder="1" applyAlignment="1" applyProtection="1">
      <alignment horizontal="right" vertical="center"/>
    </xf>
    <xf numFmtId="0" fontId="44" fillId="0" borderId="19" xfId="17" applyFont="1" applyFill="1" applyBorder="1" applyAlignment="1" applyProtection="1">
      <alignment horizontal="center" vertical="center"/>
    </xf>
    <xf numFmtId="4" fontId="44" fillId="0" borderId="0" xfId="17" applyNumberFormat="1" applyFont="1" applyFill="1" applyAlignment="1" applyProtection="1">
      <alignment vertical="center"/>
      <protection locked="0"/>
    </xf>
    <xf numFmtId="4" fontId="44" fillId="0" borderId="0" xfId="17" applyNumberFormat="1" applyFont="1" applyFill="1" applyAlignment="1" applyProtection="1">
      <alignment vertical="center"/>
    </xf>
    <xf numFmtId="0" fontId="44" fillId="0" borderId="0" xfId="17" applyFont="1" applyFill="1" applyAlignment="1" applyProtection="1">
      <alignment vertical="center"/>
    </xf>
    <xf numFmtId="0" fontId="44" fillId="0" borderId="18" xfId="17" applyFont="1" applyFill="1" applyBorder="1" applyAlignment="1" applyProtection="1">
      <alignment vertical="center"/>
    </xf>
    <xf numFmtId="4" fontId="44" fillId="0" borderId="8" xfId="17" applyNumberFormat="1" applyFont="1" applyBorder="1" applyAlignment="1" applyProtection="1">
      <alignment horizontal="right" vertical="center"/>
    </xf>
    <xf numFmtId="0" fontId="44" fillId="0" borderId="7" xfId="17" applyFont="1" applyBorder="1" applyAlignment="1" applyProtection="1">
      <alignment horizontal="center" vertical="center"/>
    </xf>
    <xf numFmtId="0" fontId="44" fillId="0" borderId="18" xfId="6" applyFont="1" applyFill="1" applyBorder="1" applyAlignment="1" applyProtection="1">
      <alignment horizontal="left" vertical="center" wrapText="1"/>
    </xf>
    <xf numFmtId="0" fontId="44" fillId="0" borderId="0" xfId="17" applyFont="1" applyFill="1" applyAlignment="1" applyProtection="1">
      <alignment horizontal="justify" vertical="center"/>
    </xf>
    <xf numFmtId="0" fontId="45" fillId="0" borderId="0" xfId="6" applyFont="1" applyAlignment="1">
      <alignment vertical="center"/>
    </xf>
    <xf numFmtId="4" fontId="46" fillId="0" borderId="0" xfId="6" applyNumberFormat="1" applyFont="1" applyAlignment="1" applyProtection="1">
      <alignment horizontal="right" vertical="center"/>
    </xf>
    <xf numFmtId="0" fontId="46" fillId="0" borderId="0" xfId="6" applyFont="1" applyAlignment="1" applyProtection="1">
      <alignment horizontal="center" vertical="center"/>
    </xf>
    <xf numFmtId="0" fontId="47" fillId="0" borderId="0" xfId="6" applyFont="1" applyAlignment="1" applyProtection="1">
      <alignment horizontal="justify" vertical="center" wrapText="1"/>
    </xf>
    <xf numFmtId="49" fontId="46" fillId="0" borderId="0" xfId="6" applyNumberFormat="1" applyFont="1" applyAlignment="1" applyProtection="1">
      <alignment horizontal="left" vertical="center"/>
    </xf>
    <xf numFmtId="0" fontId="48" fillId="0" borderId="0" xfId="6" applyFont="1" applyAlignment="1" applyProtection="1">
      <alignment vertical="center"/>
    </xf>
    <xf numFmtId="4" fontId="46" fillId="0" borderId="0" xfId="6" applyNumberFormat="1" applyFont="1" applyAlignment="1" applyProtection="1">
      <alignment horizontal="right" vertical="center"/>
      <protection locked="0"/>
    </xf>
    <xf numFmtId="0" fontId="49" fillId="0" borderId="0" xfId="6" applyFont="1" applyAlignment="1">
      <alignment horizontal="center"/>
    </xf>
    <xf numFmtId="4" fontId="50" fillId="8" borderId="8" xfId="6" applyNumberFormat="1" applyFont="1" applyFill="1" applyBorder="1" applyAlignment="1" applyProtection="1">
      <alignment horizontal="right" vertical="center" wrapText="1"/>
    </xf>
    <xf numFmtId="0" fontId="46" fillId="8" borderId="8" xfId="6" applyFont="1" applyFill="1" applyBorder="1" applyAlignment="1" applyProtection="1">
      <alignment horizontal="left" vertical="center" wrapText="1"/>
    </xf>
    <xf numFmtId="0" fontId="50" fillId="8" borderId="8" xfId="6" applyFont="1" applyFill="1" applyBorder="1" applyAlignment="1" applyProtection="1">
      <alignment horizontal="left" vertical="center" wrapText="1"/>
    </xf>
    <xf numFmtId="0" fontId="47" fillId="0" borderId="0" xfId="6" applyFont="1" applyAlignment="1">
      <alignment horizontal="center"/>
    </xf>
    <xf numFmtId="4" fontId="47" fillId="0" borderId="0" xfId="6" applyNumberFormat="1" applyFont="1" applyFill="1" applyAlignment="1">
      <alignment horizontal="right" vertical="top"/>
    </xf>
    <xf numFmtId="4" fontId="47" fillId="0" borderId="0" xfId="6" applyNumberFormat="1" applyFont="1" applyAlignment="1">
      <alignment horizontal="right" vertical="top"/>
    </xf>
    <xf numFmtId="0" fontId="47" fillId="0" borderId="0" xfId="6" applyFont="1" applyFill="1" applyBorder="1" applyAlignment="1">
      <alignment horizontal="center" vertical="top"/>
    </xf>
    <xf numFmtId="0" fontId="47" fillId="0" borderId="0" xfId="6" applyFont="1" applyFill="1" applyBorder="1" applyAlignment="1">
      <alignment horizontal="justify" vertical="top" wrapText="1"/>
    </xf>
    <xf numFmtId="49" fontId="47" fillId="0" borderId="0" xfId="6" applyNumberFormat="1" applyFont="1" applyFill="1" applyAlignment="1">
      <alignment horizontal="left" vertical="top"/>
    </xf>
    <xf numFmtId="0" fontId="44" fillId="0" borderId="0" xfId="6" applyFont="1" applyFill="1" applyAlignment="1" applyProtection="1">
      <alignment vertical="center"/>
    </xf>
    <xf numFmtId="4" fontId="46" fillId="0" borderId="8" xfId="6" applyNumberFormat="1" applyFont="1" applyFill="1" applyBorder="1" applyAlignment="1" applyProtection="1">
      <alignment horizontal="right" vertical="center"/>
    </xf>
    <xf numFmtId="0" fontId="46" fillId="0" borderId="8" xfId="6" applyFont="1" applyFill="1" applyBorder="1" applyAlignment="1" applyProtection="1">
      <alignment horizontal="center" vertical="center"/>
    </xf>
    <xf numFmtId="0" fontId="46" fillId="0" borderId="8" xfId="6" applyFont="1" applyFill="1" applyBorder="1" applyAlignment="1" applyProtection="1">
      <alignment horizontal="left" vertical="center" wrapText="1"/>
    </xf>
    <xf numFmtId="49" fontId="46" fillId="0" borderId="8" xfId="6" applyNumberFormat="1" applyFont="1" applyFill="1" applyBorder="1" applyAlignment="1" applyProtection="1">
      <alignment horizontal="left" vertical="center"/>
    </xf>
    <xf numFmtId="4" fontId="46" fillId="0" borderId="0" xfId="6" applyNumberFormat="1" applyFont="1" applyFill="1" applyBorder="1" applyAlignment="1" applyProtection="1">
      <alignment horizontal="right" vertical="center"/>
    </xf>
    <xf numFmtId="0" fontId="46" fillId="0" borderId="0" xfId="6" applyFont="1" applyFill="1" applyBorder="1" applyAlignment="1" applyProtection="1">
      <alignment horizontal="center" vertical="center"/>
    </xf>
    <xf numFmtId="0" fontId="46" fillId="0" borderId="0" xfId="6" applyFont="1" applyFill="1" applyBorder="1" applyAlignment="1" applyProtection="1">
      <alignment horizontal="left" vertical="center" wrapText="1"/>
    </xf>
    <xf numFmtId="49" fontId="46" fillId="0" borderId="0" xfId="6" applyNumberFormat="1" applyFont="1" applyFill="1" applyBorder="1" applyAlignment="1" applyProtection="1">
      <alignment horizontal="left" vertical="center"/>
    </xf>
    <xf numFmtId="4" fontId="46" fillId="0" borderId="0" xfId="6" applyNumberFormat="1" applyFont="1" applyAlignment="1">
      <alignment horizontal="right" vertical="top"/>
    </xf>
    <xf numFmtId="0" fontId="47" fillId="0" borderId="0" xfId="6" quotePrefix="1" applyFont="1" applyFill="1" applyBorder="1" applyAlignment="1">
      <alignment horizontal="center" vertical="top"/>
    </xf>
    <xf numFmtId="49" fontId="47" fillId="0" borderId="0" xfId="6" applyNumberFormat="1" applyFont="1" applyAlignment="1">
      <alignment horizontal="left" vertical="top"/>
    </xf>
    <xf numFmtId="0" fontId="46" fillId="0" borderId="0" xfId="6" applyFont="1" applyFill="1" applyBorder="1" applyAlignment="1">
      <alignment horizontal="justify" vertical="top" wrapText="1"/>
    </xf>
    <xf numFmtId="49" fontId="46" fillId="0" borderId="0" xfId="6" applyNumberFormat="1" applyFont="1" applyFill="1" applyAlignment="1">
      <alignment horizontal="left" vertical="top"/>
    </xf>
    <xf numFmtId="0" fontId="47" fillId="0" borderId="0" xfId="6" applyFont="1" applyFill="1" applyBorder="1" applyAlignment="1">
      <alignment horizontal="left" vertical="top" wrapText="1"/>
    </xf>
    <xf numFmtId="0" fontId="50" fillId="10" borderId="8" xfId="6" applyFont="1" applyFill="1" applyBorder="1" applyAlignment="1" applyProtection="1">
      <alignment horizontal="justify" vertical="top" wrapText="1"/>
    </xf>
    <xf numFmtId="0" fontId="46" fillId="10" borderId="8" xfId="6" applyFont="1" applyFill="1" applyBorder="1" applyAlignment="1" applyProtection="1">
      <alignment horizontal="justify" vertical="top" wrapText="1"/>
    </xf>
    <xf numFmtId="0" fontId="49" fillId="10" borderId="8" xfId="6" applyFont="1" applyFill="1" applyBorder="1" applyAlignment="1" applyProtection="1">
      <alignment horizontal="justify" vertical="top" wrapText="1"/>
    </xf>
    <xf numFmtId="0" fontId="50" fillId="10" borderId="8" xfId="6" applyFont="1" applyFill="1" applyBorder="1" applyAlignment="1" applyProtection="1">
      <alignment horizontal="left" vertical="top" wrapText="1"/>
    </xf>
    <xf numFmtId="0" fontId="49" fillId="0" borderId="0" xfId="6" applyFont="1" applyFill="1"/>
    <xf numFmtId="4" fontId="49" fillId="0" borderId="0" xfId="6" applyNumberFormat="1" applyFont="1" applyFill="1" applyBorder="1" applyAlignment="1">
      <alignment horizontal="right" vertical="top"/>
    </xf>
    <xf numFmtId="4" fontId="47" fillId="0" borderId="0" xfId="6" applyNumberFormat="1" applyFont="1" applyFill="1" applyBorder="1" applyAlignment="1">
      <alignment horizontal="right" vertical="top"/>
    </xf>
    <xf numFmtId="0" fontId="49" fillId="0" borderId="0" xfId="6" applyFont="1" applyFill="1" applyBorder="1" applyAlignment="1">
      <alignment horizontal="center" vertical="top"/>
    </xf>
    <xf numFmtId="49" fontId="49" fillId="0" borderId="0" xfId="6" applyNumberFormat="1" applyFont="1" applyFill="1" applyBorder="1" applyAlignment="1">
      <alignment horizontal="left" vertical="top"/>
    </xf>
    <xf numFmtId="4" fontId="47" fillId="0" borderId="0" xfId="6" applyNumberFormat="1" applyFont="1" applyFill="1" applyAlignment="1" applyProtection="1">
      <alignment horizontal="right"/>
    </xf>
    <xf numFmtId="4" fontId="44" fillId="0" borderId="0" xfId="6" applyNumberFormat="1" applyFont="1" applyFill="1" applyAlignment="1" applyProtection="1">
      <alignment horizontal="right"/>
    </xf>
    <xf numFmtId="0" fontId="44" fillId="0" borderId="0" xfId="15" applyFont="1" applyFill="1" applyAlignment="1" applyProtection="1">
      <alignment horizontal="center"/>
    </xf>
    <xf numFmtId="49" fontId="47" fillId="0" borderId="0" xfId="6" applyNumberFormat="1" applyFont="1" applyFill="1" applyAlignment="1" applyProtection="1">
      <alignment horizontal="left" vertical="top"/>
    </xf>
    <xf numFmtId="0" fontId="47" fillId="0" borderId="0" xfId="6" applyFont="1" applyAlignment="1" applyProtection="1">
      <alignment horizontal="justify" vertical="top" wrapText="1"/>
    </xf>
    <xf numFmtId="0" fontId="51" fillId="0" borderId="0" xfId="6" applyFont="1" applyFill="1" applyAlignment="1" applyProtection="1">
      <alignment vertical="top"/>
    </xf>
    <xf numFmtId="169" fontId="44" fillId="0" borderId="0" xfId="6" applyNumberFormat="1" applyFont="1" applyFill="1" applyBorder="1" applyAlignment="1" applyProtection="1">
      <alignment vertical="top"/>
    </xf>
    <xf numFmtId="4" fontId="44" fillId="0" borderId="0" xfId="6" applyNumberFormat="1" applyFont="1" applyFill="1" applyBorder="1" applyAlignment="1" applyProtection="1">
      <alignment vertical="top"/>
    </xf>
    <xf numFmtId="0" fontId="44" fillId="0" borderId="0" xfId="6" applyFont="1" applyFill="1" applyBorder="1" applyAlignment="1" applyProtection="1">
      <alignment horizontal="center" vertical="top"/>
    </xf>
    <xf numFmtId="0" fontId="44" fillId="0" borderId="0" xfId="6" applyFont="1" applyFill="1" applyBorder="1" applyAlignment="1" applyProtection="1">
      <alignment horizontal="justify" vertical="top" wrapText="1"/>
    </xf>
    <xf numFmtId="49" fontId="47" fillId="0" borderId="0" xfId="6" applyNumberFormat="1" applyFont="1" applyFill="1" applyBorder="1" applyAlignment="1" applyProtection="1">
      <alignment horizontal="left" vertical="top"/>
    </xf>
    <xf numFmtId="169" fontId="44" fillId="0" borderId="0" xfId="6" applyNumberFormat="1" applyFont="1" applyFill="1" applyAlignment="1" applyProtection="1">
      <alignment horizontal="right" vertical="top"/>
    </xf>
    <xf numFmtId="0" fontId="43" fillId="0" borderId="0" xfId="6" applyFont="1" applyFill="1" applyBorder="1" applyAlignment="1" applyProtection="1">
      <alignment horizontal="justify" vertical="top" wrapText="1"/>
    </xf>
    <xf numFmtId="0" fontId="51" fillId="0" borderId="0" xfId="6" applyFont="1" applyAlignment="1" applyProtection="1">
      <alignment vertical="top"/>
    </xf>
    <xf numFmtId="4" fontId="44" fillId="0" borderId="0" xfId="6" applyNumberFormat="1" applyFont="1" applyFill="1" applyAlignment="1" applyProtection="1">
      <alignment horizontal="right" vertical="top"/>
    </xf>
    <xf numFmtId="0" fontId="44" fillId="0" borderId="0" xfId="15" applyFont="1" applyFill="1" applyAlignment="1" applyProtection="1">
      <alignment horizontal="center" vertical="top"/>
    </xf>
    <xf numFmtId="0" fontId="43" fillId="0" borderId="0" xfId="6" applyFont="1" applyFill="1" applyAlignment="1" applyProtection="1">
      <alignment horizontal="left" vertical="top" wrapText="1"/>
    </xf>
    <xf numFmtId="0" fontId="44" fillId="0" borderId="0" xfId="6" applyFont="1" applyFill="1" applyAlignment="1" applyProtection="1">
      <alignment horizontal="center" vertical="top"/>
    </xf>
    <xf numFmtId="4" fontId="44" fillId="0" borderId="0" xfId="6" applyNumberFormat="1" applyFont="1" applyFill="1" applyAlignment="1" applyProtection="1">
      <alignment vertical="top"/>
    </xf>
    <xf numFmtId="0" fontId="44" fillId="0" borderId="0" xfId="6" applyFont="1" applyFill="1" applyAlignment="1" applyProtection="1">
      <alignment vertical="top"/>
    </xf>
    <xf numFmtId="169" fontId="41" fillId="0" borderId="0" xfId="6" applyNumberFormat="1" applyFont="1" applyFill="1" applyAlignment="1" applyProtection="1">
      <alignment vertical="top"/>
    </xf>
    <xf numFmtId="4" fontId="51" fillId="0" borderId="0" xfId="6" applyNumberFormat="1" applyFont="1" applyFill="1" applyAlignment="1" applyProtection="1">
      <alignment vertical="top"/>
    </xf>
    <xf numFmtId="0" fontId="51" fillId="0" borderId="0" xfId="6" applyFont="1" applyFill="1" applyAlignment="1" applyProtection="1">
      <alignment horizontal="center" vertical="top"/>
    </xf>
    <xf numFmtId="49" fontId="56" fillId="0" borderId="0" xfId="6" applyNumberFormat="1" applyFont="1" applyFill="1" applyAlignment="1" applyProtection="1">
      <alignment horizontal="left" vertical="top"/>
    </xf>
    <xf numFmtId="169" fontId="2" fillId="0" borderId="0" xfId="6" applyNumberFormat="1" applyFont="1"/>
    <xf numFmtId="4" fontId="43" fillId="0" borderId="0" xfId="6" applyNumberFormat="1" applyFont="1" applyFill="1" applyAlignment="1" applyProtection="1">
      <alignment horizontal="right" vertical="top"/>
    </xf>
    <xf numFmtId="49" fontId="43" fillId="0" borderId="0" xfId="6" applyNumberFormat="1" applyFont="1" applyFill="1" applyAlignment="1" applyProtection="1">
      <alignment horizontal="left" vertical="top" wrapText="1"/>
    </xf>
    <xf numFmtId="0" fontId="58" fillId="0" borderId="0" xfId="6" applyFont="1" applyFill="1" applyAlignment="1" applyProtection="1">
      <alignment horizontal="left" vertical="top" wrapText="1"/>
    </xf>
    <xf numFmtId="169" fontId="51" fillId="0" borderId="0" xfId="6" applyNumberFormat="1" applyFont="1" applyAlignment="1" applyProtection="1">
      <alignment vertical="top"/>
    </xf>
    <xf numFmtId="4" fontId="49" fillId="0" borderId="17" xfId="6" applyNumberFormat="1" applyFont="1" applyFill="1" applyBorder="1" applyAlignment="1">
      <alignment horizontal="right" vertical="top"/>
    </xf>
    <xf numFmtId="0" fontId="49" fillId="0" borderId="17" xfId="6" applyFont="1" applyFill="1" applyBorder="1" applyAlignment="1">
      <alignment horizontal="center" vertical="top"/>
    </xf>
    <xf numFmtId="49" fontId="46" fillId="0" borderId="17" xfId="19" applyNumberFormat="1" applyFont="1" applyFill="1" applyBorder="1" applyAlignment="1">
      <alignment horizontal="left" vertical="top" wrapText="1"/>
    </xf>
    <xf numFmtId="49" fontId="49" fillId="0" borderId="17" xfId="6" applyNumberFormat="1" applyFont="1" applyFill="1" applyBorder="1" applyAlignment="1">
      <alignment horizontal="left" vertical="top"/>
    </xf>
    <xf numFmtId="49" fontId="47" fillId="0" borderId="0" xfId="19" applyNumberFormat="1" applyFont="1" applyFill="1" applyBorder="1" applyAlignment="1">
      <alignment horizontal="left" vertical="top" wrapText="1"/>
    </xf>
    <xf numFmtId="0" fontId="49" fillId="0" borderId="17" xfId="6" applyFont="1" applyFill="1" applyBorder="1"/>
    <xf numFmtId="0" fontId="52" fillId="0" borderId="0" xfId="6" applyFont="1" applyFill="1" applyBorder="1" applyAlignment="1">
      <alignment horizontal="left" vertical="top" wrapText="1"/>
    </xf>
    <xf numFmtId="49" fontId="47" fillId="0" borderId="0" xfId="6" applyNumberFormat="1" applyFont="1" applyFill="1" applyBorder="1" applyAlignment="1">
      <alignment horizontal="left" vertical="top" wrapText="1"/>
    </xf>
    <xf numFmtId="0" fontId="49" fillId="0" borderId="0" xfId="6" quotePrefix="1" applyFont="1" applyFill="1" applyBorder="1" applyAlignment="1">
      <alignment horizontal="center" vertical="top"/>
    </xf>
    <xf numFmtId="4" fontId="47" fillId="0" borderId="0" xfId="6" applyNumberFormat="1" applyFont="1" applyFill="1" applyAlignment="1" applyProtection="1">
      <alignment vertical="center"/>
    </xf>
    <xf numFmtId="169" fontId="49" fillId="0" borderId="0" xfId="19" applyNumberFormat="1" applyFont="1" applyFill="1" applyBorder="1" applyAlignment="1">
      <alignment wrapText="1"/>
    </xf>
    <xf numFmtId="3" fontId="49" fillId="0" borderId="0" xfId="19" applyNumberFormat="1" applyFont="1" applyFill="1" applyBorder="1" applyAlignment="1">
      <alignment horizontal="center" wrapText="1"/>
    </xf>
    <xf numFmtId="0" fontId="49" fillId="0" borderId="0" xfId="19" applyFont="1" applyFill="1" applyBorder="1" applyAlignment="1">
      <alignment horizontal="center" wrapText="1"/>
    </xf>
    <xf numFmtId="4" fontId="49" fillId="0" borderId="17" xfId="6" applyNumberFormat="1" applyFont="1" applyFill="1" applyBorder="1" applyAlignment="1">
      <alignment horizontal="right"/>
    </xf>
    <xf numFmtId="4" fontId="49" fillId="0" borderId="17" xfId="6" applyNumberFormat="1" applyFont="1" applyFill="1" applyBorder="1"/>
    <xf numFmtId="49" fontId="46" fillId="0" borderId="17" xfId="19" applyNumberFormat="1" applyFont="1" applyFill="1" applyBorder="1" applyAlignment="1">
      <alignment horizontal="justify" vertical="top" wrapText="1"/>
    </xf>
    <xf numFmtId="49" fontId="47" fillId="0" borderId="0" xfId="6" applyNumberFormat="1" applyFont="1" applyFill="1" applyBorder="1" applyAlignment="1">
      <alignment horizontal="justify" vertical="top"/>
    </xf>
    <xf numFmtId="0" fontId="59" fillId="0" borderId="0" xfId="6" applyFont="1" applyFill="1"/>
    <xf numFmtId="0" fontId="47" fillId="0" borderId="0" xfId="6" applyFont="1" applyFill="1" applyBorder="1" applyAlignment="1">
      <alignment horizontal="justify" vertical="top"/>
    </xf>
    <xf numFmtId="49" fontId="59" fillId="0" borderId="0" xfId="6" applyNumberFormat="1" applyFont="1" applyFill="1" applyBorder="1" applyAlignment="1">
      <alignment horizontal="left" vertical="top"/>
    </xf>
    <xf numFmtId="0" fontId="46" fillId="0" borderId="17" xfId="6" applyFont="1" applyFill="1" applyBorder="1" applyAlignment="1">
      <alignment horizontal="justify" vertical="top"/>
    </xf>
    <xf numFmtId="0" fontId="47" fillId="0" borderId="0" xfId="6" applyFont="1" applyAlignment="1">
      <alignment horizontal="justify" vertical="top"/>
    </xf>
    <xf numFmtId="0" fontId="46" fillId="10" borderId="8" xfId="6" applyFont="1" applyFill="1" applyBorder="1" applyAlignment="1" applyProtection="1">
      <alignment horizontal="justify" vertical="center" wrapText="1"/>
    </xf>
    <xf numFmtId="0" fontId="42" fillId="0" borderId="0" xfId="6" applyFont="1" applyAlignment="1" applyProtection="1">
      <alignment vertical="center"/>
    </xf>
    <xf numFmtId="0" fontId="60" fillId="0" borderId="0" xfId="6" applyFont="1" applyAlignment="1">
      <alignment vertical="center"/>
    </xf>
    <xf numFmtId="4" fontId="46" fillId="8" borderId="8" xfId="6" applyNumberFormat="1" applyFont="1" applyFill="1" applyBorder="1" applyAlignment="1" applyProtection="1">
      <alignment vertical="center"/>
    </xf>
    <xf numFmtId="4" fontId="46" fillId="8" borderId="8" xfId="6" applyNumberFormat="1" applyFont="1" applyFill="1" applyBorder="1" applyAlignment="1" applyProtection="1">
      <alignment vertical="center"/>
      <protection locked="0"/>
    </xf>
    <xf numFmtId="0" fontId="46" fillId="8" borderId="8" xfId="6" applyFont="1" applyFill="1" applyBorder="1" applyAlignment="1" applyProtection="1">
      <alignment horizontal="center" vertical="center"/>
    </xf>
    <xf numFmtId="0" fontId="46" fillId="8" borderId="8" xfId="6" applyFont="1" applyFill="1" applyBorder="1" applyAlignment="1" applyProtection="1">
      <alignment horizontal="justify" vertical="center" wrapText="1"/>
    </xf>
    <xf numFmtId="49" fontId="46" fillId="8" borderId="8" xfId="6" applyNumberFormat="1" applyFont="1" applyFill="1" applyBorder="1" applyAlignment="1" applyProtection="1">
      <alignment horizontal="left" vertical="center"/>
    </xf>
    <xf numFmtId="49" fontId="47" fillId="0" borderId="0" xfId="6" applyNumberFormat="1" applyFont="1" applyFill="1" applyAlignment="1" applyProtection="1">
      <alignment horizontal="left" vertical="center"/>
    </xf>
    <xf numFmtId="4" fontId="47" fillId="0" borderId="0" xfId="6" applyNumberFormat="1" applyFont="1" applyFill="1" applyAlignment="1" applyProtection="1">
      <alignment horizontal="right" vertical="center"/>
    </xf>
    <xf numFmtId="0" fontId="47" fillId="0" borderId="0" xfId="6" applyFont="1" applyFill="1" applyAlignment="1" applyProtection="1">
      <alignment horizontal="center" vertical="center"/>
    </xf>
    <xf numFmtId="4" fontId="47" fillId="0" borderId="0" xfId="6" applyNumberFormat="1" applyFont="1" applyFill="1" applyAlignment="1" applyProtection="1">
      <alignment horizontal="right" vertical="center"/>
      <protection locked="0"/>
    </xf>
    <xf numFmtId="0" fontId="47" fillId="0" borderId="0" xfId="6" applyFont="1" applyFill="1" applyAlignment="1" applyProtection="1">
      <alignment horizontal="left" vertical="center" wrapText="1"/>
    </xf>
    <xf numFmtId="4" fontId="46" fillId="0" borderId="0" xfId="6" applyNumberFormat="1" applyFont="1" applyFill="1" applyAlignment="1" applyProtection="1">
      <alignment vertical="center"/>
    </xf>
    <xf numFmtId="4" fontId="46" fillId="0" borderId="0" xfId="6" applyNumberFormat="1" applyFont="1" applyFill="1" applyAlignment="1" applyProtection="1">
      <alignment vertical="center"/>
      <protection locked="0"/>
    </xf>
    <xf numFmtId="0" fontId="47" fillId="0" borderId="0" xfId="6" applyFont="1" applyFill="1" applyBorder="1" applyAlignment="1" applyProtection="1">
      <alignment horizontal="left" vertical="top" wrapText="1"/>
    </xf>
    <xf numFmtId="49" fontId="46" fillId="0" borderId="0" xfId="6" applyNumberFormat="1" applyFont="1" applyFill="1" applyAlignment="1" applyProtection="1">
      <alignment horizontal="left" vertical="center"/>
    </xf>
    <xf numFmtId="0" fontId="61" fillId="0" borderId="0" xfId="6" applyFont="1" applyAlignment="1">
      <alignment vertical="center"/>
    </xf>
    <xf numFmtId="4" fontId="50" fillId="10" borderId="8" xfId="6" applyNumberFormat="1" applyFont="1" applyFill="1" applyBorder="1" applyAlignment="1" applyProtection="1">
      <alignment vertical="center"/>
    </xf>
    <xf numFmtId="4" fontId="46" fillId="10" borderId="8" xfId="6" applyNumberFormat="1" applyFont="1" applyFill="1" applyBorder="1" applyAlignment="1" applyProtection="1">
      <alignment vertical="center"/>
      <protection locked="0"/>
    </xf>
    <xf numFmtId="0" fontId="50" fillId="10" borderId="8" xfId="6" applyFont="1" applyFill="1" applyBorder="1" applyAlignment="1" applyProtection="1">
      <alignment horizontal="center" vertical="center"/>
    </xf>
    <xf numFmtId="49" fontId="50" fillId="10" borderId="8" xfId="6" applyNumberFormat="1" applyFont="1" applyFill="1" applyBorder="1" applyAlignment="1" applyProtection="1">
      <alignment horizontal="left" vertical="center"/>
    </xf>
    <xf numFmtId="0" fontId="47" fillId="0" borderId="0" xfId="6" applyFont="1"/>
    <xf numFmtId="0" fontId="37" fillId="0" borderId="0" xfId="6" applyFont="1" applyAlignment="1" applyProtection="1">
      <alignment vertical="center"/>
    </xf>
    <xf numFmtId="4" fontId="50" fillId="8" borderId="8" xfId="6" applyNumberFormat="1" applyFont="1" applyFill="1" applyBorder="1" applyAlignment="1" applyProtection="1">
      <alignment vertical="center"/>
    </xf>
    <xf numFmtId="0" fontId="50" fillId="8" borderId="8" xfId="6" applyFont="1" applyFill="1" applyBorder="1" applyAlignment="1" applyProtection="1">
      <alignment horizontal="center" vertical="center"/>
    </xf>
    <xf numFmtId="49" fontId="50" fillId="8" borderId="8" xfId="6" applyNumberFormat="1" applyFont="1" applyFill="1" applyBorder="1" applyAlignment="1" applyProtection="1">
      <alignment horizontal="left" vertical="center"/>
    </xf>
    <xf numFmtId="0" fontId="59" fillId="0" borderId="0" xfId="6" applyFont="1"/>
    <xf numFmtId="0" fontId="47" fillId="0" borderId="0" xfId="6" applyFont="1" applyFill="1" applyAlignment="1" applyProtection="1">
      <alignment horizontal="justify" vertical="center" wrapText="1"/>
    </xf>
    <xf numFmtId="0" fontId="44" fillId="8" borderId="0" xfId="6" applyFont="1" applyFill="1" applyAlignment="1" applyProtection="1">
      <alignment vertical="center"/>
    </xf>
    <xf numFmtId="4" fontId="47" fillId="0" borderId="0" xfId="6" applyNumberFormat="1" applyFont="1" applyFill="1" applyBorder="1" applyAlignment="1" applyProtection="1">
      <alignment vertical="center"/>
    </xf>
    <xf numFmtId="4" fontId="47" fillId="0" borderId="0" xfId="6" applyNumberFormat="1" applyFont="1" applyFill="1" applyBorder="1" applyAlignment="1" applyProtection="1">
      <alignment vertical="center"/>
      <protection locked="0"/>
    </xf>
    <xf numFmtId="0" fontId="47" fillId="0" borderId="0" xfId="6" applyFont="1" applyFill="1" applyBorder="1" applyAlignment="1" applyProtection="1">
      <alignment horizontal="center" vertical="center"/>
    </xf>
    <xf numFmtId="0" fontId="47" fillId="0" borderId="0" xfId="6" applyFont="1" applyFill="1" applyBorder="1" applyAlignment="1" applyProtection="1">
      <alignment horizontal="justify" vertical="center" wrapText="1"/>
    </xf>
    <xf numFmtId="49" fontId="47" fillId="0" borderId="0" xfId="6" applyNumberFormat="1" applyFont="1" applyFill="1" applyBorder="1" applyAlignment="1" applyProtection="1">
      <alignment horizontal="left" vertical="center"/>
    </xf>
    <xf numFmtId="0" fontId="44" fillId="10" borderId="0" xfId="6" applyFont="1" applyFill="1" applyAlignment="1" applyProtection="1">
      <alignment vertical="center"/>
    </xf>
    <xf numFmtId="0" fontId="43" fillId="0" borderId="0" xfId="6" applyFont="1" applyFill="1" applyAlignment="1" applyProtection="1">
      <alignment vertical="center"/>
    </xf>
    <xf numFmtId="4" fontId="46" fillId="0" borderId="0" xfId="6" applyNumberFormat="1" applyFont="1" applyFill="1" applyAlignment="1" applyProtection="1">
      <alignment horizontal="right" vertical="center"/>
    </xf>
    <xf numFmtId="0" fontId="46" fillId="0" borderId="0" xfId="6" applyFont="1" applyFill="1" applyAlignment="1" applyProtection="1">
      <alignment horizontal="center" vertical="center"/>
    </xf>
    <xf numFmtId="0" fontId="62" fillId="0" borderId="8" xfId="6" applyFont="1" applyFill="1" applyBorder="1" applyAlignment="1" applyProtection="1">
      <alignment horizontal="left" vertical="center" wrapText="1"/>
    </xf>
    <xf numFmtId="4" fontId="47" fillId="10" borderId="8" xfId="6" applyNumberFormat="1" applyFont="1" applyFill="1" applyBorder="1" applyAlignment="1" applyProtection="1">
      <alignment vertical="center"/>
    </xf>
    <xf numFmtId="4" fontId="47" fillId="10" borderId="8" xfId="6" applyNumberFormat="1" applyFont="1" applyFill="1" applyBorder="1" applyAlignment="1" applyProtection="1">
      <alignment vertical="center"/>
      <protection locked="0"/>
    </xf>
    <xf numFmtId="0" fontId="47" fillId="10" borderId="8" xfId="6" applyFont="1" applyFill="1" applyBorder="1" applyAlignment="1" applyProtection="1">
      <alignment horizontal="center" vertical="center"/>
    </xf>
    <xf numFmtId="0" fontId="45" fillId="0" borderId="0" xfId="6" applyFont="1"/>
    <xf numFmtId="4" fontId="47" fillId="0" borderId="0" xfId="6" applyNumberFormat="1" applyFont="1" applyFill="1" applyAlignment="1" applyProtection="1">
      <alignment horizontal="right" vertical="top"/>
    </xf>
    <xf numFmtId="0" fontId="47" fillId="0" borderId="0" xfId="6" applyFont="1" applyFill="1" applyAlignment="1" applyProtection="1">
      <alignment horizontal="center" vertical="top"/>
    </xf>
    <xf numFmtId="0" fontId="47" fillId="0" borderId="0" xfId="6" applyFont="1" applyFill="1" applyAlignment="1" applyProtection="1">
      <alignment horizontal="left" vertical="top" wrapText="1"/>
    </xf>
    <xf numFmtId="0" fontId="47" fillId="0" borderId="0" xfId="15" applyFont="1" applyFill="1" applyAlignment="1" applyProtection="1">
      <alignment horizontal="center" vertical="top"/>
    </xf>
    <xf numFmtId="4" fontId="47" fillId="8" borderId="8" xfId="6" applyNumberFormat="1" applyFont="1" applyFill="1" applyBorder="1" applyAlignment="1" applyProtection="1">
      <alignment vertical="center"/>
      <protection locked="0"/>
    </xf>
    <xf numFmtId="4" fontId="47" fillId="8" borderId="8" xfId="6" applyNumberFormat="1" applyFont="1" applyFill="1" applyBorder="1" applyAlignment="1" applyProtection="1">
      <alignment vertical="center"/>
    </xf>
    <xf numFmtId="0" fontId="47" fillId="8" borderId="8" xfId="6" applyFont="1" applyFill="1" applyBorder="1" applyAlignment="1" applyProtection="1">
      <alignment horizontal="center" vertical="center"/>
    </xf>
    <xf numFmtId="49" fontId="63" fillId="0" borderId="0" xfId="6" applyNumberFormat="1" applyFont="1" applyFill="1" applyAlignment="1">
      <alignment horizontal="left" vertical="top"/>
    </xf>
    <xf numFmtId="0" fontId="63" fillId="0" borderId="0" xfId="6" applyFont="1" applyFill="1" applyAlignment="1" applyProtection="1">
      <alignment horizontal="left" vertical="center" wrapText="1"/>
    </xf>
    <xf numFmtId="0" fontId="63" fillId="0" borderId="0" xfId="6" applyFont="1" applyAlignment="1">
      <alignment horizontal="center"/>
    </xf>
    <xf numFmtId="0" fontId="63" fillId="0" borderId="0" xfId="6" applyFont="1" applyAlignment="1">
      <alignment wrapText="1"/>
    </xf>
    <xf numFmtId="0" fontId="64" fillId="0" borderId="0" xfId="6" applyFont="1" applyAlignment="1">
      <alignment vertical="center"/>
    </xf>
    <xf numFmtId="0" fontId="63" fillId="0" borderId="0" xfId="6" applyFont="1" applyFill="1" applyBorder="1" applyAlignment="1">
      <alignment horizontal="left" vertical="top" wrapText="1"/>
    </xf>
    <xf numFmtId="0" fontId="49" fillId="0" borderId="0" xfId="6" applyFont="1"/>
    <xf numFmtId="4" fontId="49" fillId="0" borderId="0" xfId="6" applyNumberFormat="1" applyFont="1" applyFill="1" applyAlignment="1">
      <alignment horizontal="right" vertical="top"/>
    </xf>
    <xf numFmtId="49" fontId="49" fillId="0" borderId="0" xfId="6" applyNumberFormat="1" applyFont="1" applyFill="1" applyAlignment="1">
      <alignment horizontal="left" vertical="top"/>
    </xf>
    <xf numFmtId="4" fontId="65" fillId="0" borderId="0" xfId="6" applyNumberFormat="1" applyFont="1" applyAlignment="1">
      <alignment horizontal="right" vertical="top"/>
    </xf>
    <xf numFmtId="4" fontId="59" fillId="0" borderId="0" xfId="6" applyNumberFormat="1" applyFont="1" applyFill="1" applyAlignment="1">
      <alignment horizontal="right" vertical="top"/>
    </xf>
    <xf numFmtId="0" fontId="65" fillId="0" borderId="0" xfId="6" quotePrefix="1" applyFont="1" applyFill="1" applyBorder="1" applyAlignment="1">
      <alignment horizontal="center" vertical="top"/>
    </xf>
    <xf numFmtId="49" fontId="65" fillId="0" borderId="0" xfId="6" applyNumberFormat="1" applyFont="1" applyFill="1" applyAlignment="1">
      <alignment horizontal="left" vertical="top"/>
    </xf>
    <xf numFmtId="0" fontId="63" fillId="0" borderId="0" xfId="6" applyFont="1" applyFill="1" applyBorder="1" applyAlignment="1">
      <alignment horizontal="justify" vertical="top" wrapText="1"/>
    </xf>
    <xf numFmtId="0" fontId="59" fillId="0" borderId="0" xfId="6" applyFont="1" applyFill="1" applyBorder="1" applyAlignment="1">
      <alignment horizontal="center" vertical="top"/>
    </xf>
    <xf numFmtId="49" fontId="59" fillId="0" borderId="0" xfId="6" applyNumberFormat="1" applyFont="1" applyFill="1" applyAlignment="1">
      <alignment horizontal="left" vertical="top"/>
    </xf>
    <xf numFmtId="0" fontId="66" fillId="0" borderId="0" xfId="6" applyFont="1" applyAlignment="1">
      <alignment vertical="center"/>
    </xf>
    <xf numFmtId="4" fontId="49" fillId="10" borderId="8" xfId="6" applyNumberFormat="1" applyFont="1" applyFill="1" applyBorder="1" applyAlignment="1" applyProtection="1">
      <alignment vertical="center"/>
    </xf>
    <xf numFmtId="0" fontId="49" fillId="10" borderId="8" xfId="6" applyFont="1" applyFill="1" applyBorder="1" applyAlignment="1" applyProtection="1">
      <alignment horizontal="center" vertical="center"/>
    </xf>
    <xf numFmtId="49" fontId="47" fillId="0" borderId="0" xfId="6" applyNumberFormat="1" applyFont="1" applyFill="1" applyAlignment="1">
      <alignment horizontal="left" vertical="top" wrapText="1"/>
    </xf>
    <xf numFmtId="0" fontId="46" fillId="0" borderId="0" xfId="6" applyFont="1" applyFill="1" applyBorder="1" applyAlignment="1">
      <alignment horizontal="left" vertical="top" wrapText="1"/>
    </xf>
    <xf numFmtId="0" fontId="4" fillId="0" borderId="0" xfId="6" applyAlignment="1">
      <alignment vertical="top"/>
    </xf>
    <xf numFmtId="4" fontId="47" fillId="0" borderId="0" xfId="6" applyNumberFormat="1" applyFont="1" applyBorder="1" applyAlignment="1">
      <alignment horizontal="right" vertical="top"/>
    </xf>
    <xf numFmtId="0" fontId="47" fillId="0" borderId="0" xfId="6" applyFont="1" applyAlignment="1">
      <alignment horizontal="center" vertical="top"/>
    </xf>
    <xf numFmtId="0" fontId="47" fillId="0" borderId="0" xfId="6" applyFont="1" applyAlignment="1">
      <alignment horizontal="left" vertical="top" wrapText="1"/>
    </xf>
    <xf numFmtId="4" fontId="52" fillId="0" borderId="0" xfId="6" applyNumberFormat="1" applyFont="1" applyFill="1" applyBorder="1" applyAlignment="1" applyProtection="1">
      <alignment horizontal="right" vertical="center"/>
    </xf>
    <xf numFmtId="4" fontId="52" fillId="0" borderId="0" xfId="6" applyNumberFormat="1" applyFont="1" applyFill="1" applyAlignment="1" applyProtection="1">
      <alignment horizontal="right" vertical="center"/>
    </xf>
    <xf numFmtId="0" fontId="52" fillId="0" borderId="0" xfId="6" applyFont="1" applyFill="1" applyAlignment="1" applyProtection="1">
      <alignment horizontal="center" vertical="center"/>
    </xf>
    <xf numFmtId="0" fontId="52" fillId="0" borderId="0" xfId="6" applyFont="1" applyFill="1" applyAlignment="1" applyProtection="1">
      <alignment horizontal="left" vertical="center" wrapText="1"/>
    </xf>
    <xf numFmtId="49" fontId="52" fillId="0" borderId="0" xfId="6" applyNumberFormat="1" applyFont="1" applyFill="1" applyAlignment="1" applyProtection="1">
      <alignment horizontal="left" vertical="center"/>
    </xf>
    <xf numFmtId="4" fontId="59" fillId="0" borderId="0" xfId="6" applyNumberFormat="1" applyFont="1" applyBorder="1" applyAlignment="1">
      <alignment horizontal="right" vertical="top"/>
    </xf>
    <xf numFmtId="0" fontId="59" fillId="0" borderId="0" xfId="6" quotePrefix="1" applyFont="1" applyAlignment="1">
      <alignment horizontal="center" vertical="top"/>
    </xf>
    <xf numFmtId="49" fontId="59" fillId="0" borderId="0" xfId="6" applyNumberFormat="1" applyFont="1" applyAlignment="1">
      <alignment horizontal="left" vertical="top"/>
    </xf>
    <xf numFmtId="4" fontId="47" fillId="0" borderId="0" xfId="6" applyNumberFormat="1" applyFont="1" applyAlignment="1" applyProtection="1">
      <alignment horizontal="right" vertical="top"/>
      <protection locked="0"/>
    </xf>
    <xf numFmtId="0" fontId="47" fillId="0" borderId="0" xfId="6" applyFont="1" applyBorder="1" applyAlignment="1">
      <alignment horizontal="left" vertical="top" wrapText="1"/>
    </xf>
    <xf numFmtId="0" fontId="63" fillId="0" borderId="0" xfId="6" applyFont="1" applyAlignment="1">
      <alignment horizontal="left" vertical="top" wrapText="1"/>
    </xf>
    <xf numFmtId="0" fontId="47" fillId="0" borderId="0" xfId="6" applyFont="1" applyFill="1" applyBorder="1" applyAlignment="1" applyProtection="1">
      <alignment horizontal="left" vertical="center" wrapText="1"/>
    </xf>
    <xf numFmtId="4" fontId="46" fillId="10" borderId="8" xfId="6" applyNumberFormat="1" applyFont="1" applyFill="1" applyBorder="1" applyAlignment="1" applyProtection="1">
      <alignment vertical="center"/>
    </xf>
    <xf numFmtId="0" fontId="51" fillId="0" borderId="0" xfId="6" applyFont="1" applyAlignment="1" applyProtection="1">
      <alignment horizontal="center" vertical="top"/>
    </xf>
    <xf numFmtId="49" fontId="47" fillId="0" borderId="0" xfId="6" applyNumberFormat="1" applyFont="1" applyAlignment="1" applyProtection="1">
      <alignment horizontal="left" vertical="top"/>
    </xf>
    <xf numFmtId="4" fontId="44" fillId="10" borderId="8" xfId="6" applyNumberFormat="1" applyFont="1" applyFill="1" applyBorder="1" applyAlignment="1" applyProtection="1">
      <alignment vertical="top"/>
    </xf>
    <xf numFmtId="4" fontId="44" fillId="10" borderId="8" xfId="6" applyNumberFormat="1" applyFont="1" applyFill="1" applyBorder="1" applyAlignment="1" applyProtection="1">
      <alignment vertical="top"/>
      <protection locked="0"/>
    </xf>
    <xf numFmtId="0" fontId="44" fillId="10" borderId="8" xfId="6" applyFont="1" applyFill="1" applyBorder="1" applyAlignment="1" applyProtection="1">
      <alignment horizontal="center" vertical="top"/>
    </xf>
    <xf numFmtId="0" fontId="44" fillId="10" borderId="8" xfId="6" applyFont="1" applyFill="1" applyBorder="1" applyAlignment="1" applyProtection="1">
      <alignment horizontal="justify" vertical="top" wrapText="1"/>
    </xf>
    <xf numFmtId="49" fontId="44" fillId="10" borderId="8" xfId="6" applyNumberFormat="1" applyFont="1" applyFill="1" applyBorder="1" applyAlignment="1" applyProtection="1">
      <alignment horizontal="left" vertical="top"/>
    </xf>
    <xf numFmtId="4" fontId="44" fillId="0" borderId="0" xfId="6" applyNumberFormat="1" applyFont="1" applyFill="1" applyBorder="1" applyAlignment="1" applyProtection="1">
      <alignment vertical="top"/>
      <protection locked="0"/>
    </xf>
    <xf numFmtId="4" fontId="27" fillId="0" borderId="0" xfId="0" applyNumberFormat="1" applyFont="1" applyAlignment="1">
      <alignment horizontal="right"/>
    </xf>
    <xf numFmtId="4" fontId="27" fillId="4" borderId="8" xfId="0" applyNumberFormat="1" applyFont="1" applyFill="1" applyBorder="1" applyAlignment="1">
      <alignment horizontal="right"/>
    </xf>
    <xf numFmtId="49" fontId="47" fillId="0" borderId="0" xfId="6" applyNumberFormat="1" applyFont="1" applyAlignment="1" applyProtection="1">
      <alignment horizontal="left" vertical="top"/>
    </xf>
    <xf numFmtId="0" fontId="9" fillId="11" borderId="8" xfId="11" applyFont="1" applyFill="1" applyBorder="1" applyAlignment="1">
      <alignment horizontal="center"/>
    </xf>
    <xf numFmtId="0" fontId="9" fillId="0" borderId="0" xfId="11" applyFont="1" applyAlignment="1">
      <alignment horizontal="right" vertical="center"/>
    </xf>
    <xf numFmtId="166" fontId="11" fillId="3" borderId="5" xfId="11" applyNumberFormat="1" applyFont="1" applyFill="1" applyBorder="1" applyAlignment="1">
      <alignment horizontal="right" vertical="center"/>
    </xf>
    <xf numFmtId="0" fontId="9" fillId="0" borderId="0" xfId="11" applyFont="1" applyAlignment="1">
      <alignment horizontal="right"/>
    </xf>
    <xf numFmtId="0" fontId="68" fillId="10" borderId="8" xfId="6" applyFont="1" applyFill="1" applyBorder="1" applyAlignment="1" applyProtection="1">
      <alignment horizontal="justify" vertical="center" wrapText="1"/>
    </xf>
    <xf numFmtId="0" fontId="68" fillId="10" borderId="18" xfId="6" applyFont="1" applyFill="1" applyBorder="1" applyAlignment="1" applyProtection="1">
      <alignment horizontal="justify" vertical="center" wrapText="1"/>
    </xf>
    <xf numFmtId="4" fontId="68" fillId="10" borderId="8" xfId="6" applyNumberFormat="1" applyFont="1" applyFill="1" applyBorder="1" applyAlignment="1" applyProtection="1">
      <alignment horizontal="right" vertical="center" wrapText="1"/>
    </xf>
    <xf numFmtId="0" fontId="68" fillId="0" borderId="0" xfId="17" applyFont="1" applyFill="1" applyAlignment="1" applyProtection="1">
      <alignment vertical="center"/>
    </xf>
    <xf numFmtId="0" fontId="68" fillId="0" borderId="18" xfId="17" applyFont="1" applyFill="1" applyBorder="1" applyAlignment="1" applyProtection="1">
      <alignment vertical="center"/>
    </xf>
    <xf numFmtId="0" fontId="68" fillId="10" borderId="18" xfId="6" applyFont="1" applyFill="1" applyBorder="1" applyAlignment="1" applyProtection="1">
      <alignment horizontal="left" vertical="center" wrapText="1"/>
    </xf>
    <xf numFmtId="0" fontId="8" fillId="12" borderId="21" xfId="0" applyFont="1" applyFill="1" applyBorder="1" applyAlignment="1">
      <alignment horizontal="center" vertical="center"/>
    </xf>
    <xf numFmtId="0" fontId="8" fillId="12" borderId="22" xfId="0" applyFont="1" applyFill="1" applyBorder="1" applyAlignment="1">
      <alignment horizontal="center" vertical="center"/>
    </xf>
    <xf numFmtId="0" fontId="8" fillId="12" borderId="22" xfId="0" applyFont="1" applyFill="1" applyBorder="1" applyAlignment="1">
      <alignment horizontal="center" vertical="center" wrapText="1"/>
    </xf>
    <xf numFmtId="4" fontId="8" fillId="12" borderId="22" xfId="0" applyNumberFormat="1" applyFont="1" applyFill="1" applyBorder="1" applyAlignment="1">
      <alignment horizontal="center" vertical="center"/>
    </xf>
    <xf numFmtId="4" fontId="8" fillId="12" borderId="22" xfId="0" applyNumberFormat="1" applyFont="1" applyFill="1" applyBorder="1" applyAlignment="1">
      <alignment horizontal="center" vertical="center" wrapText="1"/>
    </xf>
    <xf numFmtId="4" fontId="8" fillId="12" borderId="23" xfId="0" applyNumberFormat="1" applyFont="1" applyFill="1" applyBorder="1" applyAlignment="1">
      <alignment horizontal="center" vertical="center" wrapText="1"/>
    </xf>
    <xf numFmtId="49" fontId="9" fillId="2" borderId="24" xfId="11" applyNumberFormat="1" applyFont="1" applyFill="1" applyBorder="1" applyAlignment="1">
      <alignment horizontal="center"/>
    </xf>
    <xf numFmtId="0" fontId="11" fillId="2" borderId="25" xfId="11" applyFont="1" applyFill="1" applyBorder="1" applyAlignment="1">
      <alignment horizontal="left"/>
    </xf>
    <xf numFmtId="0" fontId="11" fillId="2" borderId="25" xfId="11" applyFont="1" applyFill="1" applyBorder="1" applyAlignment="1">
      <alignment horizontal="center"/>
    </xf>
    <xf numFmtId="0" fontId="9" fillId="2" borderId="25" xfId="11" applyFont="1" applyFill="1" applyBorder="1" applyAlignment="1">
      <alignment horizontal="center"/>
    </xf>
    <xf numFmtId="4" fontId="9" fillId="2" borderId="26" xfId="11" applyNumberFormat="1" applyFont="1" applyFill="1" applyBorder="1" applyAlignment="1">
      <alignment horizontal="center"/>
    </xf>
    <xf numFmtId="0" fontId="11" fillId="12" borderId="16" xfId="11" applyFont="1" applyFill="1" applyBorder="1" applyAlignment="1">
      <alignment horizontal="center" vertical="top" wrapText="1"/>
    </xf>
    <xf numFmtId="0" fontId="9" fillId="12" borderId="16" xfId="11" applyFont="1" applyFill="1" applyBorder="1" applyAlignment="1">
      <alignment vertical="top" wrapText="1"/>
    </xf>
    <xf numFmtId="0" fontId="11" fillId="12" borderId="27" xfId="11" applyFont="1" applyFill="1" applyBorder="1" applyAlignment="1">
      <alignment horizontal="center" vertical="top" wrapText="1"/>
    </xf>
    <xf numFmtId="0" fontId="9" fillId="12" borderId="27" xfId="11" applyFont="1" applyFill="1" applyBorder="1" applyAlignment="1">
      <alignment horizontal="center" vertical="top" wrapText="1"/>
    </xf>
    <xf numFmtId="49" fontId="9" fillId="12" borderId="28" xfId="11" applyNumberFormat="1" applyFont="1" applyFill="1" applyBorder="1" applyAlignment="1">
      <alignment horizontal="center"/>
    </xf>
    <xf numFmtId="0" fontId="9" fillId="12" borderId="29" xfId="11" applyFont="1" applyFill="1" applyBorder="1"/>
    <xf numFmtId="0" fontId="9" fillId="12" borderId="30" xfId="11" applyFont="1" applyFill="1" applyBorder="1" applyAlignment="1">
      <alignment horizontal="center"/>
    </xf>
    <xf numFmtId="4" fontId="9" fillId="12" borderId="31" xfId="11" applyNumberFormat="1" applyFont="1" applyFill="1" applyBorder="1" applyAlignment="1">
      <alignment horizontal="center"/>
    </xf>
    <xf numFmtId="49" fontId="11" fillId="12" borderId="32" xfId="11" applyNumberFormat="1" applyFont="1" applyFill="1" applyBorder="1" applyAlignment="1">
      <alignment horizontal="center" vertical="top" wrapText="1"/>
    </xf>
    <xf numFmtId="4" fontId="11" fillId="12" borderId="33" xfId="11" applyNumberFormat="1" applyFont="1" applyFill="1" applyBorder="1" applyAlignment="1">
      <alignment horizontal="center" vertical="center" wrapText="1"/>
    </xf>
    <xf numFmtId="49" fontId="9" fillId="12" borderId="32" xfId="11" applyNumberFormat="1" applyFont="1" applyFill="1" applyBorder="1" applyAlignment="1">
      <alignment horizontal="center" vertical="top" wrapText="1"/>
    </xf>
    <xf numFmtId="49" fontId="9" fillId="12" borderId="34" xfId="11" applyNumberFormat="1" applyFont="1" applyFill="1" applyBorder="1" applyAlignment="1">
      <alignment horizontal="center"/>
    </xf>
    <xf numFmtId="0" fontId="11" fillId="12" borderId="35" xfId="11" applyFont="1" applyFill="1" applyBorder="1" applyAlignment="1">
      <alignment horizontal="center"/>
    </xf>
    <xf numFmtId="0" fontId="11" fillId="12" borderId="36" xfId="11" applyFont="1" applyFill="1" applyBorder="1" applyAlignment="1">
      <alignment horizontal="center"/>
    </xf>
    <xf numFmtId="0" fontId="9" fillId="12" borderId="36" xfId="11" applyFont="1" applyFill="1" applyBorder="1" applyAlignment="1">
      <alignment horizontal="center"/>
    </xf>
    <xf numFmtId="4" fontId="9" fillId="12" borderId="37" xfId="11" applyNumberFormat="1" applyFont="1" applyFill="1" applyBorder="1" applyAlignment="1">
      <alignment horizontal="center"/>
    </xf>
    <xf numFmtId="49" fontId="9" fillId="2" borderId="38" xfId="11" applyNumberFormat="1" applyFont="1" applyFill="1" applyBorder="1" applyAlignment="1">
      <alignment horizontal="center"/>
    </xf>
    <xf numFmtId="164" fontId="11" fillId="2" borderId="39" xfId="11" applyNumberFormat="1" applyFont="1" applyFill="1" applyBorder="1" applyAlignment="1">
      <alignment horizontal="right" vertical="center" wrapText="1"/>
    </xf>
    <xf numFmtId="4" fontId="9" fillId="2" borderId="40" xfId="11" applyNumberFormat="1" applyFont="1" applyFill="1" applyBorder="1" applyAlignment="1">
      <alignment horizontal="center"/>
    </xf>
    <xf numFmtId="0" fontId="11" fillId="13" borderId="5" xfId="11" applyFont="1" applyFill="1" applyBorder="1" applyAlignment="1">
      <alignment vertical="center" wrapText="1"/>
    </xf>
    <xf numFmtId="49" fontId="9" fillId="14" borderId="4" xfId="11" applyNumberFormat="1" applyFont="1" applyFill="1" applyBorder="1" applyAlignment="1">
      <alignment horizontal="center" vertical="top" wrapText="1"/>
    </xf>
    <xf numFmtId="0" fontId="11" fillId="2" borderId="39" xfId="11" applyFont="1" applyFill="1" applyBorder="1" applyAlignment="1">
      <alignment horizontal="left" vertical="top" wrapText="1"/>
    </xf>
    <xf numFmtId="49" fontId="69" fillId="12" borderId="21" xfId="6" applyNumberFormat="1" applyFont="1" applyFill="1" applyBorder="1" applyAlignment="1" applyProtection="1">
      <alignment horizontal="center" vertical="center"/>
    </xf>
    <xf numFmtId="0" fontId="69" fillId="12" borderId="22" xfId="6" applyFont="1" applyFill="1" applyBorder="1" applyAlignment="1" applyProtection="1">
      <alignment horizontal="center" vertical="center" wrapText="1"/>
    </xf>
    <xf numFmtId="4" fontId="69" fillId="12" borderId="22" xfId="6" applyNumberFormat="1" applyFont="1" applyFill="1" applyBorder="1" applyAlignment="1" applyProtection="1">
      <alignment horizontal="center" vertical="center"/>
    </xf>
    <xf numFmtId="4" fontId="69" fillId="12" borderId="23" xfId="6" applyNumberFormat="1" applyFont="1" applyFill="1" applyBorder="1" applyAlignment="1" applyProtection="1">
      <alignment horizontal="center" vertical="center"/>
    </xf>
    <xf numFmtId="0" fontId="0" fillId="7" borderId="0" xfId="0" applyFill="1" applyBorder="1" applyAlignment="1">
      <alignment horizontal="right" vertical="top"/>
    </xf>
    <xf numFmtId="0" fontId="8" fillId="7" borderId="0" xfId="0" applyFont="1" applyFill="1" applyBorder="1"/>
    <xf numFmtId="4" fontId="8" fillId="7" borderId="0" xfId="0" applyNumberFormat="1" applyFont="1" applyFill="1" applyBorder="1"/>
    <xf numFmtId="0" fontId="0" fillId="15" borderId="1" xfId="0" applyFill="1" applyBorder="1" applyAlignment="1">
      <alignment horizontal="right" vertical="top"/>
    </xf>
    <xf numFmtId="0" fontId="0" fillId="16" borderId="1" xfId="0" applyFill="1" applyBorder="1" applyAlignment="1">
      <alignment horizontal="right" vertical="top"/>
    </xf>
    <xf numFmtId="0" fontId="1" fillId="16" borderId="1" xfId="0" applyFont="1" applyFill="1" applyBorder="1"/>
    <xf numFmtId="0" fontId="0" fillId="16" borderId="1" xfId="0" applyFill="1" applyBorder="1"/>
    <xf numFmtId="4" fontId="0" fillId="16" borderId="1" xfId="0" applyNumberFormat="1" applyFill="1" applyBorder="1"/>
    <xf numFmtId="4" fontId="1" fillId="16" borderId="1" xfId="0" applyNumberFormat="1" applyFont="1" applyFill="1" applyBorder="1"/>
    <xf numFmtId="0" fontId="8" fillId="16" borderId="1" xfId="0" applyFont="1" applyFill="1" applyBorder="1"/>
    <xf numFmtId="4" fontId="8" fillId="16" borderId="1" xfId="0" applyNumberFormat="1" applyFont="1" applyFill="1" applyBorder="1"/>
    <xf numFmtId="0" fontId="70" fillId="0" borderId="0" xfId="0" applyFont="1"/>
    <xf numFmtId="0" fontId="0" fillId="0" borderId="0" xfId="0" applyFont="1"/>
    <xf numFmtId="0" fontId="71" fillId="0" borderId="0" xfId="0" applyFont="1"/>
    <xf numFmtId="0" fontId="72" fillId="0" borderId="0" xfId="0" applyFont="1" applyFill="1"/>
    <xf numFmtId="0" fontId="73" fillId="0" borderId="0" xfId="0" applyFont="1" applyAlignment="1">
      <alignment horizontal="center"/>
    </xf>
    <xf numFmtId="0" fontId="74" fillId="0" borderId="0" xfId="0" applyFont="1" applyAlignment="1">
      <alignment horizontal="center"/>
    </xf>
    <xf numFmtId="0" fontId="72" fillId="0" borderId="0" xfId="0" applyFont="1"/>
    <xf numFmtId="0" fontId="72" fillId="0" borderId="0" xfId="0" applyFont="1" applyAlignment="1">
      <alignment vertical="top"/>
    </xf>
    <xf numFmtId="0" fontId="75" fillId="0" borderId="0" xfId="0" applyFont="1"/>
    <xf numFmtId="49" fontId="76" fillId="0" borderId="0" xfId="0" applyNumberFormat="1" applyFont="1" applyAlignment="1" applyProtection="1">
      <alignment horizontal="left" vertical="top"/>
    </xf>
    <xf numFmtId="0" fontId="67" fillId="0" borderId="0" xfId="0" applyFont="1"/>
    <xf numFmtId="0" fontId="33" fillId="0" borderId="0" xfId="0" applyFont="1" applyAlignment="1">
      <alignment horizontal="center"/>
    </xf>
    <xf numFmtId="0" fontId="30" fillId="0" borderId="0" xfId="0" applyFont="1" applyAlignment="1">
      <alignment horizontal="center"/>
    </xf>
    <xf numFmtId="0" fontId="30" fillId="0" borderId="0" xfId="0" applyFont="1"/>
    <xf numFmtId="0" fontId="31" fillId="12" borderId="14" xfId="0" applyFont="1" applyFill="1" applyBorder="1" applyAlignment="1">
      <alignment horizontal="center" vertical="center" wrapText="1"/>
    </xf>
    <xf numFmtId="4" fontId="31" fillId="12" borderId="14" xfId="0" applyNumberFormat="1" applyFont="1" applyFill="1" applyBorder="1" applyAlignment="1">
      <alignment horizontal="center" vertical="center" wrapText="1"/>
    </xf>
    <xf numFmtId="0" fontId="11" fillId="3" borderId="11" xfId="11" applyFont="1" applyFill="1" applyBorder="1" applyAlignment="1">
      <alignment horizontal="left" vertical="center" wrapText="1"/>
    </xf>
    <xf numFmtId="4" fontId="0" fillId="0" borderId="17" xfId="0" applyNumberFormat="1" applyBorder="1"/>
    <xf numFmtId="0" fontId="0" fillId="7" borderId="1" xfId="0" applyFill="1" applyBorder="1" applyAlignment="1">
      <alignment vertical="center"/>
    </xf>
    <xf numFmtId="0" fontId="77" fillId="7" borderId="1" xfId="0" applyFont="1" applyFill="1" applyBorder="1" applyAlignment="1">
      <alignment vertical="center"/>
    </xf>
    <xf numFmtId="4" fontId="77" fillId="7" borderId="1" xfId="0" applyNumberFormat="1" applyFont="1" applyFill="1" applyBorder="1" applyAlignment="1">
      <alignment vertical="center"/>
    </xf>
    <xf numFmtId="4" fontId="27" fillId="7" borderId="1" xfId="0" applyNumberFormat="1" applyFont="1" applyFill="1" applyBorder="1" applyAlignment="1">
      <alignment vertical="center"/>
    </xf>
    <xf numFmtId="4" fontId="27" fillId="7" borderId="1" xfId="0" applyNumberFormat="1" applyFont="1" applyFill="1" applyBorder="1" applyAlignment="1">
      <alignment horizontal="right" vertical="center" wrapText="1"/>
    </xf>
    <xf numFmtId="49" fontId="70" fillId="0" borderId="0" xfId="0" applyNumberFormat="1" applyFont="1" applyAlignment="1" applyProtection="1">
      <alignment horizontal="left" vertical="top"/>
    </xf>
    <xf numFmtId="0" fontId="0" fillId="0" borderId="0" xfId="0" applyFill="1" applyBorder="1" applyAlignment="1">
      <alignment horizontal="right" vertical="top"/>
    </xf>
    <xf numFmtId="0" fontId="8" fillId="0" borderId="0" xfId="0" applyFont="1" applyFill="1" applyBorder="1"/>
    <xf numFmtId="4" fontId="8" fillId="0" borderId="0" xfId="0" applyNumberFormat="1" applyFont="1" applyFill="1" applyBorder="1"/>
    <xf numFmtId="0" fontId="68" fillId="0" borderId="0" xfId="6" applyFont="1" applyFill="1" applyBorder="1" applyAlignment="1" applyProtection="1">
      <alignment horizontal="justify" vertical="center" wrapText="1"/>
    </xf>
    <xf numFmtId="0" fontId="68" fillId="0" borderId="20" xfId="6" applyFont="1" applyFill="1" applyBorder="1" applyAlignment="1" applyProtection="1">
      <alignment horizontal="justify" vertical="center" wrapText="1"/>
    </xf>
    <xf numFmtId="0" fontId="45" fillId="0" borderId="0" xfId="6" applyFont="1" applyFill="1" applyAlignment="1">
      <alignment vertical="center"/>
    </xf>
    <xf numFmtId="4" fontId="68" fillId="0" borderId="20" xfId="6" applyNumberFormat="1" applyFont="1" applyFill="1" applyBorder="1" applyAlignment="1" applyProtection="1">
      <alignment horizontal="right" vertical="center" wrapText="1"/>
    </xf>
    <xf numFmtId="49" fontId="46" fillId="7" borderId="0" xfId="6" applyNumberFormat="1" applyFont="1" applyFill="1" applyBorder="1" applyAlignment="1" applyProtection="1">
      <alignment horizontal="left" vertical="center"/>
    </xf>
    <xf numFmtId="0" fontId="46" fillId="7" borderId="0" xfId="6" applyFont="1" applyFill="1" applyBorder="1" applyAlignment="1" applyProtection="1">
      <alignment horizontal="center" vertical="center"/>
    </xf>
    <xf numFmtId="4" fontId="46" fillId="7" borderId="0" xfId="6" applyNumberFormat="1" applyFont="1" applyFill="1" applyBorder="1" applyAlignment="1" applyProtection="1">
      <alignment horizontal="right" vertical="center"/>
    </xf>
    <xf numFmtId="0" fontId="44" fillId="7" borderId="1" xfId="17" applyFont="1" applyFill="1" applyBorder="1" applyAlignment="1" applyProtection="1">
      <alignment vertical="center"/>
      <protection locked="0"/>
    </xf>
    <xf numFmtId="4" fontId="68" fillId="7" borderId="1" xfId="6" applyNumberFormat="1" applyFont="1" applyFill="1" applyBorder="1" applyAlignment="1" applyProtection="1">
      <alignment horizontal="right" vertical="center" wrapText="1"/>
    </xf>
    <xf numFmtId="0" fontId="8" fillId="7" borderId="1" xfId="0" applyFont="1" applyFill="1" applyBorder="1" applyAlignment="1">
      <alignment vertical="center"/>
    </xf>
    <xf numFmtId="0" fontId="8" fillId="7" borderId="0" xfId="0" applyFont="1" applyFill="1" applyBorder="1" applyAlignment="1">
      <alignment vertical="center"/>
    </xf>
    <xf numFmtId="0" fontId="8" fillId="15" borderId="1" xfId="0" applyFont="1" applyFill="1" applyBorder="1"/>
    <xf numFmtId="4" fontId="8" fillId="15" borderId="1" xfId="0" applyNumberFormat="1" applyFont="1" applyFill="1" applyBorder="1"/>
    <xf numFmtId="4" fontId="8" fillId="15" borderId="1" xfId="0" applyNumberFormat="1" applyFont="1" applyFill="1" applyBorder="1" applyProtection="1">
      <protection locked="0"/>
    </xf>
    <xf numFmtId="0" fontId="0" fillId="12" borderId="0" xfId="0" applyFill="1" applyAlignment="1">
      <alignment horizontal="right" vertical="top"/>
    </xf>
    <xf numFmtId="0" fontId="0" fillId="12" borderId="0" xfId="0" applyFill="1"/>
    <xf numFmtId="4" fontId="0" fillId="12" borderId="0" xfId="0" applyNumberFormat="1" applyFill="1"/>
    <xf numFmtId="0" fontId="1" fillId="12" borderId="0" xfId="0" applyFont="1" applyFill="1" applyAlignment="1">
      <alignment horizontal="center"/>
    </xf>
    <xf numFmtId="4" fontId="8" fillId="15" borderId="22" xfId="0" applyNumberFormat="1" applyFont="1" applyFill="1" applyBorder="1" applyAlignment="1" applyProtection="1">
      <alignment horizontal="center" vertical="center" wrapText="1"/>
      <protection locked="0"/>
    </xf>
    <xf numFmtId="4" fontId="0" fillId="0" borderId="0" xfId="0" applyNumberFormat="1" applyProtection="1">
      <protection locked="0"/>
    </xf>
    <xf numFmtId="4" fontId="0" fillId="0" borderId="3" xfId="0" applyNumberFormat="1" applyBorder="1" applyProtection="1">
      <protection locked="0"/>
    </xf>
    <xf numFmtId="4" fontId="8" fillId="7" borderId="0" xfId="0" applyNumberFormat="1" applyFont="1" applyFill="1" applyProtection="1">
      <protection locked="0"/>
    </xf>
    <xf numFmtId="4" fontId="8" fillId="0" borderId="0" xfId="0" applyNumberFormat="1" applyFont="1" applyFill="1" applyProtection="1">
      <protection locked="0"/>
    </xf>
    <xf numFmtId="4" fontId="0" fillId="7" borderId="0" xfId="0" applyNumberFormat="1" applyFill="1" applyProtection="1">
      <protection locked="0"/>
    </xf>
    <xf numFmtId="4" fontId="0" fillId="0" borderId="0" xfId="0" applyNumberFormat="1" applyAlignment="1" applyProtection="1">
      <protection locked="0"/>
    </xf>
    <xf numFmtId="4" fontId="8" fillId="7" borderId="1" xfId="0" applyNumberFormat="1" applyFont="1" applyFill="1" applyBorder="1" applyProtection="1">
      <protection locked="0"/>
    </xf>
    <xf numFmtId="4" fontId="0" fillId="0" borderId="0" xfId="0" applyNumberFormat="1" applyBorder="1" applyProtection="1">
      <protection locked="0"/>
    </xf>
    <xf numFmtId="4" fontId="9" fillId="15" borderId="30" xfId="11" applyNumberFormat="1" applyFont="1" applyFill="1" applyBorder="1" applyAlignment="1" applyProtection="1">
      <alignment horizontal="center"/>
      <protection locked="0"/>
    </xf>
    <xf numFmtId="4" fontId="11" fillId="15" borderId="27" xfId="11" applyNumberFormat="1" applyFont="1" applyFill="1" applyBorder="1" applyAlignment="1" applyProtection="1">
      <alignment horizontal="center" vertical="center" wrapText="1"/>
      <protection locked="0"/>
    </xf>
    <xf numFmtId="4" fontId="9" fillId="15" borderId="36" xfId="11" applyNumberFormat="1" applyFont="1" applyFill="1" applyBorder="1" applyAlignment="1" applyProtection="1">
      <alignment horizontal="center"/>
      <protection locked="0"/>
    </xf>
    <xf numFmtId="4" fontId="9" fillId="2" borderId="25" xfId="11" applyNumberFormat="1" applyFont="1" applyFill="1" applyBorder="1" applyAlignment="1" applyProtection="1">
      <alignment horizontal="center"/>
      <protection locked="0"/>
    </xf>
    <xf numFmtId="4" fontId="9" fillId="0" borderId="0" xfId="11" applyNumberFormat="1" applyFont="1" applyAlignment="1" applyProtection="1">
      <alignment horizontal="center"/>
      <protection locked="0"/>
    </xf>
    <xf numFmtId="4" fontId="9" fillId="3" borderId="5" xfId="11" applyNumberFormat="1" applyFont="1" applyFill="1" applyBorder="1" applyAlignment="1" applyProtection="1">
      <alignment horizontal="center"/>
      <protection locked="0"/>
    </xf>
    <xf numFmtId="4" fontId="11" fillId="0" borderId="0" xfId="11" applyNumberFormat="1" applyFont="1" applyAlignment="1" applyProtection="1">
      <alignment horizontal="center" vertical="top" wrapText="1"/>
      <protection locked="0"/>
    </xf>
    <xf numFmtId="4" fontId="9" fillId="2" borderId="39" xfId="11" applyNumberFormat="1" applyFont="1" applyFill="1" applyBorder="1" applyAlignment="1" applyProtection="1">
      <alignment horizontal="center"/>
      <protection locked="0"/>
    </xf>
    <xf numFmtId="4" fontId="9" fillId="0" borderId="0" xfId="11" applyNumberFormat="1" applyFont="1" applyAlignment="1" applyProtection="1">
      <alignment horizontal="center" vertical="top" wrapText="1"/>
      <protection locked="0"/>
    </xf>
    <xf numFmtId="4" fontId="16" fillId="0" borderId="0" xfId="11" applyNumberFormat="1" applyFont="1" applyAlignment="1" applyProtection="1">
      <alignment horizontal="center" vertical="top"/>
      <protection locked="0"/>
    </xf>
    <xf numFmtId="4" fontId="18" fillId="0" borderId="0" xfId="9" applyNumberFormat="1" applyFont="1" applyFill="1" applyBorder="1" applyAlignment="1" applyProtection="1">
      <alignment horizontal="center" vertical="top"/>
      <protection locked="0"/>
    </xf>
    <xf numFmtId="4" fontId="11" fillId="3" borderId="5" xfId="11" applyNumberFormat="1" applyFont="1" applyFill="1" applyBorder="1" applyAlignment="1" applyProtection="1">
      <alignment horizontal="center" vertical="center" wrapText="1"/>
      <protection locked="0"/>
    </xf>
    <xf numFmtId="4" fontId="9" fillId="0" borderId="0" xfId="11" applyNumberFormat="1" applyFont="1" applyFill="1" applyAlignment="1" applyProtection="1">
      <alignment horizontal="center" vertical="center" wrapText="1"/>
      <protection locked="0"/>
    </xf>
    <xf numFmtId="4" fontId="18" fillId="0" borderId="0" xfId="11" applyNumberFormat="1" applyFont="1" applyFill="1" applyAlignment="1" applyProtection="1">
      <alignment horizontal="center" wrapText="1"/>
      <protection locked="0"/>
    </xf>
    <xf numFmtId="4" fontId="9" fillId="0" borderId="0" xfId="11" applyNumberFormat="1" applyFont="1" applyFill="1" applyAlignment="1" applyProtection="1">
      <alignment horizontal="center" vertical="center"/>
      <protection locked="0"/>
    </xf>
    <xf numFmtId="4" fontId="18" fillId="0" borderId="0" xfId="11" applyNumberFormat="1" applyFont="1" applyFill="1" applyAlignment="1" applyProtection="1">
      <alignment horizontal="center" vertical="center" wrapText="1"/>
      <protection locked="0"/>
    </xf>
    <xf numFmtId="4" fontId="9" fillId="0" borderId="0" xfId="11" applyNumberFormat="1" applyFont="1" applyAlignment="1" applyProtection="1">
      <alignment horizontal="center" wrapText="1"/>
      <protection locked="0"/>
    </xf>
    <xf numFmtId="4" fontId="9" fillId="3" borderId="5" xfId="11" applyNumberFormat="1" applyFont="1" applyFill="1" applyBorder="1" applyAlignment="1" applyProtection="1">
      <alignment horizontal="center" vertical="center" wrapText="1"/>
      <protection locked="0"/>
    </xf>
    <xf numFmtId="4" fontId="18" fillId="0" borderId="0" xfId="10" applyNumberFormat="1" applyFont="1" applyFill="1" applyBorder="1" applyAlignment="1" applyProtection="1">
      <alignment horizontal="center" vertical="top"/>
      <protection locked="0"/>
    </xf>
    <xf numFmtId="4" fontId="11" fillId="3" borderId="5" xfId="11" applyNumberFormat="1" applyFont="1" applyFill="1" applyBorder="1" applyAlignment="1" applyProtection="1">
      <alignment horizontal="center" vertical="top" wrapText="1"/>
      <protection locked="0"/>
    </xf>
    <xf numFmtId="4" fontId="9" fillId="0" borderId="0" xfId="11" applyNumberFormat="1" applyFont="1" applyAlignment="1" applyProtection="1">
      <alignment horizontal="center" vertical="center" wrapText="1"/>
      <protection locked="0"/>
    </xf>
    <xf numFmtId="4" fontId="12" fillId="0" borderId="0" xfId="11" applyNumberFormat="1" applyFont="1" applyFill="1" applyAlignment="1" applyProtection="1">
      <alignment horizontal="center" vertical="center" wrapText="1"/>
      <protection locked="0"/>
    </xf>
    <xf numFmtId="4" fontId="9" fillId="0" borderId="0" xfId="11" applyNumberFormat="1" applyFont="1" applyFill="1" applyBorder="1" applyAlignment="1" applyProtection="1">
      <alignment horizontal="center" vertical="center" wrapText="1"/>
      <protection locked="0"/>
    </xf>
    <xf numFmtId="4" fontId="9" fillId="0" borderId="0" xfId="11" applyNumberFormat="1" applyFont="1" applyBorder="1" applyAlignment="1" applyProtection="1">
      <alignment horizontal="center" vertical="top" wrapText="1"/>
      <protection locked="0"/>
    </xf>
    <xf numFmtId="4" fontId="9" fillId="0" borderId="0" xfId="11" applyNumberFormat="1" applyFont="1" applyAlignment="1" applyProtection="1">
      <alignment horizontal="center" vertical="center"/>
      <protection locked="0"/>
    </xf>
    <xf numFmtId="4" fontId="11" fillId="0" borderId="5" xfId="11" applyNumberFormat="1" applyFont="1" applyFill="1" applyBorder="1" applyAlignment="1" applyProtection="1">
      <alignment horizontal="center" vertical="top" wrapText="1"/>
      <protection locked="0"/>
    </xf>
    <xf numFmtId="4" fontId="9" fillId="0" borderId="0" xfId="11" applyNumberFormat="1" applyFont="1" applyFill="1" applyAlignment="1" applyProtection="1">
      <alignment horizontal="center" vertical="top" wrapText="1"/>
      <protection locked="0"/>
    </xf>
    <xf numFmtId="4" fontId="11" fillId="0" borderId="0" xfId="11" applyNumberFormat="1" applyFont="1" applyFill="1" applyBorder="1" applyAlignment="1" applyProtection="1">
      <alignment horizontal="center" vertical="top" wrapText="1"/>
      <protection locked="0"/>
    </xf>
    <xf numFmtId="4" fontId="9" fillId="0" borderId="11" xfId="11" applyNumberFormat="1" applyFont="1" applyFill="1" applyBorder="1" applyAlignment="1" applyProtection="1">
      <alignment horizontal="center" vertical="center"/>
      <protection locked="0"/>
    </xf>
    <xf numFmtId="4" fontId="9" fillId="0" borderId="0" xfId="11" applyNumberFormat="1" applyFont="1" applyFill="1" applyBorder="1" applyAlignment="1" applyProtection="1">
      <alignment horizontal="center" vertical="center"/>
      <protection locked="0"/>
    </xf>
    <xf numFmtId="4" fontId="9" fillId="0" borderId="0" xfId="11" applyNumberFormat="1" applyFont="1" applyFill="1" applyAlignment="1" applyProtection="1">
      <alignment horizontal="center"/>
      <protection locked="0"/>
    </xf>
    <xf numFmtId="4" fontId="9" fillId="0" borderId="5" xfId="11" applyNumberFormat="1" applyFont="1" applyFill="1" applyBorder="1" applyAlignment="1" applyProtection="1">
      <alignment horizontal="center" vertical="top" wrapText="1"/>
      <protection locked="0"/>
    </xf>
    <xf numFmtId="4" fontId="9" fillId="0" borderId="0" xfId="11" applyNumberFormat="1" applyFont="1" applyFill="1" applyAlignment="1" applyProtection="1">
      <alignment horizontal="center" wrapText="1"/>
      <protection locked="0"/>
    </xf>
    <xf numFmtId="4" fontId="9" fillId="3" borderId="11" xfId="11" applyNumberFormat="1" applyFont="1" applyFill="1" applyBorder="1" applyAlignment="1" applyProtection="1">
      <alignment horizontal="center" vertical="center" wrapText="1"/>
      <protection locked="0"/>
    </xf>
    <xf numFmtId="4" fontId="55" fillId="0" borderId="0" xfId="6" applyNumberFormat="1" applyFont="1" applyFill="1" applyAlignment="1" applyProtection="1">
      <alignment vertical="top"/>
      <protection locked="0"/>
    </xf>
    <xf numFmtId="4" fontId="52" fillId="0" borderId="0" xfId="6" applyNumberFormat="1" applyFont="1" applyFill="1" applyAlignment="1" applyProtection="1">
      <alignment horizontal="right" vertical="top"/>
      <protection locked="0"/>
    </xf>
    <xf numFmtId="4" fontId="47" fillId="0" borderId="0" xfId="6" applyNumberFormat="1" applyFont="1" applyFill="1" applyAlignment="1" applyProtection="1">
      <alignment horizontal="right" vertical="top"/>
      <protection locked="0"/>
    </xf>
    <xf numFmtId="4" fontId="52" fillId="0" borderId="0" xfId="6" applyNumberFormat="1" applyFont="1" applyFill="1" applyBorder="1" applyAlignment="1" applyProtection="1">
      <alignment vertical="top"/>
      <protection locked="0"/>
    </xf>
    <xf numFmtId="0" fontId="68" fillId="9" borderId="8" xfId="17" applyFont="1" applyFill="1" applyBorder="1" applyAlignment="1" applyProtection="1">
      <alignment horizontal="center" vertical="center"/>
    </xf>
    <xf numFmtId="0" fontId="68" fillId="9" borderId="9" xfId="17" applyFont="1" applyFill="1" applyBorder="1" applyAlignment="1" applyProtection="1">
      <alignment horizontal="center" vertical="center"/>
    </xf>
    <xf numFmtId="49" fontId="46" fillId="9" borderId="7" xfId="6" applyNumberFormat="1" applyFont="1" applyFill="1" applyBorder="1" applyAlignment="1" applyProtection="1">
      <alignment horizontal="left" vertical="center"/>
    </xf>
    <xf numFmtId="0" fontId="68" fillId="7" borderId="1" xfId="6" applyFont="1" applyFill="1" applyBorder="1" applyAlignment="1" applyProtection="1">
      <alignment horizontal="center" vertical="center" wrapText="1"/>
    </xf>
    <xf numFmtId="4" fontId="46" fillId="0" borderId="0" xfId="6" applyNumberFormat="1" applyFont="1" applyFill="1" applyAlignment="1" applyProtection="1">
      <alignment horizontal="right" vertical="center"/>
      <protection locked="0"/>
    </xf>
    <xf numFmtId="0" fontId="44" fillId="0" borderId="0" xfId="17" applyFont="1" applyFill="1" applyBorder="1" applyAlignment="1" applyProtection="1">
      <alignment horizontal="center" vertical="center"/>
    </xf>
    <xf numFmtId="4" fontId="69" fillId="15" borderId="22" xfId="6" applyNumberFormat="1" applyFont="1" applyFill="1" applyBorder="1" applyAlignment="1" applyProtection="1">
      <alignment horizontal="center" vertical="center" wrapText="1"/>
      <protection locked="0"/>
    </xf>
    <xf numFmtId="4" fontId="47" fillId="0" borderId="0" xfId="6" applyNumberFormat="1" applyFont="1" applyAlignment="1" applyProtection="1">
      <alignment horizontal="left" vertical="top"/>
      <protection locked="0"/>
    </xf>
    <xf numFmtId="4" fontId="46" fillId="0" borderId="8" xfId="6" applyNumberFormat="1" applyFont="1" applyFill="1" applyBorder="1" applyAlignment="1" applyProtection="1">
      <alignment horizontal="right" vertical="center"/>
      <protection locked="0"/>
    </xf>
    <xf numFmtId="4" fontId="46" fillId="0" borderId="0" xfId="6" applyNumberFormat="1" applyFont="1" applyFill="1" applyBorder="1" applyAlignment="1" applyProtection="1">
      <alignment horizontal="right" vertical="center"/>
      <protection locked="0"/>
    </xf>
    <xf numFmtId="4" fontId="52" fillId="0" borderId="0" xfId="6" applyNumberFormat="1" applyFont="1" applyFill="1" applyAlignment="1" applyProtection="1">
      <alignment horizontal="right" vertical="center"/>
      <protection locked="0"/>
    </xf>
    <xf numFmtId="4" fontId="47" fillId="0" borderId="0" xfId="6" applyNumberFormat="1" applyFont="1" applyFill="1" applyAlignment="1" applyProtection="1">
      <alignment vertical="center"/>
      <protection locked="0"/>
    </xf>
    <xf numFmtId="4" fontId="47" fillId="0" borderId="0" xfId="6" applyNumberFormat="1" applyFont="1" applyAlignment="1" applyProtection="1">
      <alignment vertical="center"/>
      <protection locked="0"/>
    </xf>
    <xf numFmtId="4" fontId="63" fillId="0" borderId="0" xfId="6" applyNumberFormat="1" applyFont="1" applyAlignment="1" applyProtection="1">
      <alignment vertical="top"/>
      <protection locked="0"/>
    </xf>
    <xf numFmtId="4" fontId="63" fillId="0" borderId="0" xfId="6" applyNumberFormat="1" applyFont="1" applyAlignment="1" applyProtection="1">
      <alignment horizontal="right" vertical="top"/>
      <protection locked="0"/>
    </xf>
    <xf numFmtId="4" fontId="63" fillId="0" borderId="0" xfId="6" applyNumberFormat="1" applyFont="1" applyProtection="1">
      <protection locked="0"/>
    </xf>
    <xf numFmtId="4" fontId="46" fillId="0" borderId="0" xfId="6" applyNumberFormat="1" applyFont="1" applyAlignment="1" applyProtection="1">
      <alignment vertical="center"/>
      <protection locked="0"/>
    </xf>
    <xf numFmtId="4" fontId="46" fillId="10" borderId="8" xfId="6" applyNumberFormat="1" applyFont="1" applyFill="1" applyBorder="1" applyAlignment="1" applyProtection="1">
      <alignment horizontal="justify" vertical="top" wrapText="1"/>
      <protection locked="0"/>
    </xf>
    <xf numFmtId="4" fontId="47" fillId="0" borderId="17" xfId="6" applyNumberFormat="1" applyFont="1" applyBorder="1" applyAlignment="1" applyProtection="1">
      <alignment vertical="center"/>
      <protection locked="0"/>
    </xf>
    <xf numFmtId="4" fontId="47" fillId="0" borderId="0" xfId="6" applyNumberFormat="1" applyFont="1" applyFill="1" applyProtection="1">
      <protection locked="0"/>
    </xf>
    <xf numFmtId="4" fontId="47" fillId="0" borderId="17" xfId="6" applyNumberFormat="1" applyFont="1" applyFill="1" applyBorder="1" applyProtection="1">
      <protection locked="0"/>
    </xf>
    <xf numFmtId="4" fontId="47" fillId="0" borderId="0" xfId="6" applyNumberFormat="1" applyFont="1" applyFill="1" applyBorder="1" applyAlignment="1" applyProtection="1">
      <alignment horizontal="right" vertical="top"/>
      <protection locked="0"/>
    </xf>
    <xf numFmtId="4" fontId="46" fillId="8" borderId="8" xfId="6" applyNumberFormat="1" applyFont="1" applyFill="1" applyBorder="1" applyAlignment="1" applyProtection="1">
      <alignment horizontal="left" vertical="center" wrapText="1"/>
      <protection locked="0"/>
    </xf>
    <xf numFmtId="4" fontId="54" fillId="0" borderId="0" xfId="18" applyNumberFormat="1" applyFont="1" applyAlignment="1" applyProtection="1">
      <alignment horizontal="right" vertical="top" wrapText="1"/>
      <protection locked="0"/>
    </xf>
    <xf numFmtId="4" fontId="47" fillId="0" borderId="0" xfId="6" applyNumberFormat="1" applyFont="1" applyAlignment="1" applyProtection="1">
      <alignment vertical="top"/>
      <protection locked="0"/>
    </xf>
    <xf numFmtId="4" fontId="47" fillId="0" borderId="0" xfId="6" applyNumberFormat="1" applyFont="1" applyAlignment="1" applyProtection="1">
      <protection locked="0"/>
    </xf>
    <xf numFmtId="4" fontId="45" fillId="0" borderId="0" xfId="6" applyNumberFormat="1" applyFont="1" applyAlignment="1" applyProtection="1">
      <alignment vertical="center"/>
      <protection locked="0"/>
    </xf>
    <xf numFmtId="4" fontId="46" fillId="0" borderId="0" xfId="6" applyNumberFormat="1" applyFont="1" applyAlignment="1" applyProtection="1">
      <alignment horizontal="right" vertical="top"/>
      <protection locked="0"/>
    </xf>
    <xf numFmtId="0" fontId="68" fillId="9" borderId="8" xfId="17" applyFont="1" applyFill="1" applyBorder="1" applyAlignment="1" applyProtection="1">
      <alignment horizontal="center" vertical="center"/>
      <protection locked="0"/>
    </xf>
    <xf numFmtId="4" fontId="44" fillId="10" borderId="8" xfId="6" applyNumberFormat="1" applyFont="1" applyFill="1" applyBorder="1" applyAlignment="1" applyProtection="1">
      <alignment horizontal="justify" vertical="center" wrapText="1"/>
      <protection locked="0"/>
    </xf>
    <xf numFmtId="4" fontId="44" fillId="0" borderId="8" xfId="17" applyNumberFormat="1" applyFont="1" applyBorder="1" applyAlignment="1" applyProtection="1">
      <alignment horizontal="right" vertical="center"/>
      <protection locked="0"/>
    </xf>
    <xf numFmtId="4" fontId="68" fillId="10" borderId="8" xfId="6" applyNumberFormat="1" applyFont="1" applyFill="1" applyBorder="1" applyAlignment="1" applyProtection="1">
      <alignment horizontal="justify" vertical="center" wrapText="1"/>
      <protection locked="0"/>
    </xf>
    <xf numFmtId="4" fontId="68" fillId="0" borderId="20" xfId="6" applyNumberFormat="1" applyFont="1" applyFill="1" applyBorder="1" applyAlignment="1" applyProtection="1">
      <alignment horizontal="justify" vertical="center" wrapText="1"/>
      <protection locked="0"/>
    </xf>
    <xf numFmtId="4" fontId="68" fillId="7" borderId="1" xfId="6" applyNumberFormat="1" applyFont="1" applyFill="1" applyBorder="1" applyAlignment="1" applyProtection="1">
      <alignment horizontal="justify" vertical="center" wrapText="1"/>
      <protection locked="0"/>
    </xf>
    <xf numFmtId="4" fontId="46" fillId="7" borderId="0" xfId="6" applyNumberFormat="1" applyFont="1" applyFill="1" applyBorder="1" applyAlignment="1" applyProtection="1">
      <alignment horizontal="right" vertical="center"/>
      <protection locked="0"/>
    </xf>
    <xf numFmtId="4" fontId="31" fillId="15" borderId="14" xfId="0" applyNumberFormat="1" applyFont="1" applyFill="1" applyBorder="1" applyAlignment="1" applyProtection="1">
      <alignment horizontal="center" vertical="center" wrapText="1"/>
      <protection locked="0"/>
    </xf>
    <xf numFmtId="4" fontId="0" fillId="6" borderId="8" xfId="0" applyNumberFormat="1" applyFill="1" applyBorder="1" applyProtection="1">
      <protection locked="0"/>
    </xf>
    <xf numFmtId="4" fontId="40" fillId="0" borderId="0" xfId="0" applyNumberFormat="1" applyFont="1" applyProtection="1">
      <protection locked="0"/>
    </xf>
    <xf numFmtId="4" fontId="31" fillId="5" borderId="8" xfId="0" applyNumberFormat="1" applyFont="1" applyFill="1" applyBorder="1" applyAlignment="1" applyProtection="1">
      <alignment horizontal="center" vertical="center" wrapText="1"/>
      <protection locked="0"/>
    </xf>
    <xf numFmtId="4" fontId="0" fillId="10" borderId="8" xfId="0" applyNumberFormat="1" applyFill="1" applyBorder="1" applyProtection="1">
      <protection locked="0"/>
    </xf>
    <xf numFmtId="4" fontId="31" fillId="0" borderId="0" xfId="0" applyNumberFormat="1" applyFont="1" applyFill="1" applyBorder="1" applyAlignment="1" applyProtection="1">
      <alignment horizontal="center" vertical="center" wrapText="1"/>
      <protection locked="0"/>
    </xf>
    <xf numFmtId="4" fontId="30" fillId="0" borderId="0" xfId="0" applyNumberFormat="1" applyFont="1" applyProtection="1">
      <protection locked="0"/>
    </xf>
    <xf numFmtId="4" fontId="25" fillId="0" borderId="0" xfId="0" applyNumberFormat="1" applyFont="1" applyProtection="1">
      <protection locked="0"/>
    </xf>
    <xf numFmtId="4" fontId="30" fillId="0" borderId="0" xfId="12" applyNumberFormat="1" applyFont="1" applyFill="1" applyBorder="1" applyAlignment="1" applyProtection="1">
      <alignment horizontal="center" vertical="center"/>
      <protection locked="0"/>
    </xf>
    <xf numFmtId="0" fontId="0" fillId="10" borderId="8" xfId="0" applyFill="1" applyBorder="1" applyAlignment="1" applyProtection="1">
      <alignment horizontal="left" vertical="center"/>
      <protection locked="0"/>
    </xf>
    <xf numFmtId="4" fontId="0" fillId="4" borderId="0" xfId="0" applyNumberFormat="1" applyFill="1" applyProtection="1">
      <protection locked="0"/>
    </xf>
    <xf numFmtId="4" fontId="27" fillId="0" borderId="0" xfId="0" applyNumberFormat="1" applyFont="1" applyAlignment="1" applyProtection="1">
      <alignment horizontal="right"/>
      <protection locked="0"/>
    </xf>
    <xf numFmtId="4" fontId="27" fillId="7" borderId="1" xfId="0" applyNumberFormat="1" applyFont="1" applyFill="1" applyBorder="1" applyAlignment="1" applyProtection="1">
      <alignment horizontal="right" vertical="center" wrapText="1"/>
      <protection locked="0"/>
    </xf>
    <xf numFmtId="0" fontId="81" fillId="0" borderId="0" xfId="0" applyFont="1"/>
    <xf numFmtId="0" fontId="76" fillId="0" borderId="0" xfId="0" applyFont="1"/>
    <xf numFmtId="4" fontId="0" fillId="0" borderId="0" xfId="0" applyNumberFormat="1" applyFont="1"/>
    <xf numFmtId="0" fontId="75" fillId="0" borderId="0" xfId="0" applyFont="1" applyFill="1"/>
    <xf numFmtId="0" fontId="70" fillId="0" borderId="0" xfId="0" applyFont="1" applyAlignment="1">
      <alignment horizontal="left"/>
    </xf>
    <xf numFmtId="0" fontId="0" fillId="0" borderId="17" xfId="0" applyBorder="1" applyProtection="1">
      <protection locked="0"/>
    </xf>
    <xf numFmtId="0" fontId="36" fillId="0" borderId="0" xfId="0" applyNumberFormat="1" applyFont="1" applyFill="1" applyBorder="1" applyAlignment="1" applyProtection="1">
      <alignment horizontal="left" vertical="center" wrapText="1"/>
    </xf>
    <xf numFmtId="0" fontId="35" fillId="0" borderId="0" xfId="0" applyFont="1" applyFill="1" applyAlignment="1">
      <alignment horizontal="left" wrapText="1"/>
    </xf>
    <xf numFmtId="0" fontId="0" fillId="0" borderId="0" xfId="0" applyFill="1" applyAlignment="1">
      <alignment horizontal="left" wrapText="1"/>
    </xf>
    <xf numFmtId="0" fontId="30" fillId="0" borderId="0" xfId="0" applyFont="1" applyFill="1" applyBorder="1" applyAlignment="1">
      <alignment horizontal="left" vertical="top" wrapText="1"/>
    </xf>
    <xf numFmtId="0" fontId="0" fillId="0" borderId="0" xfId="0" applyFill="1" applyAlignment="1">
      <alignment horizontal="left" vertical="top" wrapText="1"/>
    </xf>
    <xf numFmtId="0" fontId="31" fillId="5" borderId="15"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left" vertical="top"/>
    </xf>
    <xf numFmtId="0" fontId="0" fillId="0" borderId="0" xfId="0" applyAlignment="1">
      <alignment horizontal="center" vertical="top"/>
    </xf>
    <xf numFmtId="0" fontId="8" fillId="0" borderId="0" xfId="0" applyFont="1" applyFill="1"/>
    <xf numFmtId="0" fontId="0" fillId="0" borderId="0" xfId="0" applyFill="1" applyBorder="1" applyAlignment="1">
      <alignment horizontal="left" wrapText="1"/>
    </xf>
    <xf numFmtId="0" fontId="35" fillId="0" borderId="0" xfId="0" applyFont="1" applyFill="1" applyBorder="1" applyAlignment="1">
      <alignment horizontal="left" wrapText="1"/>
    </xf>
    <xf numFmtId="4" fontId="0" fillId="0" borderId="0" xfId="0" applyNumberFormat="1" applyBorder="1" applyAlignment="1">
      <alignment horizontal="center"/>
    </xf>
    <xf numFmtId="0" fontId="30" fillId="0" borderId="0" xfId="0" applyFont="1" applyFill="1" applyBorder="1" applyAlignment="1">
      <alignment horizontal="left" vertical="top"/>
    </xf>
    <xf numFmtId="0" fontId="0" fillId="0" borderId="0" xfId="0" applyFill="1" applyAlignment="1">
      <alignment horizontal="left" vertical="top"/>
    </xf>
    <xf numFmtId="0" fontId="30" fillId="0" borderId="0" xfId="0" applyFont="1" applyAlignment="1">
      <alignment horizontal="center" vertical="top"/>
    </xf>
    <xf numFmtId="0" fontId="73" fillId="0" borderId="0" xfId="0" applyFont="1" applyAlignment="1">
      <alignment horizontal="center"/>
    </xf>
    <xf numFmtId="0" fontId="79" fillId="0" borderId="0" xfId="11" applyFont="1" applyAlignment="1">
      <alignment horizontal="center" wrapText="1"/>
    </xf>
    <xf numFmtId="0" fontId="79" fillId="0" borderId="0" xfId="11" applyFont="1" applyAlignment="1">
      <alignment horizontal="center"/>
    </xf>
    <xf numFmtId="0" fontId="80" fillId="0" borderId="0" xfId="0" applyFont="1" applyAlignment="1">
      <alignment horizontal="center"/>
    </xf>
    <xf numFmtId="0" fontId="74" fillId="0" borderId="0" xfId="0" applyFont="1" applyAlignment="1">
      <alignment horizontal="center"/>
    </xf>
    <xf numFmtId="0" fontId="33" fillId="0" borderId="0" xfId="0" applyFont="1" applyAlignment="1">
      <alignment horizontal="center"/>
    </xf>
    <xf numFmtId="0" fontId="78" fillId="0" borderId="0" xfId="0" applyFont="1" applyAlignment="1">
      <alignment horizontal="center"/>
    </xf>
    <xf numFmtId="0" fontId="79" fillId="0" borderId="0" xfId="0" applyFont="1" applyAlignment="1">
      <alignment horizontal="center"/>
    </xf>
    <xf numFmtId="0" fontId="79" fillId="0" borderId="0" xfId="0" applyFont="1" applyAlignment="1">
      <alignment horizontal="center" wrapText="1"/>
    </xf>
    <xf numFmtId="4" fontId="9" fillId="0" borderId="0" xfId="11" applyNumberFormat="1" applyFont="1" applyFill="1" applyBorder="1" applyAlignment="1">
      <alignment horizontal="center" vertical="center" wrapText="1"/>
    </xf>
    <xf numFmtId="49" fontId="9" fillId="0" borderId="0" xfId="11" applyNumberFormat="1" applyFont="1" applyFill="1" applyBorder="1" applyAlignment="1">
      <alignment horizontal="center" vertical="top" wrapText="1"/>
    </xf>
    <xf numFmtId="0" fontId="9" fillId="0" borderId="0" xfId="11" applyFont="1" applyFill="1" applyBorder="1" applyAlignment="1">
      <alignment horizontal="center" vertical="center" wrapText="1"/>
    </xf>
    <xf numFmtId="4" fontId="9" fillId="0" borderId="0" xfId="11" applyNumberFormat="1" applyFont="1" applyFill="1" applyBorder="1" applyAlignment="1" applyProtection="1">
      <alignment horizontal="center" vertical="center" wrapText="1"/>
      <protection locked="0"/>
    </xf>
    <xf numFmtId="0" fontId="0" fillId="0" borderId="0" xfId="0" applyAlignment="1">
      <alignment horizontal="left" vertical="top" wrapText="1"/>
    </xf>
    <xf numFmtId="0" fontId="0" fillId="0" borderId="0" xfId="0" applyAlignment="1">
      <alignment horizontal="left" vertical="top"/>
    </xf>
    <xf numFmtId="49" fontId="0" fillId="0" borderId="0" xfId="14" applyNumberFormat="1" applyFont="1" applyAlignment="1">
      <alignment horizontal="left" vertical="top" wrapText="1"/>
    </xf>
    <xf numFmtId="0" fontId="31" fillId="5" borderId="8" xfId="0" applyFont="1" applyFill="1" applyBorder="1" applyAlignment="1">
      <alignment horizontal="center" vertical="center" wrapText="1"/>
    </xf>
    <xf numFmtId="0" fontId="30" fillId="0" borderId="0" xfId="0" applyFont="1" applyFill="1" applyBorder="1" applyAlignment="1">
      <alignment horizontal="left" vertical="top" wrapText="1"/>
    </xf>
    <xf numFmtId="0" fontId="30" fillId="0" borderId="0" xfId="0" applyNumberFormat="1" applyFont="1" applyFill="1" applyBorder="1" applyAlignment="1" applyProtection="1">
      <alignment horizontal="left" vertical="center" wrapText="1"/>
    </xf>
    <xf numFmtId="0" fontId="0" fillId="0" borderId="0" xfId="0" applyAlignment="1">
      <alignment horizontal="left" wrapText="1"/>
    </xf>
    <xf numFmtId="0" fontId="30" fillId="0" borderId="0" xfId="0" applyFont="1" applyFill="1" applyBorder="1" applyAlignment="1">
      <alignment horizontal="center" vertical="top" wrapText="1"/>
    </xf>
    <xf numFmtId="0" fontId="31" fillId="5" borderId="15" xfId="0" applyFont="1" applyFill="1" applyBorder="1" applyAlignment="1">
      <alignment horizontal="center" vertical="center" wrapText="1"/>
    </xf>
    <xf numFmtId="0" fontId="31" fillId="5" borderId="2" xfId="0" applyFont="1" applyFill="1" applyBorder="1" applyAlignment="1">
      <alignment horizontal="center" vertical="center" wrapText="1"/>
    </xf>
    <xf numFmtId="0" fontId="31" fillId="5" borderId="13" xfId="0" applyFont="1" applyFill="1" applyBorder="1" applyAlignment="1">
      <alignment horizontal="center" vertical="center" wrapText="1"/>
    </xf>
    <xf numFmtId="0" fontId="30" fillId="0" borderId="0" xfId="0" applyFont="1" applyFill="1" applyAlignment="1">
      <alignment horizontal="left" vertical="top" wrapText="1"/>
    </xf>
    <xf numFmtId="0" fontId="0" fillId="0" borderId="0" xfId="0" applyFill="1" applyAlignment="1">
      <alignment horizontal="left" vertical="top" wrapText="1"/>
    </xf>
    <xf numFmtId="0" fontId="31" fillId="12" borderId="14" xfId="0" applyFont="1" applyFill="1" applyBorder="1" applyAlignment="1">
      <alignment horizontal="center" vertical="center" wrapText="1"/>
    </xf>
    <xf numFmtId="0" fontId="25" fillId="0" borderId="0" xfId="0" applyFont="1" applyAlignment="1">
      <alignment horizontal="justify" vertical="top"/>
    </xf>
    <xf numFmtId="0" fontId="25" fillId="0" borderId="0" xfId="0" applyFont="1" applyAlignment="1">
      <alignment horizontal="justify" vertical="top" wrapText="1"/>
    </xf>
    <xf numFmtId="0" fontId="0" fillId="0" borderId="0" xfId="0" applyFont="1" applyFill="1" applyBorder="1" applyAlignment="1">
      <alignment horizontal="left" vertical="top" wrapText="1"/>
    </xf>
    <xf numFmtId="0" fontId="25" fillId="0" borderId="0" xfId="0" applyFont="1" applyAlignment="1">
      <alignment wrapText="1"/>
    </xf>
    <xf numFmtId="49" fontId="0" fillId="0" borderId="0" xfId="0" applyNumberFormat="1" applyAlignment="1">
      <alignment horizontal="left" vertical="top" wrapText="1"/>
    </xf>
    <xf numFmtId="0" fontId="36" fillId="0" borderId="0" xfId="0" applyNumberFormat="1" applyFont="1" applyFill="1" applyBorder="1" applyAlignment="1" applyProtection="1">
      <alignment horizontal="left" vertical="center" wrapText="1"/>
    </xf>
    <xf numFmtId="0" fontId="0" fillId="0" borderId="0" xfId="0" applyFill="1" applyAlignment="1">
      <alignment vertical="top" wrapText="1"/>
    </xf>
    <xf numFmtId="0" fontId="30" fillId="0" borderId="0" xfId="0" applyFont="1" applyFill="1" applyBorder="1" applyAlignment="1">
      <alignment vertical="top" wrapText="1"/>
    </xf>
    <xf numFmtId="0" fontId="25" fillId="0" borderId="0" xfId="0" applyFont="1" applyAlignment="1">
      <alignment horizontal="left" wrapText="1"/>
    </xf>
  </cellXfs>
  <cellStyles count="20">
    <cellStyle name="Comma 2" xfId="10"/>
    <cellStyle name="Comma_List1" xfId="9"/>
    <cellStyle name="Excel Built-in Normal" xfId="2"/>
    <cellStyle name="Excel Built-in Normal 1" xfId="3"/>
    <cellStyle name="Excel Built-in Normal 2" xfId="4"/>
    <cellStyle name="Excel Built-in Normal 3" xfId="13"/>
    <cellStyle name="Normal 10 4 3" xfId="19"/>
    <cellStyle name="Normal 2" xfId="5"/>
    <cellStyle name="Normal 2 2" xfId="17"/>
    <cellStyle name="Normalno" xfId="0" builtinId="0"/>
    <cellStyle name="Normalno 2" xfId="6"/>
    <cellStyle name="Normalno 2 2" xfId="15"/>
    <cellStyle name="Normalno 3" xfId="11"/>
    <cellStyle name="Normalno 3 2" xfId="14"/>
    <cellStyle name="Normalno 5" xfId="16"/>
    <cellStyle name="Obično 2" xfId="1"/>
    <cellStyle name="Obično 3" xfId="12"/>
    <cellStyle name="Obično 5" xfId="7"/>
    <cellStyle name="S5" xfId="18"/>
    <cellStyle name="Zarez 2" xfId="8"/>
  </cellStyles>
  <dxfs count="0"/>
  <tableStyles count="0" defaultTableStyle="TableStyleMedium2" defaultPivotStyle="PivotStyleLight16"/>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RAZNO\PROJEKTIRANJE\RACINOVCI\TROSKOVNIK\PTG%20-%20GP%20-%20Dvorana%20Racinovci%20-%20PGVK%20-%20KA%20-%20proracuni-%202020.10.25%20-%20KOLI&#268;IN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MATIJA\POSAO\PROJEKTIRANJE%20DAVOR\DAVOR%202017\KNJI&#381;NICA%202017-11-17\KNJIZNICA%202018-12-29\DIMENZIONIRANJE%20VENTILACIJE\Prora&#269;un%20Knji&#382;nica%201.%20KAT%202017-12-1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torage\data1%20(d)\P%200134%20-%20Alca%20kukuzovac\backup%20dalibor\PODLOGE\bero%20werkos\RN%20018-07-KU%20Krajobrazno%20&#272;akovo-Sredanci\Ugovorni%20tro&#353;kovnik%20KRAJOBRAZ%20&#272;AKOVO%20-%20SREDANCI.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vana-m\D\farma-SLAscaK\TENDE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ovi"/>
      <sheetName val="Predlozak"/>
      <sheetName val="0-3"/>
      <sheetName val="0-4"/>
      <sheetName val="0-5"/>
      <sheetName val="0-5 - za podno grijanje"/>
      <sheetName val="0-6"/>
      <sheetName val="0-7"/>
      <sheetName val="0-8"/>
      <sheetName val="0-9"/>
      <sheetName val="0-10"/>
      <sheetName val="0-11"/>
      <sheetName val="0-12"/>
      <sheetName val="0-13"/>
      <sheetName val="0-14"/>
      <sheetName val="0-15"/>
      <sheetName val="0-16"/>
      <sheetName val="0-17"/>
      <sheetName val="1-1"/>
      <sheetName val="1-3"/>
      <sheetName val="1-4"/>
      <sheetName val="1-5"/>
      <sheetName val="1-6"/>
      <sheetName val="1-7"/>
      <sheetName val="1-8"/>
      <sheetName val="1-9"/>
      <sheetName val="1-10"/>
      <sheetName val="1-11"/>
      <sheetName val="1-12"/>
      <sheetName val="1-13"/>
      <sheetName val="1-14"/>
      <sheetName val="1-15"/>
      <sheetName val="REKAPITULACIJA PTG"/>
      <sheetName val="REKAPITULACIJA PTD"/>
    </sheetNames>
    <sheetDataSet>
      <sheetData sheetId="0">
        <row r="87">
          <cell r="C87">
            <v>0.22</v>
          </cell>
        </row>
        <row r="90">
          <cell r="C90">
            <v>0.23</v>
          </cell>
        </row>
        <row r="91">
          <cell r="C91">
            <v>0.23</v>
          </cell>
        </row>
        <row r="92">
          <cell r="C92">
            <v>0.22</v>
          </cell>
        </row>
        <row r="95">
          <cell r="C95">
            <v>1.3</v>
          </cell>
        </row>
        <row r="96">
          <cell r="C96">
            <v>0.21</v>
          </cell>
        </row>
        <row r="97">
          <cell r="C97">
            <v>0.36</v>
          </cell>
        </row>
        <row r="120">
          <cell r="E120">
            <v>36.569000000000003</v>
          </cell>
        </row>
        <row r="121">
          <cell r="E121">
            <v>274.476</v>
          </cell>
        </row>
        <row r="122">
          <cell r="E122">
            <v>190.19</v>
          </cell>
        </row>
        <row r="123">
          <cell r="E123">
            <v>74.333700000000007</v>
          </cell>
        </row>
        <row r="126">
          <cell r="E126">
            <v>0.6</v>
          </cell>
        </row>
        <row r="127">
          <cell r="E127">
            <v>0.67200000000000004</v>
          </cell>
        </row>
        <row r="128">
          <cell r="E128">
            <v>97.2</v>
          </cell>
        </row>
        <row r="131">
          <cell r="C131">
            <v>11.3</v>
          </cell>
        </row>
        <row r="132">
          <cell r="C132">
            <v>14.8</v>
          </cell>
        </row>
        <row r="133">
          <cell r="C133">
            <v>10.4</v>
          </cell>
        </row>
        <row r="134">
          <cell r="C134">
            <v>13.9</v>
          </cell>
        </row>
        <row r="135">
          <cell r="C135">
            <v>22.3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dlozak"/>
      <sheetName val="K-ovi M"/>
      <sheetName val="REK KNJIZ 1 KAT"/>
      <sheetName val="K-K1-01"/>
      <sheetName val="K-K1-02"/>
      <sheetName val="K-K1-03"/>
      <sheetName val="K-K1-04"/>
      <sheetName val="K-K1-05"/>
      <sheetName val="K-K1-06"/>
      <sheetName val="K-K1-07"/>
      <sheetName val="K-K1-08"/>
      <sheetName val="K-K1-09"/>
      <sheetName val="K-K1-10"/>
      <sheetName val="K-K1-11"/>
      <sheetName val="K-K1-12"/>
      <sheetName val="K-K1-13"/>
      <sheetName val="K-K1-14"/>
      <sheetName val="K-K1-15"/>
      <sheetName val="K-K1-16"/>
      <sheetName val="K-K1-17"/>
      <sheetName val="K-K1-18"/>
      <sheetName val="K-K1-19"/>
      <sheetName val="K-K1-20"/>
      <sheetName val="K-K1-21"/>
      <sheetName val="K-K1-22"/>
      <sheetName val="Sheet1"/>
    </sheetNames>
    <sheetDataSet>
      <sheetData sheetId="0"/>
      <sheetData sheetId="1">
        <row r="66">
          <cell r="B66">
            <v>0.6</v>
          </cell>
        </row>
        <row r="67">
          <cell r="B67">
            <v>0.67200000000000004</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A.trasa"/>
      <sheetName val="B.PUTNI PRIJELAZI I PROLAZI"/>
      <sheetName val="C.PUO &quot;ĐAKOVO - JUG&quot; "/>
      <sheetName val="D.PUO &quot;ANDRIJEVCI&quot;"/>
      <sheetName val="Rekapitulacija"/>
      <sheetName val="Uputa"/>
      <sheetName val="A_trasa"/>
      <sheetName val="B_PUTNI_PRIJELAZI_I_PROLAZI"/>
      <sheetName val="C_PUO_&quot;ĐAKOVO_-_JUG&quot;_"/>
      <sheetName val="D_PUO_&quot;ANDRIJEVCI&quot;"/>
      <sheetName val="A_trasa1"/>
      <sheetName val="B_PUTNI_PRIJELAZI_I_PROLAZI1"/>
      <sheetName val="C_PUO_&quot;ĐAKOVO_-_JUG&quot;_1"/>
      <sheetName val="D_PUO_&quot;ANDRIJEVCI&quot;1"/>
      <sheetName val="A_trasa2"/>
      <sheetName val="B_PUTNI_PRIJELAZI_I_PROLAZI2"/>
      <sheetName val="C_PUO_&quot;ĐAKOVO_-_JUG&quot;_2"/>
      <sheetName val="D_PUO_&quot;ANDRIJEVCI&quot;2"/>
      <sheetName val="A_trasa3"/>
      <sheetName val="B_PUTNI_PRIJELAZI_I_PROLAZI3"/>
      <sheetName val="C_PUO_&quot;ĐAKOVO_-_JUG&quot;_3"/>
      <sheetName val="D_PUO_&quot;ANDRIJEVCI&quot;3"/>
    </sheetNames>
    <sheetDataSet>
      <sheetData sheetId="0" refreshError="1">
        <row r="2">
          <cell r="B2">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Module6"/>
      <sheetName val="Module5"/>
      <sheetName val="Module4"/>
      <sheetName val="Module3"/>
      <sheetName val="Module2"/>
      <sheetName val="Module1"/>
      <sheetName val="Nap"/>
      <sheetName val="Osn-Pod"/>
      <sheetName val="Ugov"/>
      <sheetName val="Kuce"/>
      <sheetName val="Pr-Sit"/>
      <sheetName val="Dop-Ug"/>
      <sheetName val="Obra"/>
      <sheetName val="Ok-Sit"/>
      <sheetName val="Evid"/>
      <sheetName val="Osn_Pod"/>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row r="5">
          <cell r="E5">
            <v>0</v>
          </cell>
        </row>
      </sheetData>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0"/>
  <sheetViews>
    <sheetView tabSelected="1" view="pageBreakPreview" zoomScaleNormal="100" zoomScaleSheetLayoutView="100" workbookViewId="0">
      <selection activeCell="C25" sqref="C25"/>
    </sheetView>
  </sheetViews>
  <sheetFormatPr defaultRowHeight="15"/>
  <cols>
    <col min="1" max="1" width="14.28515625" style="567" customWidth="1"/>
    <col min="2" max="2" width="71.7109375" style="567" customWidth="1"/>
    <col min="3" max="3" width="9.140625" style="567" customWidth="1"/>
    <col min="4" max="16384" width="9.140625" style="567"/>
  </cols>
  <sheetData>
    <row r="1" spans="1:2" ht="15.75">
      <c r="A1" s="566"/>
      <c r="B1" s="566"/>
    </row>
    <row r="2" spans="1:2">
      <c r="A2" s="568"/>
      <c r="B2" s="568"/>
    </row>
    <row r="3" spans="1:2" ht="15.75">
      <c r="A3" s="566" t="s">
        <v>994</v>
      </c>
      <c r="B3" s="566" t="s">
        <v>995</v>
      </c>
    </row>
    <row r="4" spans="1:2" ht="15.75">
      <c r="A4" s="566"/>
      <c r="B4" s="566"/>
    </row>
    <row r="5" spans="1:2" ht="15.75">
      <c r="A5" s="569" t="s">
        <v>1013</v>
      </c>
      <c r="B5" s="569" t="s">
        <v>996</v>
      </c>
    </row>
    <row r="6" spans="1:2" ht="15.75">
      <c r="A6" s="569" t="s">
        <v>1012</v>
      </c>
      <c r="B6" s="569" t="s">
        <v>997</v>
      </c>
    </row>
    <row r="7" spans="1:2" ht="15.75">
      <c r="A7" s="569"/>
      <c r="B7" s="569"/>
    </row>
    <row r="8" spans="1:2" ht="15.75">
      <c r="A8" s="566" t="s">
        <v>998</v>
      </c>
      <c r="B8" s="566" t="s">
        <v>999</v>
      </c>
    </row>
    <row r="9" spans="1:2" ht="15.75">
      <c r="A9" s="566"/>
      <c r="B9" s="566"/>
    </row>
    <row r="10" spans="1:2" ht="15.75">
      <c r="A10" s="566" t="s">
        <v>1053</v>
      </c>
      <c r="B10" s="566" t="s">
        <v>1069</v>
      </c>
    </row>
    <row r="11" spans="1:2" ht="15.75">
      <c r="A11" s="566"/>
      <c r="B11" s="566"/>
    </row>
    <row r="13" spans="1:2" ht="15.75">
      <c r="A13" s="566"/>
      <c r="B13" s="566"/>
    </row>
    <row r="14" spans="1:2" ht="15.75">
      <c r="A14" s="569"/>
      <c r="B14" s="569"/>
    </row>
    <row r="15" spans="1:2" ht="23.25">
      <c r="A15" s="570"/>
      <c r="B15" s="570"/>
    </row>
    <row r="16" spans="1:2" ht="21">
      <c r="A16" s="571"/>
      <c r="B16" s="571"/>
    </row>
    <row r="17" spans="1:4" ht="23.25">
      <c r="A17" s="728" t="s">
        <v>1050</v>
      </c>
      <c r="B17" s="728"/>
    </row>
    <row r="18" spans="1:4" s="706" customFormat="1" ht="31.5">
      <c r="A18" s="731" t="s">
        <v>1010</v>
      </c>
      <c r="B18" s="731"/>
    </row>
    <row r="20" spans="1:4" ht="21">
      <c r="A20" s="732"/>
      <c r="B20" s="732"/>
    </row>
    <row r="21" spans="1:4" ht="21">
      <c r="A21" s="571" t="s">
        <v>1000</v>
      </c>
      <c r="B21" s="571" t="s">
        <v>1000</v>
      </c>
    </row>
    <row r="22" spans="1:4" ht="21">
      <c r="A22" s="571"/>
      <c r="B22" s="571"/>
    </row>
    <row r="24" spans="1:4" ht="15.75">
      <c r="A24" s="572" t="s">
        <v>1001</v>
      </c>
      <c r="B24" s="572" t="s">
        <v>1043</v>
      </c>
    </row>
    <row r="25" spans="1:4" s="574" customFormat="1" ht="15.75">
      <c r="B25" s="572" t="s">
        <v>1089</v>
      </c>
    </row>
    <row r="26" spans="1:4" s="574" customFormat="1" ht="15.75">
      <c r="B26" s="572"/>
      <c r="C26" s="572"/>
      <c r="D26" s="572"/>
    </row>
    <row r="27" spans="1:4" s="574" customFormat="1" ht="15.75">
      <c r="B27" s="573" t="s">
        <v>1070</v>
      </c>
      <c r="C27" s="572"/>
      <c r="D27" s="572"/>
    </row>
    <row r="28" spans="1:4" s="574" customFormat="1" ht="15.75">
      <c r="B28" s="572" t="s">
        <v>1071</v>
      </c>
      <c r="C28" s="572"/>
      <c r="D28" s="572"/>
    </row>
    <row r="29" spans="1:4" s="574" customFormat="1" ht="15.75">
      <c r="B29" s="572"/>
      <c r="C29" s="572"/>
      <c r="D29" s="572"/>
    </row>
    <row r="30" spans="1:4" s="574" customFormat="1" ht="15.75">
      <c r="A30" s="573"/>
      <c r="B30" s="589" t="s">
        <v>1044</v>
      </c>
      <c r="C30" s="572"/>
      <c r="D30" s="572"/>
    </row>
    <row r="31" spans="1:4" s="574" customFormat="1" ht="15.75">
      <c r="C31" s="572"/>
      <c r="D31" s="572"/>
    </row>
    <row r="32" spans="1:4" s="574" customFormat="1" ht="15.75">
      <c r="B32" s="572" t="s">
        <v>1068</v>
      </c>
      <c r="C32" s="572"/>
      <c r="D32" s="572"/>
    </row>
    <row r="33" spans="1:4" s="574" customFormat="1" ht="15.75">
      <c r="A33" s="575"/>
      <c r="B33" s="589" t="s">
        <v>1072</v>
      </c>
      <c r="C33" s="575"/>
      <c r="D33" s="575"/>
    </row>
    <row r="34" spans="1:4" s="574" customFormat="1" ht="15.75">
      <c r="B34" s="572"/>
      <c r="C34" s="572"/>
      <c r="D34" s="572"/>
    </row>
    <row r="35" spans="1:4" s="574" customFormat="1" ht="15.75">
      <c r="C35" s="572"/>
      <c r="D35" s="572"/>
    </row>
    <row r="36" spans="1:4" s="574" customFormat="1" ht="15.75">
      <c r="A36" s="575"/>
      <c r="C36" s="575"/>
      <c r="D36" s="575"/>
    </row>
    <row r="37" spans="1:4" s="574" customFormat="1" ht="15.75">
      <c r="A37" s="575"/>
      <c r="B37" s="575"/>
      <c r="C37" s="575"/>
      <c r="D37" s="575"/>
    </row>
    <row r="38" spans="1:4" s="574" customFormat="1" ht="15.75">
      <c r="A38" s="575"/>
      <c r="B38" s="575"/>
      <c r="C38" s="575"/>
      <c r="D38" s="575"/>
    </row>
    <row r="40" spans="1:4">
      <c r="A40" s="733" t="s">
        <v>1002</v>
      </c>
      <c r="B40" s="733"/>
    </row>
    <row r="41" spans="1:4">
      <c r="A41" s="734" t="s">
        <v>1003</v>
      </c>
      <c r="B41" s="734"/>
    </row>
    <row r="42" spans="1:4">
      <c r="A42" s="735" t="s">
        <v>1004</v>
      </c>
      <c r="B42" s="735"/>
    </row>
    <row r="43" spans="1:4">
      <c r="A43" s="736" t="s">
        <v>1005</v>
      </c>
      <c r="B43" s="735"/>
    </row>
    <row r="44" spans="1:4">
      <c r="A44" s="729" t="s">
        <v>1011</v>
      </c>
      <c r="B44" s="730"/>
    </row>
    <row r="45" spans="1:4">
      <c r="A45" s="576" t="s">
        <v>254</v>
      </c>
      <c r="B45" s="576" t="s">
        <v>254</v>
      </c>
    </row>
    <row r="46" spans="1:4">
      <c r="A46" s="577"/>
    </row>
    <row r="47" spans="1:4">
      <c r="A47" s="578"/>
    </row>
    <row r="49" spans="1:1">
      <c r="A49" s="579"/>
    </row>
    <row r="50" spans="1:1">
      <c r="A50" s="579"/>
    </row>
  </sheetData>
  <mergeCells count="8">
    <mergeCell ref="A17:B17"/>
    <mergeCell ref="A44:B44"/>
    <mergeCell ref="A18:B18"/>
    <mergeCell ref="A20:B20"/>
    <mergeCell ref="A40:B40"/>
    <mergeCell ref="A41:B41"/>
    <mergeCell ref="A42:B42"/>
    <mergeCell ref="A43:B43"/>
  </mergeCells>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
  <sheetViews>
    <sheetView view="pageBreakPreview" topLeftCell="A85" zoomScaleNormal="100" zoomScaleSheetLayoutView="100" workbookViewId="0">
      <selection activeCell="E97" sqref="E97"/>
    </sheetView>
  </sheetViews>
  <sheetFormatPr defaultRowHeight="15"/>
  <cols>
    <col min="1" max="1" width="3.42578125" style="1" customWidth="1"/>
    <col min="2" max="2" width="43.42578125" customWidth="1"/>
    <col min="3" max="3" width="8" bestFit="1" customWidth="1"/>
    <col min="4" max="4" width="9" style="20" bestFit="1" customWidth="1"/>
    <col min="5" max="5" width="11.140625" style="612" customWidth="1"/>
    <col min="6" max="6" width="11.85546875" style="20" customWidth="1"/>
  </cols>
  <sheetData>
    <row r="1" spans="1:6" s="5" customFormat="1" ht="64.5" customHeight="1" thickBot="1">
      <c r="A1" s="518" t="s">
        <v>82</v>
      </c>
      <c r="B1" s="519" t="s">
        <v>83</v>
      </c>
      <c r="C1" s="520" t="s">
        <v>1008</v>
      </c>
      <c r="D1" s="521" t="s">
        <v>283</v>
      </c>
      <c r="E1" s="611" t="s">
        <v>1045</v>
      </c>
      <c r="F1" s="523" t="s">
        <v>1046</v>
      </c>
    </row>
    <row r="2" spans="1:6">
      <c r="B2" s="3" t="s">
        <v>55</v>
      </c>
    </row>
    <row r="3" spans="1:6" s="5" customFormat="1" ht="6" customHeight="1">
      <c r="A3" s="1"/>
      <c r="B3" s="3"/>
      <c r="D3" s="20"/>
      <c r="E3" s="612"/>
      <c r="F3" s="20"/>
    </row>
    <row r="4" spans="1:6" ht="45">
      <c r="A4" s="1" t="s">
        <v>0</v>
      </c>
      <c r="B4" s="9" t="s">
        <v>61</v>
      </c>
      <c r="C4" s="14" t="s">
        <v>43</v>
      </c>
      <c r="D4" s="20">
        <v>57.65</v>
      </c>
      <c r="F4" s="20">
        <f>D4*E4</f>
        <v>0</v>
      </c>
    </row>
    <row r="5" spans="1:6" s="5" customFormat="1" ht="45" customHeight="1" thickBot="1">
      <c r="A5" s="22" t="s">
        <v>1</v>
      </c>
      <c r="B5" s="23" t="s">
        <v>62</v>
      </c>
      <c r="C5" s="24" t="s">
        <v>43</v>
      </c>
      <c r="D5" s="25">
        <v>292.88</v>
      </c>
      <c r="E5" s="613"/>
      <c r="F5" s="25">
        <f>D5*E5</f>
        <v>0</v>
      </c>
    </row>
    <row r="6" spans="1:6" s="5" customFormat="1" ht="18" customHeight="1">
      <c r="A6" s="266"/>
      <c r="B6" s="267" t="s">
        <v>397</v>
      </c>
      <c r="C6" s="268"/>
      <c r="D6" s="269"/>
      <c r="E6" s="614"/>
      <c r="F6" s="269">
        <f>SUM(F4:F5)</f>
        <v>0</v>
      </c>
    </row>
    <row r="7" spans="1:6" s="248" customFormat="1" ht="18" customHeight="1">
      <c r="A7" s="271"/>
      <c r="B7" s="272"/>
      <c r="C7" s="273"/>
      <c r="D7" s="274"/>
      <c r="E7" s="615"/>
      <c r="F7" s="274"/>
    </row>
    <row r="8" spans="1:6" ht="18" customHeight="1">
      <c r="B8" s="4" t="s">
        <v>18</v>
      </c>
    </row>
    <row r="9" spans="1:6" s="5" customFormat="1" ht="6" customHeight="1">
      <c r="A9" s="1"/>
      <c r="B9" s="4"/>
      <c r="D9" s="20"/>
      <c r="E9" s="612"/>
      <c r="F9" s="20"/>
    </row>
    <row r="10" spans="1:6" ht="60.75" customHeight="1">
      <c r="A10" s="1" t="s">
        <v>0</v>
      </c>
      <c r="B10" s="9" t="s">
        <v>49</v>
      </c>
    </row>
    <row r="11" spans="1:6">
      <c r="A11" s="7" t="s">
        <v>8</v>
      </c>
      <c r="B11" s="6" t="s">
        <v>15</v>
      </c>
      <c r="C11" s="14" t="s">
        <v>43</v>
      </c>
      <c r="D11" s="20">
        <v>140.24</v>
      </c>
      <c r="F11" s="20">
        <f t="shared" ref="F11:F13" si="0">D11*E11</f>
        <v>0</v>
      </c>
    </row>
    <row r="12" spans="1:6">
      <c r="A12" s="7" t="s">
        <v>9</v>
      </c>
      <c r="B12" s="6" t="s">
        <v>16</v>
      </c>
      <c r="C12" s="16" t="s">
        <v>44</v>
      </c>
      <c r="D12" s="20">
        <v>369.6</v>
      </c>
      <c r="F12" s="20">
        <f t="shared" si="0"/>
        <v>0</v>
      </c>
    </row>
    <row r="13" spans="1:6" s="5" customFormat="1">
      <c r="A13" s="7" t="s">
        <v>14</v>
      </c>
      <c r="B13" s="6" t="s">
        <v>17</v>
      </c>
      <c r="C13" s="14" t="s">
        <v>45</v>
      </c>
      <c r="D13" s="20">
        <v>4641.0600000000004</v>
      </c>
      <c r="E13" s="612"/>
      <c r="F13" s="20">
        <f t="shared" si="0"/>
        <v>0</v>
      </c>
    </row>
    <row r="14" spans="1:6" s="5" customFormat="1" ht="60">
      <c r="A14" s="17" t="s">
        <v>1</v>
      </c>
      <c r="B14" s="6" t="s">
        <v>68</v>
      </c>
      <c r="D14" s="20"/>
      <c r="E14" s="612"/>
      <c r="F14" s="20"/>
    </row>
    <row r="15" spans="1:6" s="5" customFormat="1">
      <c r="A15" s="7" t="s">
        <v>8</v>
      </c>
      <c r="B15" s="6" t="s">
        <v>15</v>
      </c>
      <c r="C15" s="14" t="s">
        <v>43</v>
      </c>
      <c r="D15" s="20">
        <v>174.55</v>
      </c>
      <c r="E15" s="612"/>
      <c r="F15" s="20">
        <f t="shared" ref="F15:F17" si="1">D15*E15</f>
        <v>0</v>
      </c>
    </row>
    <row r="16" spans="1:6" s="5" customFormat="1">
      <c r="A16" s="7" t="s">
        <v>9</v>
      </c>
      <c r="B16" s="6" t="s">
        <v>16</v>
      </c>
      <c r="C16" s="16" t="s">
        <v>44</v>
      </c>
      <c r="D16" s="20">
        <v>124.5</v>
      </c>
      <c r="E16" s="612"/>
      <c r="F16" s="20">
        <f t="shared" si="1"/>
        <v>0</v>
      </c>
    </row>
    <row r="17" spans="1:6" s="5" customFormat="1" ht="15.75" thickBot="1">
      <c r="A17" s="26" t="s">
        <v>14</v>
      </c>
      <c r="B17" s="27" t="s">
        <v>17</v>
      </c>
      <c r="C17" s="24" t="s">
        <v>45</v>
      </c>
      <c r="D17" s="25">
        <v>11765.34</v>
      </c>
      <c r="E17" s="613"/>
      <c r="F17" s="25">
        <f t="shared" si="1"/>
        <v>0</v>
      </c>
    </row>
    <row r="18" spans="1:6" s="5" customFormat="1">
      <c r="A18" s="275"/>
      <c r="B18" s="267" t="s">
        <v>398</v>
      </c>
      <c r="C18" s="276"/>
      <c r="D18" s="277"/>
      <c r="E18" s="616"/>
      <c r="F18" s="269">
        <f>SUM(F11:F17)</f>
        <v>0</v>
      </c>
    </row>
    <row r="19" spans="1:6" s="5" customFormat="1">
      <c r="A19" s="7"/>
      <c r="B19" s="6"/>
      <c r="C19" s="14"/>
      <c r="D19" s="20"/>
      <c r="E19" s="612"/>
      <c r="F19" s="20"/>
    </row>
    <row r="20" spans="1:6">
      <c r="B20" s="3" t="s">
        <v>19</v>
      </c>
    </row>
    <row r="21" spans="1:6" s="5" customFormat="1" ht="6" customHeight="1">
      <c r="A21" s="1"/>
      <c r="B21" s="3"/>
      <c r="D21" s="20"/>
      <c r="E21" s="612"/>
      <c r="F21" s="20"/>
    </row>
    <row r="22" spans="1:6" ht="243.75" customHeight="1" thickBot="1">
      <c r="A22" s="22" t="s">
        <v>0</v>
      </c>
      <c r="B22" s="28" t="s">
        <v>50</v>
      </c>
      <c r="C22" s="29" t="s">
        <v>44</v>
      </c>
      <c r="D22" s="25">
        <v>969.7</v>
      </c>
      <c r="E22" s="613"/>
      <c r="F22" s="25">
        <f>D22*E22</f>
        <v>0</v>
      </c>
    </row>
    <row r="23" spans="1:6" s="5" customFormat="1">
      <c r="A23" s="266"/>
      <c r="B23" s="267" t="s">
        <v>399</v>
      </c>
      <c r="C23" s="279"/>
      <c r="D23" s="269"/>
      <c r="E23" s="614"/>
      <c r="F23" s="269">
        <f>F22</f>
        <v>0</v>
      </c>
    </row>
    <row r="24" spans="1:6" s="5" customFormat="1">
      <c r="A24" s="1"/>
      <c r="B24" s="8" t="s">
        <v>20</v>
      </c>
      <c r="D24" s="20"/>
      <c r="E24" s="612"/>
      <c r="F24" s="20"/>
    </row>
    <row r="25" spans="1:6" s="5" customFormat="1" ht="6" customHeight="1">
      <c r="A25" s="1"/>
      <c r="B25" s="8"/>
      <c r="D25" s="20"/>
      <c r="E25" s="612"/>
      <c r="F25" s="20"/>
    </row>
    <row r="26" spans="1:6" s="5" customFormat="1" ht="30">
      <c r="A26" s="1" t="s">
        <v>0</v>
      </c>
      <c r="B26" s="11" t="s">
        <v>21</v>
      </c>
      <c r="D26" s="20"/>
      <c r="E26" s="612"/>
      <c r="F26" s="20"/>
    </row>
    <row r="27" spans="1:6" s="5" customFormat="1">
      <c r="A27" s="1"/>
      <c r="B27" s="11" t="s">
        <v>22</v>
      </c>
      <c r="C27" s="16" t="s">
        <v>44</v>
      </c>
      <c r="D27" s="20">
        <v>969.7</v>
      </c>
      <c r="E27" s="612"/>
      <c r="F27" s="20">
        <f t="shared" ref="F27:F30" si="2">D27*E27</f>
        <v>0</v>
      </c>
    </row>
    <row r="28" spans="1:6" s="5" customFormat="1">
      <c r="A28" s="1"/>
      <c r="B28" s="11" t="s">
        <v>23</v>
      </c>
      <c r="C28" s="16" t="s">
        <v>44</v>
      </c>
      <c r="D28" s="20">
        <v>969.7</v>
      </c>
      <c r="E28" s="612"/>
      <c r="F28" s="20">
        <f t="shared" si="2"/>
        <v>0</v>
      </c>
    </row>
    <row r="29" spans="1:6" s="5" customFormat="1">
      <c r="A29" s="1"/>
      <c r="B29" s="11" t="s">
        <v>24</v>
      </c>
      <c r="C29" s="16" t="s">
        <v>44</v>
      </c>
      <c r="D29" s="20">
        <v>969.7</v>
      </c>
      <c r="E29" s="612"/>
      <c r="F29" s="20">
        <f t="shared" si="2"/>
        <v>0</v>
      </c>
    </row>
    <row r="30" spans="1:6" s="5" customFormat="1">
      <c r="A30" s="1"/>
      <c r="B30" s="11" t="s">
        <v>25</v>
      </c>
      <c r="C30" s="16" t="s">
        <v>44</v>
      </c>
      <c r="D30" s="20">
        <v>969.7</v>
      </c>
      <c r="E30" s="612"/>
      <c r="F30" s="20">
        <f t="shared" si="2"/>
        <v>0</v>
      </c>
    </row>
    <row r="31" spans="1:6" s="5" customFormat="1" ht="151.5" customHeight="1">
      <c r="A31" s="1" t="s">
        <v>1</v>
      </c>
      <c r="B31" s="11" t="s">
        <v>51</v>
      </c>
      <c r="C31" s="16" t="s">
        <v>44</v>
      </c>
      <c r="D31" s="20">
        <v>20.65</v>
      </c>
      <c r="E31" s="612"/>
      <c r="F31" s="20">
        <f>D31*E31</f>
        <v>0</v>
      </c>
    </row>
    <row r="32" spans="1:6" s="5" customFormat="1" ht="222.75" customHeight="1" thickBot="1">
      <c r="A32" s="22" t="s">
        <v>2</v>
      </c>
      <c r="B32" s="30" t="s">
        <v>52</v>
      </c>
      <c r="C32" s="29" t="s">
        <v>44</v>
      </c>
      <c r="D32" s="25">
        <v>969.7</v>
      </c>
      <c r="E32" s="613"/>
      <c r="F32" s="25">
        <f>D32*E32</f>
        <v>0</v>
      </c>
    </row>
    <row r="33" spans="1:6" s="5" customFormat="1">
      <c r="A33" s="280"/>
      <c r="B33" s="267" t="s">
        <v>400</v>
      </c>
      <c r="C33" s="279"/>
      <c r="D33" s="269"/>
      <c r="E33" s="614"/>
      <c r="F33" s="269">
        <f>SUM(F27:F32)</f>
        <v>0</v>
      </c>
    </row>
    <row r="34" spans="1:6" s="5" customFormat="1">
      <c r="A34" s="1"/>
      <c r="B34" s="2"/>
      <c r="D34" s="20"/>
      <c r="E34" s="612"/>
      <c r="F34" s="20"/>
    </row>
    <row r="35" spans="1:6" s="5" customFormat="1">
      <c r="A35" s="1"/>
      <c r="B35" s="8" t="s">
        <v>66</v>
      </c>
      <c r="D35" s="20"/>
      <c r="E35" s="612"/>
      <c r="F35" s="20"/>
    </row>
    <row r="36" spans="1:6" s="5" customFormat="1" ht="6" customHeight="1">
      <c r="A36" s="1"/>
      <c r="B36" s="8"/>
      <c r="D36" s="20"/>
      <c r="E36" s="612"/>
      <c r="F36" s="20"/>
    </row>
    <row r="37" spans="1:6" s="5" customFormat="1" ht="105" customHeight="1">
      <c r="A37" s="1" t="s">
        <v>0</v>
      </c>
      <c r="B37" s="10" t="s">
        <v>76</v>
      </c>
      <c r="C37" s="16" t="s">
        <v>44</v>
      </c>
      <c r="D37" s="20">
        <v>648.67999999999995</v>
      </c>
      <c r="E37" s="612"/>
      <c r="F37" s="20">
        <f t="shared" ref="F37:F45" si="3">D37*E37</f>
        <v>0</v>
      </c>
    </row>
    <row r="38" spans="1:6" s="5" customFormat="1" ht="105">
      <c r="A38" s="1" t="s">
        <v>1</v>
      </c>
      <c r="B38" s="10" t="s">
        <v>75</v>
      </c>
      <c r="C38" s="16" t="s">
        <v>44</v>
      </c>
      <c r="D38" s="20">
        <v>985.9</v>
      </c>
      <c r="E38" s="612"/>
      <c r="F38" s="20">
        <f t="shared" si="3"/>
        <v>0</v>
      </c>
    </row>
    <row r="39" spans="1:6" s="5" customFormat="1" ht="135">
      <c r="A39" s="1" t="s">
        <v>2</v>
      </c>
      <c r="B39" s="10" t="s">
        <v>26</v>
      </c>
      <c r="C39" s="16" t="s">
        <v>46</v>
      </c>
      <c r="D39" s="20">
        <v>115.55</v>
      </c>
      <c r="E39" s="612"/>
      <c r="F39" s="20">
        <f t="shared" si="3"/>
        <v>0</v>
      </c>
    </row>
    <row r="40" spans="1:6" s="5" customFormat="1" ht="177.75" customHeight="1">
      <c r="A40" s="1" t="s">
        <v>3</v>
      </c>
      <c r="B40" s="10" t="s">
        <v>67</v>
      </c>
      <c r="C40" s="16" t="s">
        <v>46</v>
      </c>
      <c r="D40" s="20">
        <v>82</v>
      </c>
      <c r="E40" s="612"/>
      <c r="F40" s="20">
        <f t="shared" si="3"/>
        <v>0</v>
      </c>
    </row>
    <row r="41" spans="1:6" s="5" customFormat="1" ht="75">
      <c r="A41" s="1" t="s">
        <v>4</v>
      </c>
      <c r="B41" s="10" t="s">
        <v>65</v>
      </c>
      <c r="C41" s="16" t="s">
        <v>46</v>
      </c>
      <c r="D41" s="20">
        <v>124</v>
      </c>
      <c r="E41" s="612"/>
      <c r="F41" s="20">
        <f t="shared" si="3"/>
        <v>0</v>
      </c>
    </row>
    <row r="42" spans="1:6" s="5" customFormat="1" ht="138" customHeight="1">
      <c r="A42" s="1" t="s">
        <v>5</v>
      </c>
      <c r="B42" s="10" t="s">
        <v>27</v>
      </c>
      <c r="C42" s="16" t="s">
        <v>46</v>
      </c>
      <c r="D42" s="20">
        <v>34</v>
      </c>
      <c r="E42" s="612"/>
      <c r="F42" s="20">
        <f t="shared" si="3"/>
        <v>0</v>
      </c>
    </row>
    <row r="43" spans="1:6" s="5" customFormat="1" ht="120">
      <c r="A43" s="1" t="s">
        <v>6</v>
      </c>
      <c r="B43" s="10" t="s">
        <v>28</v>
      </c>
      <c r="C43" s="16" t="s">
        <v>46</v>
      </c>
      <c r="D43" s="20">
        <v>11</v>
      </c>
      <c r="E43" s="612"/>
      <c r="F43" s="20">
        <f t="shared" si="3"/>
        <v>0</v>
      </c>
    </row>
    <row r="44" spans="1:6" s="5" customFormat="1" ht="45">
      <c r="A44" s="1" t="s">
        <v>7</v>
      </c>
      <c r="B44" s="10" t="s">
        <v>47</v>
      </c>
      <c r="C44" s="16" t="s">
        <v>46</v>
      </c>
      <c r="D44" s="20">
        <v>52.3</v>
      </c>
      <c r="E44" s="612"/>
      <c r="F44" s="20">
        <f t="shared" si="3"/>
        <v>0</v>
      </c>
    </row>
    <row r="45" spans="1:6" s="5" customFormat="1" ht="62.25" customHeight="1" thickBot="1">
      <c r="A45" s="22" t="s">
        <v>58</v>
      </c>
      <c r="B45" s="281" t="s">
        <v>69</v>
      </c>
      <c r="C45" s="29" t="s">
        <v>46</v>
      </c>
      <c r="D45" s="25">
        <v>124</v>
      </c>
      <c r="E45" s="613"/>
      <c r="F45" s="25">
        <f t="shared" si="3"/>
        <v>0</v>
      </c>
    </row>
    <row r="46" spans="1:6" s="5" customFormat="1">
      <c r="A46" s="280"/>
      <c r="B46" s="282" t="s">
        <v>401</v>
      </c>
      <c r="C46" s="270"/>
      <c r="D46" s="277"/>
      <c r="E46" s="616"/>
      <c r="F46" s="283">
        <f>SUM(F37:F45)</f>
        <v>0</v>
      </c>
    </row>
    <row r="47" spans="1:6" s="5" customFormat="1">
      <c r="A47" s="1"/>
      <c r="B47" s="8"/>
      <c r="D47" s="20"/>
      <c r="E47" s="612"/>
      <c r="F47" s="21"/>
    </row>
    <row r="48" spans="1:6">
      <c r="B48" s="3" t="s">
        <v>13</v>
      </c>
      <c r="F48" s="21"/>
    </row>
    <row r="49" spans="1:6" s="5" customFormat="1" ht="6" customHeight="1">
      <c r="A49" s="1"/>
      <c r="B49" s="3"/>
      <c r="D49" s="20"/>
      <c r="E49" s="612"/>
      <c r="F49" s="21"/>
    </row>
    <row r="50" spans="1:6" s="13" customFormat="1" ht="201.75" customHeight="1">
      <c r="A50" s="1" t="s">
        <v>0</v>
      </c>
      <c r="B50" s="12" t="s">
        <v>31</v>
      </c>
      <c r="C50" s="16" t="s">
        <v>44</v>
      </c>
      <c r="D50" s="21">
        <v>75</v>
      </c>
      <c r="E50" s="617"/>
      <c r="F50" s="20">
        <f>D50*E50</f>
        <v>0</v>
      </c>
    </row>
    <row r="51" spans="1:6" s="13" customFormat="1" ht="347.25" customHeight="1" thickBot="1">
      <c r="A51" s="1" t="s">
        <v>1</v>
      </c>
      <c r="B51" s="12" t="s">
        <v>80</v>
      </c>
      <c r="C51" s="16" t="s">
        <v>44</v>
      </c>
      <c r="D51" s="21">
        <v>834</v>
      </c>
      <c r="E51" s="617"/>
      <c r="F51" s="20">
        <f>D51*E51</f>
        <v>0</v>
      </c>
    </row>
    <row r="52" spans="1:6">
      <c r="A52" s="285"/>
      <c r="B52" s="286" t="s">
        <v>407</v>
      </c>
      <c r="C52" s="286"/>
      <c r="D52" s="287"/>
      <c r="E52" s="618"/>
      <c r="F52" s="287">
        <f>SUM(F50:F51)</f>
        <v>0</v>
      </c>
    </row>
    <row r="53" spans="1:6" s="5" customFormat="1">
      <c r="A53" s="1"/>
      <c r="D53" s="20"/>
      <c r="E53" s="612"/>
      <c r="F53" s="20"/>
    </row>
    <row r="54" spans="1:6">
      <c r="B54" s="3" t="s">
        <v>12</v>
      </c>
    </row>
    <row r="55" spans="1:6" s="5" customFormat="1" ht="135.75" customHeight="1">
      <c r="A55" s="1" t="s">
        <v>0</v>
      </c>
      <c r="B55" s="11" t="s">
        <v>29</v>
      </c>
      <c r="C55" s="16" t="s">
        <v>44</v>
      </c>
      <c r="D55" s="20">
        <v>260.33</v>
      </c>
      <c r="E55" s="612"/>
      <c r="F55" s="20">
        <f t="shared" ref="F55:F57" si="4">D55*E55</f>
        <v>0</v>
      </c>
    </row>
    <row r="56" spans="1:6" s="5" customFormat="1" ht="126.75" customHeight="1">
      <c r="A56" s="1" t="s">
        <v>1</v>
      </c>
      <c r="B56" s="19" t="s">
        <v>81</v>
      </c>
      <c r="C56" s="16" t="s">
        <v>44</v>
      </c>
      <c r="D56" s="20">
        <v>5.55</v>
      </c>
      <c r="E56" s="612"/>
      <c r="F56" s="20">
        <f t="shared" si="4"/>
        <v>0</v>
      </c>
    </row>
    <row r="57" spans="1:6" s="5" customFormat="1" ht="135" customHeight="1" thickBot="1">
      <c r="A57" s="22" t="s">
        <v>1</v>
      </c>
      <c r="B57" s="30" t="s">
        <v>64</v>
      </c>
      <c r="C57" s="29" t="s">
        <v>44</v>
      </c>
      <c r="D57" s="25">
        <v>125.22</v>
      </c>
      <c r="E57" s="613"/>
      <c r="F57" s="25">
        <f t="shared" si="4"/>
        <v>0</v>
      </c>
    </row>
    <row r="58" spans="1:6">
      <c r="A58" s="280"/>
      <c r="B58" s="279" t="s">
        <v>402</v>
      </c>
      <c r="C58" s="279"/>
      <c r="D58" s="269"/>
      <c r="E58" s="614"/>
      <c r="F58" s="269">
        <f>SUM(F55:F57)</f>
        <v>0</v>
      </c>
    </row>
    <row r="59" spans="1:6" s="5" customFormat="1">
      <c r="A59" s="1"/>
      <c r="D59" s="20"/>
      <c r="E59" s="612"/>
      <c r="F59" s="20"/>
    </row>
    <row r="60" spans="1:6">
      <c r="B60" s="3" t="s">
        <v>11</v>
      </c>
    </row>
    <row r="61" spans="1:6" s="5" customFormat="1" ht="6" customHeight="1">
      <c r="A61" s="1"/>
      <c r="B61" s="3"/>
      <c r="D61" s="20"/>
      <c r="E61" s="612"/>
      <c r="F61" s="20"/>
    </row>
    <row r="62" spans="1:6" ht="90" customHeight="1">
      <c r="A62" s="1" t="s">
        <v>0</v>
      </c>
      <c r="B62" s="2" t="s">
        <v>77</v>
      </c>
    </row>
    <row r="63" spans="1:6" s="5" customFormat="1">
      <c r="A63" s="1"/>
      <c r="B63" s="5" t="s">
        <v>32</v>
      </c>
      <c r="C63" s="14" t="s">
        <v>48</v>
      </c>
      <c r="D63" s="20">
        <v>6</v>
      </c>
      <c r="E63" s="612"/>
      <c r="F63" s="20">
        <f t="shared" ref="F63:F74" si="5">D63*E63</f>
        <v>0</v>
      </c>
    </row>
    <row r="64" spans="1:6" s="5" customFormat="1">
      <c r="A64" s="1"/>
      <c r="B64" s="5" t="s">
        <v>33</v>
      </c>
      <c r="C64" s="14" t="s">
        <v>48</v>
      </c>
      <c r="D64" s="20">
        <v>1</v>
      </c>
      <c r="E64" s="612"/>
      <c r="F64" s="20">
        <f t="shared" si="5"/>
        <v>0</v>
      </c>
    </row>
    <row r="65" spans="1:6" s="5" customFormat="1">
      <c r="A65" s="1"/>
      <c r="B65" s="5" t="s">
        <v>53</v>
      </c>
      <c r="C65" s="14" t="s">
        <v>48</v>
      </c>
      <c r="D65" s="20">
        <v>1</v>
      </c>
      <c r="E65" s="612"/>
      <c r="F65" s="20">
        <f t="shared" si="5"/>
        <v>0</v>
      </c>
    </row>
    <row r="66" spans="1:6" s="5" customFormat="1">
      <c r="A66" s="1"/>
      <c r="B66" s="5" t="s">
        <v>59</v>
      </c>
      <c r="C66" s="14" t="s">
        <v>48</v>
      </c>
      <c r="D66" s="20">
        <v>1</v>
      </c>
      <c r="E66" s="612"/>
      <c r="F66" s="20">
        <f t="shared" si="5"/>
        <v>0</v>
      </c>
    </row>
    <row r="67" spans="1:6" s="5" customFormat="1">
      <c r="A67" s="1"/>
      <c r="B67" s="5" t="s">
        <v>60</v>
      </c>
      <c r="C67" s="14" t="s">
        <v>48</v>
      </c>
      <c r="D67" s="20">
        <v>1</v>
      </c>
      <c r="E67" s="612"/>
      <c r="F67" s="20">
        <f t="shared" si="5"/>
        <v>0</v>
      </c>
    </row>
    <row r="68" spans="1:6" s="5" customFormat="1" ht="90">
      <c r="A68" s="1" t="s">
        <v>1</v>
      </c>
      <c r="B68" s="2" t="s">
        <v>34</v>
      </c>
      <c r="D68" s="20"/>
      <c r="E68" s="612"/>
      <c r="F68" s="20">
        <f t="shared" si="5"/>
        <v>0</v>
      </c>
    </row>
    <row r="69" spans="1:6" s="5" customFormat="1">
      <c r="A69" s="1"/>
      <c r="B69" s="5" t="s">
        <v>35</v>
      </c>
      <c r="C69" s="14" t="s">
        <v>48</v>
      </c>
      <c r="D69" s="20">
        <v>7</v>
      </c>
      <c r="E69" s="612"/>
      <c r="F69" s="20">
        <f t="shared" si="5"/>
        <v>0</v>
      </c>
    </row>
    <row r="70" spans="1:6" s="5" customFormat="1">
      <c r="A70" s="1"/>
      <c r="B70" s="5" t="s">
        <v>36</v>
      </c>
      <c r="C70" s="14" t="s">
        <v>48</v>
      </c>
      <c r="D70" s="20">
        <v>2</v>
      </c>
      <c r="E70" s="612"/>
      <c r="F70" s="20">
        <f t="shared" si="5"/>
        <v>0</v>
      </c>
    </row>
    <row r="71" spans="1:6" s="5" customFormat="1" ht="31.5" customHeight="1">
      <c r="A71" s="1" t="s">
        <v>2</v>
      </c>
      <c r="B71" s="2" t="s">
        <v>37</v>
      </c>
      <c r="D71" s="20"/>
      <c r="E71" s="612"/>
      <c r="F71" s="20">
        <f t="shared" si="5"/>
        <v>0</v>
      </c>
    </row>
    <row r="72" spans="1:6" s="5" customFormat="1">
      <c r="A72" s="1"/>
      <c r="B72" s="5" t="s">
        <v>38</v>
      </c>
      <c r="C72" s="14" t="s">
        <v>48</v>
      </c>
      <c r="D72" s="20">
        <v>1</v>
      </c>
      <c r="E72" s="612"/>
      <c r="F72" s="20">
        <f t="shared" si="5"/>
        <v>0</v>
      </c>
    </row>
    <row r="73" spans="1:6" s="5" customFormat="1">
      <c r="A73" s="1"/>
      <c r="B73" s="5" t="s">
        <v>39</v>
      </c>
      <c r="C73" s="14" t="s">
        <v>48</v>
      </c>
      <c r="D73" s="20">
        <v>1</v>
      </c>
      <c r="E73" s="612"/>
      <c r="F73" s="20">
        <f t="shared" si="5"/>
        <v>0</v>
      </c>
    </row>
    <row r="74" spans="1:6" s="5" customFormat="1" ht="30.75" thickBot="1">
      <c r="A74" s="22" t="s">
        <v>3</v>
      </c>
      <c r="B74" s="28" t="s">
        <v>57</v>
      </c>
      <c r="C74" s="24" t="s">
        <v>48</v>
      </c>
      <c r="D74" s="25">
        <v>2</v>
      </c>
      <c r="E74" s="613"/>
      <c r="F74" s="25">
        <f t="shared" si="5"/>
        <v>0</v>
      </c>
    </row>
    <row r="75" spans="1:6" s="5" customFormat="1">
      <c r="A75" s="266"/>
      <c r="B75" s="279" t="s">
        <v>403</v>
      </c>
      <c r="C75" s="279"/>
      <c r="D75" s="269"/>
      <c r="E75" s="614"/>
      <c r="F75" s="269">
        <f>SUM(F63:F74)</f>
        <v>0</v>
      </c>
    </row>
    <row r="76" spans="1:6" s="5" customFormat="1">
      <c r="A76" s="1"/>
      <c r="D76" s="20"/>
      <c r="E76" s="612"/>
      <c r="F76" s="20"/>
    </row>
    <row r="77" spans="1:6">
      <c r="B77" s="3" t="s">
        <v>10</v>
      </c>
    </row>
    <row r="78" spans="1:6" s="5" customFormat="1" ht="6" customHeight="1">
      <c r="A78" s="1"/>
      <c r="B78" s="3"/>
      <c r="D78" s="20"/>
      <c r="E78" s="612"/>
      <c r="F78" s="20"/>
    </row>
    <row r="79" spans="1:6" s="5" customFormat="1" ht="121.5" customHeight="1">
      <c r="A79" s="1" t="s">
        <v>0</v>
      </c>
      <c r="B79" s="11" t="s">
        <v>40</v>
      </c>
      <c r="C79" s="16" t="s">
        <v>44</v>
      </c>
      <c r="D79" s="20">
        <v>12.55</v>
      </c>
      <c r="E79" s="612"/>
      <c r="F79" s="20">
        <f t="shared" ref="F79:F80" si="6">D79*E79</f>
        <v>0</v>
      </c>
    </row>
    <row r="80" spans="1:6" s="5" customFormat="1" ht="120.75" customHeight="1" thickBot="1">
      <c r="A80" s="22" t="s">
        <v>1</v>
      </c>
      <c r="B80" s="30" t="s">
        <v>56</v>
      </c>
      <c r="C80" s="29" t="s">
        <v>44</v>
      </c>
      <c r="D80" s="25">
        <v>58.6</v>
      </c>
      <c r="E80" s="613"/>
      <c r="F80" s="25">
        <f t="shared" si="6"/>
        <v>0</v>
      </c>
    </row>
    <row r="81" spans="1:6">
      <c r="A81" s="266"/>
      <c r="B81" s="279" t="s">
        <v>404</v>
      </c>
      <c r="C81" s="279"/>
      <c r="D81" s="269"/>
      <c r="E81" s="614"/>
      <c r="F81" s="269">
        <f>SUM(F79:F80)</f>
        <v>0</v>
      </c>
    </row>
    <row r="82" spans="1:6" s="5" customFormat="1">
      <c r="A82" s="1"/>
      <c r="D82" s="20"/>
      <c r="E82" s="612"/>
      <c r="F82" s="20"/>
    </row>
    <row r="83" spans="1:6" s="5" customFormat="1">
      <c r="A83" s="1"/>
      <c r="B83" s="3" t="s">
        <v>72</v>
      </c>
      <c r="D83" s="20"/>
      <c r="E83" s="612"/>
      <c r="F83" s="20"/>
    </row>
    <row r="84" spans="1:6" s="5" customFormat="1" ht="6" customHeight="1">
      <c r="A84" s="1"/>
      <c r="B84" s="3"/>
      <c r="D84" s="20"/>
      <c r="E84" s="612"/>
      <c r="F84" s="20"/>
    </row>
    <row r="85" spans="1:6" s="5" customFormat="1" ht="90">
      <c r="A85" s="31" t="s">
        <v>0</v>
      </c>
      <c r="B85" s="32" t="s">
        <v>73</v>
      </c>
      <c r="C85" s="33"/>
      <c r="D85" s="34"/>
      <c r="E85" s="619"/>
      <c r="F85" s="34"/>
    </row>
    <row r="86" spans="1:6" s="5" customFormat="1">
      <c r="A86" s="1"/>
      <c r="B86" s="2"/>
      <c r="C86" s="14"/>
      <c r="D86" s="20"/>
      <c r="E86" s="612"/>
      <c r="F86" s="20"/>
    </row>
    <row r="87" spans="1:6" s="5" customFormat="1" ht="45.75" thickBot="1">
      <c r="A87" s="22"/>
      <c r="B87" s="28" t="s">
        <v>74</v>
      </c>
      <c r="C87" s="24" t="s">
        <v>45</v>
      </c>
      <c r="D87" s="25">
        <v>38000</v>
      </c>
      <c r="E87" s="613"/>
      <c r="F87" s="25">
        <f>D87*E87</f>
        <v>0</v>
      </c>
    </row>
    <row r="88" spans="1:6" s="5" customFormat="1">
      <c r="A88" s="280"/>
      <c r="B88" s="279" t="s">
        <v>405</v>
      </c>
      <c r="C88" s="276"/>
      <c r="D88" s="277"/>
      <c r="E88" s="616"/>
      <c r="F88" s="269">
        <f>F87</f>
        <v>0</v>
      </c>
    </row>
    <row r="89" spans="1:6">
      <c r="B89" s="3" t="s">
        <v>71</v>
      </c>
    </row>
    <row r="90" spans="1:6" s="5" customFormat="1" ht="6" customHeight="1">
      <c r="A90" s="1"/>
      <c r="B90" s="3"/>
      <c r="D90" s="20"/>
      <c r="E90" s="612"/>
      <c r="F90" s="20"/>
    </row>
    <row r="91" spans="1:6" ht="166.5" customHeight="1">
      <c r="A91" s="1" t="s">
        <v>0</v>
      </c>
      <c r="B91" s="2" t="s">
        <v>30</v>
      </c>
      <c r="C91" s="16" t="s">
        <v>44</v>
      </c>
      <c r="D91" s="20">
        <v>755</v>
      </c>
      <c r="F91" s="20">
        <f t="shared" ref="F91:F96" si="7">D91*E91</f>
        <v>0</v>
      </c>
    </row>
    <row r="92" spans="1:6" ht="45">
      <c r="A92" s="1" t="s">
        <v>1</v>
      </c>
      <c r="B92" s="2" t="s">
        <v>63</v>
      </c>
    </row>
    <row r="93" spans="1:6">
      <c r="B93" s="5" t="s">
        <v>41</v>
      </c>
      <c r="C93" s="14" t="s">
        <v>48</v>
      </c>
      <c r="D93" s="20">
        <v>1</v>
      </c>
      <c r="F93" s="20">
        <f t="shared" si="7"/>
        <v>0</v>
      </c>
    </row>
    <row r="94" spans="1:6">
      <c r="B94" s="5" t="s">
        <v>42</v>
      </c>
      <c r="C94" s="14" t="s">
        <v>48</v>
      </c>
      <c r="D94" s="20">
        <v>1</v>
      </c>
      <c r="F94" s="20">
        <f t="shared" si="7"/>
        <v>0</v>
      </c>
    </row>
    <row r="95" spans="1:6" ht="90">
      <c r="A95" s="1" t="s">
        <v>2</v>
      </c>
      <c r="B95" s="2" t="s">
        <v>54</v>
      </c>
      <c r="C95" s="16" t="s">
        <v>44</v>
      </c>
      <c r="D95" s="20">
        <v>702.4</v>
      </c>
      <c r="F95" s="20">
        <f t="shared" si="7"/>
        <v>0</v>
      </c>
    </row>
    <row r="96" spans="1:6" ht="30">
      <c r="A96" s="1" t="s">
        <v>3</v>
      </c>
      <c r="B96" s="2" t="s">
        <v>78</v>
      </c>
      <c r="C96" s="5" t="s">
        <v>79</v>
      </c>
      <c r="D96" s="20">
        <v>1</v>
      </c>
      <c r="F96" s="20">
        <f t="shared" si="7"/>
        <v>0</v>
      </c>
    </row>
    <row r="97" spans="1:6" s="5" customFormat="1" ht="15.75" customHeight="1">
      <c r="A97" s="266"/>
      <c r="B97" s="284" t="s">
        <v>406</v>
      </c>
      <c r="C97" s="279"/>
      <c r="D97" s="269"/>
      <c r="E97" s="614"/>
      <c r="F97" s="269">
        <f>SUM(F91:F96)</f>
        <v>0</v>
      </c>
    </row>
    <row r="99" spans="1:6" ht="71.25" customHeight="1"/>
    <row r="100" spans="1:6" s="5" customFormat="1">
      <c r="A100" s="1"/>
      <c r="B100"/>
      <c r="C100"/>
      <c r="D100" s="20"/>
      <c r="E100" s="612"/>
      <c r="F100" s="20"/>
    </row>
  </sheetData>
  <sheetProtection algorithmName="SHA-512" hashValue="rxo6IW2Var0TuUd+1UVeGi1VHt8zfB7ncGsTb4TcbkN6OngneMa4bYMi47e9mCn4BujxgKVYFnRDFgB9xqGyvg==" saltValue="9nxqiG5S3nB/ue0iS/zUlA==" spinCount="100000" sheet="1" objects="1" scenarios="1"/>
  <pageMargins left="0.70866141732283472" right="0.70866141732283472" top="0.74803149606299213" bottom="0.74803149606299213" header="0.31496062992125984" footer="0.31496062992125984"/>
  <pageSetup paperSize="9" scale="98" orientation="portrait" r:id="rId1"/>
  <rowBreaks count="5" manualBreakCount="5">
    <brk id="23" max="5" man="1"/>
    <brk id="38" max="5" man="1"/>
    <brk id="46" max="5" man="1"/>
    <brk id="76" max="5" man="1"/>
    <brk id="88"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M277"/>
  <sheetViews>
    <sheetView view="pageBreakPreview" topLeftCell="A208" zoomScale="80" zoomScaleNormal="70" zoomScaleSheetLayoutView="80" workbookViewId="0">
      <selection activeCell="E271" sqref="E271"/>
    </sheetView>
  </sheetViews>
  <sheetFormatPr defaultColWidth="8.5703125" defaultRowHeight="15.75" customHeight="1"/>
  <cols>
    <col min="1" max="1" width="6.28515625" style="41" customWidth="1"/>
    <col min="2" max="2" width="89.42578125" style="40" customWidth="1"/>
    <col min="3" max="3" width="14.140625" style="39" customWidth="1"/>
    <col min="4" max="4" width="21.140625" style="39" customWidth="1"/>
    <col min="5" max="5" width="17.85546875" style="624" customWidth="1"/>
    <col min="6" max="6" width="20.42578125" style="38" customWidth="1"/>
    <col min="7" max="16384" width="8.5703125" style="37"/>
  </cols>
  <sheetData>
    <row r="1" spans="1:247" ht="12.75" customHeight="1">
      <c r="A1" s="533"/>
      <c r="B1" s="534"/>
      <c r="C1" s="535"/>
      <c r="D1" s="535"/>
      <c r="E1" s="620"/>
      <c r="F1" s="536"/>
    </row>
    <row r="2" spans="1:247" ht="21" customHeight="1">
      <c r="A2" s="537" t="s">
        <v>82</v>
      </c>
      <c r="B2" s="529" t="s">
        <v>83</v>
      </c>
      <c r="C2" s="531" t="s">
        <v>84</v>
      </c>
      <c r="D2" s="531" t="s">
        <v>283</v>
      </c>
      <c r="E2" s="621" t="s">
        <v>1006</v>
      </c>
      <c r="F2" s="538" t="s">
        <v>85</v>
      </c>
    </row>
    <row r="3" spans="1:247" ht="20.25" customHeight="1">
      <c r="A3" s="539"/>
      <c r="B3" s="530"/>
      <c r="C3" s="531" t="s">
        <v>1009</v>
      </c>
      <c r="D3" s="532"/>
      <c r="E3" s="621" t="s">
        <v>1048</v>
      </c>
      <c r="F3" s="538" t="s">
        <v>1049</v>
      </c>
    </row>
    <row r="4" spans="1:247" ht="12.75" customHeight="1" thickBot="1">
      <c r="A4" s="540"/>
      <c r="B4" s="541"/>
      <c r="C4" s="542"/>
      <c r="D4" s="543"/>
      <c r="E4" s="622"/>
      <c r="F4" s="544"/>
    </row>
    <row r="5" spans="1:247" ht="20.100000000000001" customHeight="1">
      <c r="A5" s="524"/>
      <c r="B5" s="525" t="s">
        <v>988</v>
      </c>
      <c r="C5" s="526"/>
      <c r="D5" s="527"/>
      <c r="E5" s="623"/>
      <c r="F5" s="528"/>
    </row>
    <row r="6" spans="1:247" ht="15" customHeight="1">
      <c r="C6" s="40"/>
    </row>
    <row r="7" spans="1:247" ht="20.100000000000001" customHeight="1">
      <c r="A7" s="129" t="s">
        <v>0</v>
      </c>
      <c r="B7" s="187" t="s">
        <v>86</v>
      </c>
      <c r="C7" s="192"/>
      <c r="D7" s="186">
        <f>F87</f>
        <v>0</v>
      </c>
      <c r="E7" s="625"/>
      <c r="F7" s="126"/>
    </row>
    <row r="8" spans="1:247" ht="15" customHeight="1">
      <c r="A8" s="202"/>
      <c r="B8" s="201"/>
      <c r="C8" s="124"/>
      <c r="D8" s="509"/>
    </row>
    <row r="9" spans="1:247" ht="20.100000000000001" customHeight="1">
      <c r="A9" s="129" t="s">
        <v>1</v>
      </c>
      <c r="B9" s="187" t="s">
        <v>87</v>
      </c>
      <c r="C9" s="192"/>
      <c r="D9" s="186">
        <f>F155</f>
        <v>0</v>
      </c>
      <c r="E9" s="625"/>
      <c r="F9" s="126"/>
    </row>
    <row r="10" spans="1:247" ht="15" customHeight="1">
      <c r="A10" s="191"/>
      <c r="B10" s="193"/>
      <c r="C10" s="200"/>
      <c r="D10" s="509"/>
    </row>
    <row r="11" spans="1:247" ht="20.100000000000001" customHeight="1">
      <c r="A11" s="129" t="s">
        <v>2</v>
      </c>
      <c r="B11" s="187" t="s">
        <v>88</v>
      </c>
      <c r="C11" s="192"/>
      <c r="D11" s="186">
        <f>F182</f>
        <v>0</v>
      </c>
      <c r="E11" s="625"/>
      <c r="F11" s="126"/>
    </row>
    <row r="12" spans="1:247" ht="15" customHeight="1">
      <c r="A12" s="194"/>
      <c r="B12" s="193"/>
      <c r="C12" s="193"/>
      <c r="D12" s="200"/>
      <c r="E12" s="626"/>
      <c r="F12" s="171"/>
    </row>
    <row r="13" spans="1:247" s="195" customFormat="1" ht="20.100000000000001" customHeight="1">
      <c r="A13" s="129" t="s">
        <v>3</v>
      </c>
      <c r="B13" s="187" t="s">
        <v>89</v>
      </c>
      <c r="C13" s="192"/>
      <c r="D13" s="186">
        <f>F203</f>
        <v>0</v>
      </c>
      <c r="E13" s="625"/>
      <c r="F13" s="126"/>
      <c r="G13" s="37"/>
      <c r="H13" s="37"/>
      <c r="I13" s="37"/>
      <c r="J13" s="37"/>
      <c r="K13" s="37"/>
      <c r="L13" s="37"/>
      <c r="M13" s="37"/>
      <c r="N13" s="37"/>
      <c r="O13" s="37"/>
      <c r="P13" s="198"/>
      <c r="Q13" s="197"/>
      <c r="S13" s="196"/>
      <c r="T13" s="199"/>
      <c r="U13" s="199"/>
      <c r="V13" s="198"/>
      <c r="W13" s="197"/>
      <c r="Y13" s="196"/>
      <c r="Z13" s="199"/>
      <c r="AA13" s="199"/>
      <c r="AB13" s="198"/>
      <c r="AC13" s="197"/>
      <c r="AE13" s="196"/>
      <c r="AF13" s="199"/>
      <c r="AG13" s="199"/>
      <c r="AH13" s="198"/>
      <c r="AI13" s="197"/>
      <c r="AK13" s="196"/>
      <c r="AL13" s="199"/>
      <c r="AM13" s="199"/>
      <c r="AN13" s="198"/>
      <c r="AO13" s="197"/>
      <c r="AQ13" s="196"/>
      <c r="AR13" s="199"/>
      <c r="AS13" s="199"/>
      <c r="AT13" s="198"/>
      <c r="AU13" s="197"/>
      <c r="AW13" s="196"/>
      <c r="AX13" s="199"/>
      <c r="AY13" s="199"/>
      <c r="AZ13" s="198"/>
      <c r="BA13" s="197"/>
      <c r="BC13" s="196"/>
      <c r="BD13" s="199"/>
      <c r="BE13" s="199"/>
      <c r="BF13" s="198"/>
      <c r="BG13" s="197"/>
      <c r="BI13" s="196"/>
      <c r="BJ13" s="199"/>
      <c r="BK13" s="199"/>
      <c r="BL13" s="198"/>
      <c r="BM13" s="197"/>
      <c r="BO13" s="196"/>
      <c r="BP13" s="199"/>
      <c r="BQ13" s="199"/>
      <c r="BR13" s="198"/>
      <c r="BS13" s="197"/>
      <c r="BU13" s="196"/>
      <c r="BV13" s="199"/>
      <c r="BW13" s="199"/>
      <c r="BX13" s="198"/>
      <c r="BY13" s="197"/>
      <c r="CA13" s="196"/>
      <c r="CB13" s="199"/>
      <c r="CC13" s="199"/>
      <c r="CD13" s="198"/>
      <c r="CE13" s="197"/>
      <c r="CG13" s="196"/>
      <c r="CH13" s="199"/>
      <c r="CI13" s="199"/>
      <c r="CJ13" s="198"/>
      <c r="CK13" s="197"/>
      <c r="CM13" s="196"/>
      <c r="CN13" s="199"/>
      <c r="CO13" s="199"/>
      <c r="CP13" s="198"/>
      <c r="CQ13" s="197"/>
      <c r="CS13" s="196"/>
      <c r="CT13" s="199"/>
      <c r="CU13" s="199"/>
      <c r="CV13" s="198"/>
      <c r="CW13" s="197"/>
      <c r="CY13" s="196"/>
      <c r="CZ13" s="199"/>
      <c r="DA13" s="199"/>
      <c r="DB13" s="198"/>
      <c r="DC13" s="197"/>
      <c r="DE13" s="196"/>
      <c r="DF13" s="199"/>
      <c r="DG13" s="199"/>
      <c r="DH13" s="198"/>
      <c r="DI13" s="197"/>
      <c r="DK13" s="196"/>
      <c r="DL13" s="199"/>
      <c r="DM13" s="199"/>
      <c r="DN13" s="198"/>
      <c r="DO13" s="197"/>
      <c r="DQ13" s="196"/>
      <c r="DR13" s="199"/>
      <c r="DS13" s="199"/>
      <c r="DT13" s="198"/>
      <c r="DU13" s="197"/>
      <c r="DW13" s="196"/>
      <c r="DX13" s="199"/>
      <c r="DY13" s="199"/>
      <c r="DZ13" s="198"/>
      <c r="EA13" s="197"/>
      <c r="EC13" s="196"/>
      <c r="ED13" s="199"/>
      <c r="EE13" s="199"/>
      <c r="EF13" s="198"/>
      <c r="EG13" s="197"/>
      <c r="EI13" s="196"/>
      <c r="EJ13" s="199"/>
      <c r="EK13" s="199"/>
      <c r="EL13" s="198"/>
      <c r="EM13" s="197"/>
      <c r="EO13" s="196"/>
      <c r="EP13" s="199"/>
      <c r="EQ13" s="199"/>
      <c r="ER13" s="198"/>
      <c r="ES13" s="197"/>
      <c r="EU13" s="196"/>
      <c r="EV13" s="199"/>
      <c r="EW13" s="199"/>
      <c r="EX13" s="198"/>
      <c r="EY13" s="197"/>
      <c r="FA13" s="196"/>
      <c r="FB13" s="199"/>
      <c r="FC13" s="199"/>
      <c r="FD13" s="198"/>
      <c r="FE13" s="197"/>
      <c r="FG13" s="196"/>
      <c r="FH13" s="199"/>
      <c r="FI13" s="199"/>
      <c r="FJ13" s="198"/>
      <c r="FK13" s="197"/>
      <c r="FM13" s="196"/>
      <c r="FN13" s="199"/>
      <c r="FO13" s="199"/>
      <c r="FP13" s="198"/>
      <c r="FQ13" s="197"/>
      <c r="FS13" s="196"/>
      <c r="FT13" s="199"/>
      <c r="FU13" s="199"/>
      <c r="FV13" s="198"/>
      <c r="FW13" s="197"/>
      <c r="FY13" s="196"/>
      <c r="FZ13" s="199"/>
      <c r="GA13" s="199"/>
      <c r="GB13" s="198"/>
      <c r="GC13" s="197"/>
      <c r="GE13" s="196"/>
      <c r="GF13" s="199"/>
      <c r="GG13" s="199"/>
      <c r="GH13" s="198"/>
      <c r="GI13" s="197"/>
      <c r="GK13" s="196"/>
      <c r="GL13" s="199"/>
      <c r="GM13" s="199"/>
      <c r="GN13" s="198"/>
      <c r="GO13" s="197"/>
      <c r="GQ13" s="196"/>
      <c r="GR13" s="199"/>
      <c r="GS13" s="199"/>
      <c r="GT13" s="198"/>
      <c r="GU13" s="197"/>
      <c r="GW13" s="196"/>
      <c r="GX13" s="199"/>
      <c r="GY13" s="199"/>
      <c r="GZ13" s="198"/>
      <c r="HA13" s="197"/>
      <c r="HC13" s="196"/>
      <c r="HD13" s="199"/>
      <c r="HE13" s="199"/>
      <c r="HF13" s="198"/>
      <c r="HG13" s="197"/>
      <c r="HI13" s="196"/>
      <c r="HJ13" s="199"/>
      <c r="HK13" s="199"/>
      <c r="HL13" s="198"/>
      <c r="HM13" s="197"/>
      <c r="HO13" s="196"/>
      <c r="HP13" s="199"/>
      <c r="HQ13" s="199"/>
      <c r="HR13" s="198"/>
      <c r="HS13" s="197"/>
      <c r="HU13" s="196"/>
      <c r="HV13" s="199"/>
      <c r="HW13" s="199"/>
      <c r="HX13" s="198"/>
      <c r="HY13" s="197"/>
      <c r="IA13" s="196"/>
      <c r="IB13" s="199"/>
      <c r="IC13" s="199"/>
      <c r="ID13" s="198"/>
      <c r="IE13" s="197"/>
      <c r="IG13" s="196"/>
      <c r="IH13" s="199"/>
      <c r="II13" s="199"/>
      <c r="IJ13" s="198"/>
      <c r="IK13" s="197"/>
      <c r="IM13" s="196"/>
    </row>
    <row r="14" spans="1:247" ht="15" customHeight="1">
      <c r="A14" s="194"/>
      <c r="B14" s="193"/>
      <c r="C14" s="193"/>
      <c r="D14" s="200"/>
      <c r="E14" s="626"/>
      <c r="F14" s="171"/>
    </row>
    <row r="15" spans="1:247" ht="20.100000000000001" customHeight="1">
      <c r="A15" s="72" t="s">
        <v>4</v>
      </c>
      <c r="B15" s="187" t="s">
        <v>90</v>
      </c>
      <c r="C15" s="192"/>
      <c r="D15" s="186">
        <f>F237</f>
        <v>0</v>
      </c>
      <c r="E15" s="625"/>
      <c r="F15" s="126"/>
    </row>
    <row r="16" spans="1:247" ht="15" customHeight="1">
      <c r="A16" s="191"/>
      <c r="B16" s="190"/>
      <c r="C16" s="189"/>
      <c r="D16" s="509"/>
      <c r="H16" s="188"/>
    </row>
    <row r="17" spans="1:6" ht="20.100000000000001" customHeight="1">
      <c r="A17" s="129" t="s">
        <v>5</v>
      </c>
      <c r="B17" s="187" t="s">
        <v>91</v>
      </c>
      <c r="C17" s="186"/>
      <c r="D17" s="510">
        <f>F272</f>
        <v>0</v>
      </c>
      <c r="E17" s="625"/>
      <c r="F17" s="126"/>
    </row>
    <row r="18" spans="1:6" ht="18" customHeight="1">
      <c r="A18" s="185"/>
      <c r="B18" s="74"/>
      <c r="C18" s="184"/>
      <c r="D18" s="511"/>
    </row>
    <row r="19" spans="1:6" ht="20.100000000000001" customHeight="1">
      <c r="A19" s="545"/>
      <c r="B19" s="550" t="s">
        <v>989</v>
      </c>
      <c r="C19" s="508"/>
      <c r="D19" s="546">
        <f>SUM(D7:D17)</f>
        <v>0</v>
      </c>
      <c r="E19" s="627"/>
      <c r="F19" s="547"/>
    </row>
    <row r="20" spans="1:6" ht="15" customHeight="1">
      <c r="A20" s="183"/>
      <c r="B20" s="182"/>
      <c r="C20" s="181"/>
      <c r="D20" s="180"/>
    </row>
    <row r="21" spans="1:6" ht="20.100000000000001" customHeight="1">
      <c r="A21" s="75"/>
      <c r="B21" s="137" t="s">
        <v>92</v>
      </c>
      <c r="C21" s="50"/>
      <c r="D21" s="49"/>
      <c r="E21" s="628" t="s">
        <v>93</v>
      </c>
      <c r="F21" s="48"/>
    </row>
    <row r="22" spans="1:6" ht="15" customHeight="1">
      <c r="A22" s="75"/>
      <c r="B22" s="50" t="s">
        <v>94</v>
      </c>
      <c r="C22" s="50"/>
      <c r="D22" s="49"/>
      <c r="E22" s="628" t="s">
        <v>95</v>
      </c>
      <c r="F22" s="48" t="s">
        <v>96</v>
      </c>
    </row>
    <row r="23" spans="1:6" ht="15" customHeight="1">
      <c r="A23" s="75"/>
      <c r="B23" s="50" t="s">
        <v>97</v>
      </c>
      <c r="C23" s="50"/>
      <c r="D23" s="49"/>
      <c r="E23" s="628" t="s">
        <v>98</v>
      </c>
      <c r="F23" s="48" t="s">
        <v>96</v>
      </c>
    </row>
    <row r="24" spans="1:6" ht="15" customHeight="1">
      <c r="A24" s="75"/>
      <c r="B24" s="50" t="s">
        <v>99</v>
      </c>
      <c r="C24" s="50"/>
      <c r="D24" s="49"/>
      <c r="E24" s="628" t="s">
        <v>100</v>
      </c>
      <c r="F24" s="48" t="s">
        <v>96</v>
      </c>
    </row>
    <row r="25" spans="1:6" ht="15" customHeight="1">
      <c r="A25" s="75"/>
      <c r="B25" s="50" t="s">
        <v>101</v>
      </c>
      <c r="C25" s="50"/>
      <c r="D25" s="49"/>
      <c r="E25" s="628" t="s">
        <v>102</v>
      </c>
      <c r="F25" s="48" t="s">
        <v>96</v>
      </c>
    </row>
    <row r="26" spans="1:6" ht="15" customHeight="1">
      <c r="A26" s="75"/>
      <c r="B26" s="50" t="s">
        <v>103</v>
      </c>
      <c r="C26" s="50"/>
      <c r="D26" s="49"/>
      <c r="E26" s="628" t="s">
        <v>104</v>
      </c>
      <c r="F26" s="48" t="s">
        <v>96</v>
      </c>
    </row>
    <row r="27" spans="1:6" ht="15" customHeight="1">
      <c r="A27" s="75"/>
      <c r="B27" s="50" t="s">
        <v>105</v>
      </c>
      <c r="C27" s="50"/>
      <c r="D27" s="49"/>
      <c r="E27" s="628" t="s">
        <v>106</v>
      </c>
      <c r="F27" s="48" t="s">
        <v>96</v>
      </c>
    </row>
    <row r="28" spans="1:6" ht="15" customHeight="1">
      <c r="A28" s="75"/>
      <c r="B28" s="50" t="s">
        <v>107</v>
      </c>
      <c r="C28" s="50"/>
      <c r="D28" s="49"/>
      <c r="E28" s="628" t="s">
        <v>108</v>
      </c>
      <c r="F28" s="48" t="s">
        <v>96</v>
      </c>
    </row>
    <row r="29" spans="1:6" ht="15" customHeight="1">
      <c r="A29" s="75"/>
      <c r="B29" s="50" t="s">
        <v>109</v>
      </c>
      <c r="C29" s="50"/>
      <c r="D29" s="49"/>
      <c r="E29" s="628" t="s">
        <v>110</v>
      </c>
      <c r="F29" s="48" t="s">
        <v>96</v>
      </c>
    </row>
    <row r="30" spans="1:6" ht="15" customHeight="1">
      <c r="A30" s="75"/>
      <c r="B30" s="50" t="s">
        <v>111</v>
      </c>
      <c r="C30" s="50"/>
      <c r="D30" s="49"/>
      <c r="E30" s="628" t="s">
        <v>112</v>
      </c>
      <c r="F30" s="48" t="s">
        <v>96</v>
      </c>
    </row>
    <row r="31" spans="1:6" ht="15" customHeight="1">
      <c r="A31" s="75"/>
      <c r="B31" s="50" t="s">
        <v>113</v>
      </c>
      <c r="C31" s="50"/>
      <c r="D31" s="49"/>
      <c r="E31" s="628" t="s">
        <v>114</v>
      </c>
      <c r="F31" s="48" t="s">
        <v>96</v>
      </c>
    </row>
    <row r="32" spans="1:6" ht="15" customHeight="1">
      <c r="A32" s="75"/>
      <c r="B32" s="50" t="s">
        <v>115</v>
      </c>
      <c r="C32" s="50"/>
      <c r="D32" s="49"/>
      <c r="E32" s="628" t="s">
        <v>116</v>
      </c>
      <c r="F32" s="48" t="s">
        <v>96</v>
      </c>
    </row>
    <row r="33" spans="1:6" ht="15" customHeight="1">
      <c r="A33" s="75"/>
      <c r="B33" s="50" t="s">
        <v>117</v>
      </c>
      <c r="C33" s="50"/>
      <c r="D33" s="49"/>
      <c r="E33" s="628" t="s">
        <v>118</v>
      </c>
      <c r="F33" s="48" t="s">
        <v>96</v>
      </c>
    </row>
    <row r="34" spans="1:6" ht="15" customHeight="1">
      <c r="A34" s="75"/>
      <c r="B34" s="50" t="s">
        <v>119</v>
      </c>
      <c r="C34" s="50"/>
      <c r="D34" s="49"/>
      <c r="E34" s="628" t="s">
        <v>120</v>
      </c>
      <c r="F34" s="48" t="s">
        <v>96</v>
      </c>
    </row>
    <row r="35" spans="1:6" ht="15" customHeight="1">
      <c r="A35" s="75"/>
      <c r="B35" s="50" t="s">
        <v>121</v>
      </c>
      <c r="C35" s="50"/>
      <c r="D35" s="49"/>
      <c r="E35" s="628" t="s">
        <v>122</v>
      </c>
      <c r="F35" s="48" t="s">
        <v>96</v>
      </c>
    </row>
    <row r="36" spans="1:6" ht="15" customHeight="1">
      <c r="A36" s="75"/>
      <c r="B36" s="50" t="s">
        <v>123</v>
      </c>
      <c r="C36" s="50"/>
      <c r="D36" s="49"/>
      <c r="E36" s="628" t="s">
        <v>124</v>
      </c>
      <c r="F36" s="48" t="s">
        <v>96</v>
      </c>
    </row>
    <row r="37" spans="1:6" ht="15" customHeight="1">
      <c r="A37" s="75"/>
      <c r="B37" s="50" t="s">
        <v>125</v>
      </c>
      <c r="C37" s="50"/>
      <c r="D37" s="49"/>
      <c r="E37" s="628" t="s">
        <v>126</v>
      </c>
      <c r="F37" s="48" t="s">
        <v>96</v>
      </c>
    </row>
    <row r="38" spans="1:6" ht="15" customHeight="1">
      <c r="A38" s="75"/>
      <c r="B38" s="50" t="s">
        <v>127</v>
      </c>
      <c r="C38" s="50"/>
      <c r="D38" s="49"/>
      <c r="E38" s="628" t="s">
        <v>128</v>
      </c>
      <c r="F38" s="48" t="s">
        <v>96</v>
      </c>
    </row>
    <row r="39" spans="1:6" ht="15" customHeight="1">
      <c r="A39" s="75"/>
      <c r="B39" s="50" t="s">
        <v>129</v>
      </c>
      <c r="C39" s="50"/>
      <c r="D39" s="49"/>
      <c r="E39" s="628" t="s">
        <v>130</v>
      </c>
      <c r="F39" s="48" t="s">
        <v>96</v>
      </c>
    </row>
    <row r="40" spans="1:6" ht="15" customHeight="1">
      <c r="A40" s="75"/>
      <c r="B40" s="50" t="s">
        <v>131</v>
      </c>
      <c r="C40" s="50"/>
      <c r="D40" s="49"/>
      <c r="E40" s="628" t="s">
        <v>132</v>
      </c>
      <c r="F40" s="48" t="s">
        <v>96</v>
      </c>
    </row>
    <row r="41" spans="1:6" ht="15" customHeight="1">
      <c r="A41" s="75"/>
      <c r="B41" s="50" t="s">
        <v>133</v>
      </c>
      <c r="C41" s="50"/>
      <c r="D41" s="49"/>
      <c r="E41" s="628" t="s">
        <v>134</v>
      </c>
      <c r="F41" s="48" t="s">
        <v>96</v>
      </c>
    </row>
    <row r="42" spans="1:6" ht="15" customHeight="1">
      <c r="A42" s="75"/>
      <c r="B42" s="50" t="s">
        <v>135</v>
      </c>
      <c r="C42" s="50"/>
      <c r="D42" s="49"/>
      <c r="E42" s="628" t="s">
        <v>136</v>
      </c>
      <c r="F42" s="48" t="s">
        <v>96</v>
      </c>
    </row>
    <row r="43" spans="1:6" ht="15" customHeight="1">
      <c r="A43" s="75"/>
      <c r="B43" s="50" t="s">
        <v>137</v>
      </c>
      <c r="C43" s="50"/>
      <c r="D43" s="49"/>
      <c r="E43" s="628" t="s">
        <v>138</v>
      </c>
      <c r="F43" s="48" t="s">
        <v>96</v>
      </c>
    </row>
    <row r="44" spans="1:6" ht="15" customHeight="1">
      <c r="A44" s="75"/>
      <c r="B44" s="50"/>
      <c r="C44" s="50"/>
      <c r="D44" s="49"/>
      <c r="E44" s="628"/>
      <c r="F44" s="48"/>
    </row>
    <row r="45" spans="1:6" ht="15" customHeight="1">
      <c r="A45" s="75"/>
      <c r="B45" s="137" t="s">
        <v>139</v>
      </c>
      <c r="C45" s="50"/>
      <c r="D45" s="49"/>
      <c r="E45" s="628"/>
      <c r="F45" s="48"/>
    </row>
    <row r="46" spans="1:6" ht="15" customHeight="1">
      <c r="A46" s="75"/>
      <c r="B46" s="137"/>
      <c r="C46" s="50"/>
      <c r="D46" s="49"/>
      <c r="E46" s="628"/>
      <c r="F46" s="48"/>
    </row>
    <row r="47" spans="1:6" ht="45" customHeight="1">
      <c r="A47" s="75"/>
      <c r="B47" s="50" t="s">
        <v>140</v>
      </c>
      <c r="C47" s="50"/>
      <c r="D47" s="49"/>
      <c r="E47" s="628"/>
      <c r="F47" s="48"/>
    </row>
    <row r="48" spans="1:6" ht="15" customHeight="1">
      <c r="A48" s="75"/>
      <c r="B48" s="50"/>
      <c r="C48" s="50"/>
      <c r="D48" s="49"/>
      <c r="E48" s="628"/>
      <c r="F48" s="48"/>
    </row>
    <row r="49" spans="1:8" ht="95.1" customHeight="1">
      <c r="A49" s="75"/>
      <c r="B49" s="50" t="s">
        <v>141</v>
      </c>
      <c r="C49" s="176"/>
      <c r="D49" s="179"/>
      <c r="E49" s="629"/>
      <c r="F49" s="178"/>
    </row>
    <row r="50" spans="1:8" ht="15" customHeight="1">
      <c r="A50" s="75"/>
      <c r="B50" s="50"/>
      <c r="C50" s="176"/>
      <c r="D50" s="179"/>
      <c r="E50" s="629"/>
      <c r="F50" s="178"/>
    </row>
    <row r="51" spans="1:8" ht="35.1" customHeight="1">
      <c r="A51" s="177"/>
      <c r="B51" s="137"/>
      <c r="C51" s="176"/>
      <c r="D51" s="175"/>
      <c r="E51" s="630"/>
      <c r="F51" s="35"/>
    </row>
    <row r="52" spans="1:8" ht="15" customHeight="1">
      <c r="A52" s="177"/>
      <c r="B52" s="50"/>
      <c r="C52" s="176"/>
      <c r="D52" s="175"/>
      <c r="E52" s="630"/>
      <c r="F52" s="35"/>
    </row>
    <row r="53" spans="1:8" ht="20.100000000000001" customHeight="1">
      <c r="A53" s="72" t="s">
        <v>0</v>
      </c>
      <c r="B53" s="71" t="s">
        <v>86</v>
      </c>
      <c r="C53" s="70"/>
      <c r="D53" s="70"/>
      <c r="E53" s="631"/>
      <c r="F53" s="76"/>
    </row>
    <row r="54" spans="1:8" ht="15" customHeight="1">
      <c r="A54" s="174"/>
      <c r="B54" s="173"/>
      <c r="C54" s="172"/>
      <c r="D54" s="172"/>
      <c r="E54" s="626"/>
      <c r="F54" s="171"/>
    </row>
    <row r="55" spans="1:8" ht="50.1" customHeight="1">
      <c r="A55" s="75" t="s">
        <v>0</v>
      </c>
      <c r="B55" s="166" t="s">
        <v>142</v>
      </c>
      <c r="C55" s="160" t="s">
        <v>143</v>
      </c>
      <c r="D55" s="65">
        <v>220</v>
      </c>
      <c r="E55" s="632"/>
      <c r="F55" s="73">
        <f>D55*E55</f>
        <v>0</v>
      </c>
    </row>
    <row r="56" spans="1:8" ht="15">
      <c r="A56" s="75"/>
      <c r="B56" s="166"/>
      <c r="C56" s="160"/>
      <c r="D56" s="65"/>
      <c r="E56" s="632"/>
      <c r="F56" s="73"/>
    </row>
    <row r="57" spans="1:8" ht="50.1" customHeight="1">
      <c r="A57" s="170" t="s">
        <v>1</v>
      </c>
      <c r="B57" s="169" t="s">
        <v>144</v>
      </c>
      <c r="C57" s="168" t="s">
        <v>145</v>
      </c>
      <c r="D57" s="167">
        <v>60</v>
      </c>
      <c r="E57" s="633"/>
      <c r="F57" s="59">
        <f>E57*D57</f>
        <v>0</v>
      </c>
    </row>
    <row r="58" spans="1:8" ht="15" customHeight="1">
      <c r="A58" s="75"/>
      <c r="B58" s="166"/>
      <c r="C58" s="160"/>
      <c r="D58" s="65"/>
      <c r="E58" s="632"/>
      <c r="F58" s="73"/>
    </row>
    <row r="59" spans="1:8" ht="35.1" customHeight="1">
      <c r="A59" s="75" t="s">
        <v>2</v>
      </c>
      <c r="B59" s="166" t="s">
        <v>146</v>
      </c>
      <c r="C59" s="160" t="s">
        <v>143</v>
      </c>
      <c r="D59" s="65">
        <v>85</v>
      </c>
      <c r="E59" s="632"/>
      <c r="F59" s="73">
        <f>D59*E59</f>
        <v>0</v>
      </c>
    </row>
    <row r="60" spans="1:8" ht="15" customHeight="1">
      <c r="A60" s="75"/>
      <c r="B60" s="166"/>
      <c r="C60" s="160"/>
      <c r="D60" s="65"/>
      <c r="E60" s="632"/>
      <c r="F60" s="73"/>
    </row>
    <row r="61" spans="1:8" ht="60.75" customHeight="1">
      <c r="A61" s="75" t="s">
        <v>3</v>
      </c>
      <c r="B61" s="166" t="s">
        <v>147</v>
      </c>
      <c r="C61" s="160"/>
      <c r="D61" s="65"/>
      <c r="E61" s="632"/>
      <c r="F61" s="73"/>
      <c r="H61" s="53"/>
    </row>
    <row r="62" spans="1:8" ht="18" customHeight="1">
      <c r="A62" s="75"/>
      <c r="B62" s="166" t="s">
        <v>148</v>
      </c>
      <c r="C62" s="124"/>
      <c r="D62" s="65"/>
      <c r="E62" s="634"/>
      <c r="F62" s="123"/>
    </row>
    <row r="63" spans="1:8" ht="18" customHeight="1">
      <c r="A63" s="75"/>
      <c r="B63" s="166" t="s">
        <v>149</v>
      </c>
      <c r="C63" s="160" t="s">
        <v>150</v>
      </c>
      <c r="D63" s="65">
        <v>1</v>
      </c>
      <c r="E63" s="632"/>
      <c r="F63" s="73">
        <f>D63*E63</f>
        <v>0</v>
      </c>
    </row>
    <row r="64" spans="1:8" ht="15" customHeight="1">
      <c r="A64" s="75"/>
      <c r="B64" s="166"/>
      <c r="C64" s="160"/>
      <c r="D64" s="65"/>
      <c r="E64" s="632"/>
      <c r="F64" s="73"/>
    </row>
    <row r="65" spans="1:9" ht="65.099999999999994" customHeight="1">
      <c r="A65" s="75" t="s">
        <v>4</v>
      </c>
      <c r="B65" s="158" t="s">
        <v>151</v>
      </c>
      <c r="C65" s="136"/>
      <c r="D65" s="65"/>
      <c r="E65" s="632"/>
      <c r="F65" s="73"/>
      <c r="H65" s="53"/>
    </row>
    <row r="66" spans="1:9" ht="18" customHeight="1">
      <c r="A66" s="75"/>
      <c r="B66" s="42" t="s">
        <v>152</v>
      </c>
      <c r="C66" s="162"/>
      <c r="D66" s="65"/>
      <c r="E66" s="634"/>
      <c r="F66" s="123"/>
    </row>
    <row r="67" spans="1:9" ht="18" customHeight="1">
      <c r="A67" s="75"/>
      <c r="B67" s="166" t="s">
        <v>153</v>
      </c>
      <c r="C67" s="136"/>
      <c r="D67" s="65"/>
      <c r="E67" s="632"/>
      <c r="F67" s="73"/>
    </row>
    <row r="68" spans="1:9" ht="18" customHeight="1">
      <c r="A68" s="75"/>
      <c r="B68" s="165" t="s">
        <v>154</v>
      </c>
      <c r="C68" s="164" t="s">
        <v>48</v>
      </c>
      <c r="D68" s="140">
        <v>6</v>
      </c>
      <c r="E68" s="635"/>
      <c r="F68" s="163">
        <f>D68*E68</f>
        <v>0</v>
      </c>
    </row>
    <row r="69" spans="1:9" ht="18" customHeight="1">
      <c r="A69" s="75"/>
      <c r="B69" s="42" t="s">
        <v>155</v>
      </c>
      <c r="C69" s="162"/>
      <c r="D69" s="65"/>
      <c r="E69" s="634"/>
      <c r="F69" s="123"/>
    </row>
    <row r="70" spans="1:9" ht="18" customHeight="1">
      <c r="A70" s="75"/>
      <c r="B70" s="166" t="s">
        <v>153</v>
      </c>
      <c r="C70" s="136"/>
      <c r="D70" s="65"/>
      <c r="E70" s="632"/>
      <c r="F70" s="73"/>
    </row>
    <row r="71" spans="1:9" ht="18" customHeight="1">
      <c r="A71" s="75"/>
      <c r="B71" s="165" t="s">
        <v>154</v>
      </c>
      <c r="C71" s="164" t="s">
        <v>48</v>
      </c>
      <c r="D71" s="140">
        <v>1</v>
      </c>
      <c r="E71" s="635"/>
      <c r="F71" s="163">
        <f>D71*E71</f>
        <v>0</v>
      </c>
    </row>
    <row r="72" spans="1:9" ht="15" customHeight="1">
      <c r="B72" s="158"/>
      <c r="C72" s="162"/>
      <c r="D72" s="65"/>
      <c r="E72" s="634"/>
      <c r="F72" s="123"/>
    </row>
    <row r="73" spans="1:9" ht="45">
      <c r="A73" s="41" t="s">
        <v>5</v>
      </c>
      <c r="B73" s="158" t="s">
        <v>156</v>
      </c>
      <c r="C73" s="162" t="s">
        <v>48</v>
      </c>
      <c r="D73" s="65">
        <v>3</v>
      </c>
      <c r="E73" s="634"/>
      <c r="F73" s="163">
        <f>D73*E73</f>
        <v>0</v>
      </c>
    </row>
    <row r="74" spans="1:9" ht="15" customHeight="1">
      <c r="B74" s="158"/>
      <c r="C74" s="162"/>
      <c r="D74" s="65"/>
      <c r="E74" s="634"/>
      <c r="F74" s="123"/>
    </row>
    <row r="75" spans="1:9" ht="35.1" customHeight="1">
      <c r="A75" s="161" t="s">
        <v>6</v>
      </c>
      <c r="B75" s="158" t="s">
        <v>157</v>
      </c>
      <c r="C75" s="160" t="s">
        <v>143</v>
      </c>
      <c r="D75" s="105">
        <v>87</v>
      </c>
      <c r="E75" s="632"/>
      <c r="F75" s="73">
        <f>D75*E75</f>
        <v>0</v>
      </c>
    </row>
    <row r="76" spans="1:9" ht="15" customHeight="1">
      <c r="A76" s="75"/>
      <c r="B76" s="158"/>
      <c r="C76" s="160"/>
      <c r="D76" s="65"/>
      <c r="E76" s="632"/>
      <c r="F76" s="73"/>
    </row>
    <row r="77" spans="1:9" ht="30">
      <c r="A77" s="75" t="s">
        <v>7</v>
      </c>
      <c r="B77" s="158" t="s">
        <v>158</v>
      </c>
      <c r="C77" s="160" t="s">
        <v>143</v>
      </c>
      <c r="D77" s="105">
        <v>160</v>
      </c>
      <c r="E77" s="632"/>
      <c r="F77" s="73">
        <f>D77*E77</f>
        <v>0</v>
      </c>
    </row>
    <row r="78" spans="1:9" ht="15" customHeight="1">
      <c r="A78" s="75"/>
      <c r="B78" s="158"/>
      <c r="C78" s="160"/>
      <c r="D78" s="65"/>
      <c r="E78" s="632"/>
      <c r="F78" s="73"/>
    </row>
    <row r="79" spans="1:9" ht="18" customHeight="1">
      <c r="A79" s="75" t="s">
        <v>58</v>
      </c>
      <c r="B79" s="158" t="s">
        <v>159</v>
      </c>
      <c r="C79" s="65" t="s">
        <v>79</v>
      </c>
      <c r="D79" s="65">
        <v>1</v>
      </c>
      <c r="E79" s="632"/>
      <c r="F79" s="73">
        <f>D79*E79</f>
        <v>0</v>
      </c>
      <c r="H79" s="53"/>
    </row>
    <row r="80" spans="1:9" ht="15" customHeight="1">
      <c r="A80" s="75"/>
      <c r="B80" s="158"/>
      <c r="C80" s="159"/>
      <c r="D80" s="65"/>
      <c r="E80" s="632"/>
      <c r="F80" s="73"/>
      <c r="H80" s="53"/>
      <c r="I80" s="53"/>
    </row>
    <row r="81" spans="1:9" ht="18" customHeight="1">
      <c r="A81" s="75" t="s">
        <v>160</v>
      </c>
      <c r="B81" s="158" t="s">
        <v>161</v>
      </c>
      <c r="C81" s="65" t="s">
        <v>79</v>
      </c>
      <c r="D81" s="65">
        <v>1</v>
      </c>
      <c r="E81" s="632"/>
      <c r="F81" s="73">
        <f>D81*E81</f>
        <v>0</v>
      </c>
      <c r="H81" s="53"/>
      <c r="I81" s="53"/>
    </row>
    <row r="82" spans="1:9" ht="15" customHeight="1">
      <c r="A82" s="75"/>
      <c r="B82" s="158"/>
      <c r="C82" s="65"/>
      <c r="D82" s="65"/>
      <c r="E82" s="632"/>
      <c r="F82" s="73"/>
      <c r="H82" s="53"/>
      <c r="I82" s="53"/>
    </row>
    <row r="83" spans="1:9" ht="18" customHeight="1">
      <c r="A83" s="75" t="s">
        <v>162</v>
      </c>
      <c r="B83" s="158" t="s">
        <v>163</v>
      </c>
      <c r="C83" s="65" t="s">
        <v>79</v>
      </c>
      <c r="D83" s="65">
        <v>1</v>
      </c>
      <c r="E83" s="632"/>
      <c r="F83" s="73">
        <f>D83*E83</f>
        <v>0</v>
      </c>
      <c r="H83" s="53"/>
      <c r="I83" s="53"/>
    </row>
    <row r="84" spans="1:9" ht="15" customHeight="1">
      <c r="B84" s="157"/>
      <c r="C84" s="65"/>
      <c r="D84" s="65"/>
      <c r="E84" s="632"/>
      <c r="F84" s="73"/>
      <c r="H84" s="53"/>
      <c r="I84" s="53"/>
    </row>
    <row r="85" spans="1:9" ht="35.1" customHeight="1">
      <c r="A85" s="75" t="s">
        <v>164</v>
      </c>
      <c r="B85" s="156" t="s">
        <v>165</v>
      </c>
      <c r="C85" s="65" t="s">
        <v>79</v>
      </c>
      <c r="D85" s="65">
        <v>1</v>
      </c>
      <c r="E85" s="632"/>
      <c r="F85" s="73">
        <f>D85*E85</f>
        <v>0</v>
      </c>
      <c r="H85" s="53"/>
      <c r="I85" s="53"/>
    </row>
    <row r="86" spans="1:9" ht="15" customHeight="1">
      <c r="A86" s="75"/>
      <c r="B86" s="155"/>
      <c r="C86" s="154"/>
      <c r="D86" s="55"/>
      <c r="E86" s="636"/>
      <c r="F86" s="153"/>
    </row>
    <row r="87" spans="1:9" ht="20.100000000000001" customHeight="1">
      <c r="A87" s="78"/>
      <c r="B87" s="71" t="s">
        <v>70</v>
      </c>
      <c r="C87" s="77"/>
      <c r="D87" s="77"/>
      <c r="E87" s="637"/>
      <c r="F87" s="76">
        <f>SUM(F55:F86)</f>
        <v>0</v>
      </c>
    </row>
    <row r="88" spans="1:9" ht="15" customHeight="1">
      <c r="A88" s="152"/>
      <c r="B88" s="151"/>
      <c r="C88" s="150"/>
      <c r="D88" s="149"/>
      <c r="E88" s="638"/>
      <c r="F88" s="35"/>
    </row>
    <row r="89" spans="1:9" ht="20.100000000000001" customHeight="1">
      <c r="A89" s="148" t="s">
        <v>1</v>
      </c>
      <c r="B89" s="147" t="s">
        <v>166</v>
      </c>
      <c r="C89" s="146"/>
      <c r="D89" s="146"/>
      <c r="E89" s="639"/>
      <c r="F89" s="145"/>
    </row>
    <row r="90" spans="1:9" ht="15" customHeight="1">
      <c r="A90" s="75"/>
      <c r="B90" s="50"/>
      <c r="C90" s="136"/>
      <c r="D90" s="136"/>
      <c r="E90" s="640"/>
      <c r="F90" s="73"/>
    </row>
    <row r="91" spans="1:9" ht="18" customHeight="1">
      <c r="A91" s="75" t="s">
        <v>0</v>
      </c>
      <c r="B91" s="50" t="s">
        <v>167</v>
      </c>
      <c r="C91" s="136" t="s">
        <v>79</v>
      </c>
      <c r="D91" s="143">
        <v>1</v>
      </c>
      <c r="E91" s="641"/>
      <c r="F91" s="73">
        <f>E91*D91</f>
        <v>0</v>
      </c>
    </row>
    <row r="92" spans="1:9" ht="15" customHeight="1">
      <c r="A92" s="75"/>
      <c r="B92" s="50"/>
      <c r="C92" s="136"/>
      <c r="D92" s="143"/>
      <c r="E92" s="641"/>
      <c r="F92" s="73"/>
    </row>
    <row r="93" spans="1:9" ht="35.1" customHeight="1">
      <c r="A93" s="75" t="s">
        <v>1</v>
      </c>
      <c r="B93" s="50" t="s">
        <v>168</v>
      </c>
      <c r="C93" s="136" t="s">
        <v>48</v>
      </c>
      <c r="D93" s="143">
        <v>1</v>
      </c>
      <c r="E93" s="641"/>
      <c r="F93" s="73">
        <f>E93*D93</f>
        <v>0</v>
      </c>
    </row>
    <row r="94" spans="1:9" ht="15" customHeight="1">
      <c r="A94" s="75"/>
      <c r="B94" s="50"/>
      <c r="C94" s="144"/>
      <c r="D94" s="143"/>
      <c r="E94" s="641"/>
      <c r="F94" s="73"/>
    </row>
    <row r="95" spans="1:9" ht="18" customHeight="1">
      <c r="A95" s="75" t="s">
        <v>2</v>
      </c>
      <c r="B95" s="50" t="s">
        <v>169</v>
      </c>
      <c r="C95" s="136"/>
      <c r="D95" s="65"/>
      <c r="E95" s="632"/>
      <c r="F95" s="73"/>
    </row>
    <row r="96" spans="1:9" ht="18" customHeight="1">
      <c r="A96" s="75"/>
      <c r="B96" s="50" t="s">
        <v>170</v>
      </c>
      <c r="C96" s="136"/>
      <c r="D96" s="65"/>
      <c r="E96" s="632"/>
      <c r="F96" s="73"/>
    </row>
    <row r="97" spans="1:6" ht="18" customHeight="1">
      <c r="A97" s="75"/>
      <c r="B97" s="50" t="s">
        <v>171</v>
      </c>
      <c r="C97" s="136" t="s">
        <v>172</v>
      </c>
      <c r="D97" s="65">
        <v>1</v>
      </c>
      <c r="E97" s="632"/>
      <c r="F97" s="73">
        <f t="shared" ref="F97:F106" si="0">D97*E97</f>
        <v>0</v>
      </c>
    </row>
    <row r="98" spans="1:6" ht="18" customHeight="1">
      <c r="A98" s="75"/>
      <c r="B98" s="50" t="s">
        <v>173</v>
      </c>
      <c r="C98" s="136" t="s">
        <v>172</v>
      </c>
      <c r="D98" s="65">
        <v>1</v>
      </c>
      <c r="E98" s="632"/>
      <c r="F98" s="73">
        <f t="shared" si="0"/>
        <v>0</v>
      </c>
    </row>
    <row r="99" spans="1:6" ht="18" customHeight="1">
      <c r="A99" s="75"/>
      <c r="B99" s="50" t="s">
        <v>174</v>
      </c>
      <c r="C99" s="136" t="s">
        <v>172</v>
      </c>
      <c r="D99" s="65">
        <v>2</v>
      </c>
      <c r="E99" s="632"/>
      <c r="F99" s="73">
        <f t="shared" si="0"/>
        <v>0</v>
      </c>
    </row>
    <row r="100" spans="1:6" ht="18" customHeight="1">
      <c r="A100" s="75"/>
      <c r="B100" s="50" t="s">
        <v>175</v>
      </c>
      <c r="C100" s="136" t="s">
        <v>172</v>
      </c>
      <c r="D100" s="65">
        <v>1</v>
      </c>
      <c r="E100" s="632"/>
      <c r="F100" s="73">
        <f t="shared" si="0"/>
        <v>0</v>
      </c>
    </row>
    <row r="101" spans="1:6" ht="18" customHeight="1">
      <c r="A101" s="75"/>
      <c r="B101" s="50" t="s">
        <v>176</v>
      </c>
      <c r="C101" s="136" t="s">
        <v>172</v>
      </c>
      <c r="D101" s="65">
        <v>1</v>
      </c>
      <c r="E101" s="632"/>
      <c r="F101" s="73">
        <f t="shared" si="0"/>
        <v>0</v>
      </c>
    </row>
    <row r="102" spans="1:6" ht="18" customHeight="1">
      <c r="A102" s="75"/>
      <c r="B102" s="50" t="s">
        <v>177</v>
      </c>
      <c r="C102" s="136" t="s">
        <v>172</v>
      </c>
      <c r="D102" s="65">
        <v>1</v>
      </c>
      <c r="E102" s="632"/>
      <c r="F102" s="73">
        <f t="shared" si="0"/>
        <v>0</v>
      </c>
    </row>
    <row r="103" spans="1:6" ht="18" customHeight="1">
      <c r="A103" s="75"/>
      <c r="B103" s="50" t="s">
        <v>178</v>
      </c>
      <c r="C103" s="136" t="s">
        <v>172</v>
      </c>
      <c r="D103" s="65">
        <v>1</v>
      </c>
      <c r="E103" s="632"/>
      <c r="F103" s="73">
        <f t="shared" si="0"/>
        <v>0</v>
      </c>
    </row>
    <row r="104" spans="1:6" ht="18" customHeight="1">
      <c r="A104" s="75"/>
      <c r="B104" s="50" t="s">
        <v>179</v>
      </c>
      <c r="C104" s="136" t="s">
        <v>172</v>
      </c>
      <c r="D104" s="65">
        <v>1</v>
      </c>
      <c r="E104" s="632"/>
      <c r="F104" s="73">
        <f t="shared" si="0"/>
        <v>0</v>
      </c>
    </row>
    <row r="105" spans="1:6" ht="18" customHeight="1">
      <c r="A105" s="75"/>
      <c r="B105" s="50" t="s">
        <v>180</v>
      </c>
      <c r="C105" s="136" t="s">
        <v>172</v>
      </c>
      <c r="D105" s="65">
        <v>1</v>
      </c>
      <c r="E105" s="635"/>
      <c r="F105" s="73">
        <f t="shared" si="0"/>
        <v>0</v>
      </c>
    </row>
    <row r="106" spans="1:6" ht="18" customHeight="1">
      <c r="A106" s="75"/>
      <c r="B106" s="50" t="s">
        <v>181</v>
      </c>
      <c r="C106" s="136" t="s">
        <v>182</v>
      </c>
      <c r="D106" s="65">
        <v>2</v>
      </c>
      <c r="E106" s="632"/>
      <c r="F106" s="73">
        <f t="shared" si="0"/>
        <v>0</v>
      </c>
    </row>
    <row r="107" spans="1:6" ht="15" customHeight="1">
      <c r="A107" s="75"/>
      <c r="B107" s="50"/>
      <c r="C107" s="136"/>
      <c r="D107" s="65"/>
      <c r="E107" s="632"/>
      <c r="F107" s="73"/>
    </row>
    <row r="108" spans="1:6" ht="18" customHeight="1">
      <c r="A108" s="75" t="s">
        <v>3</v>
      </c>
      <c r="B108" s="50" t="s">
        <v>183</v>
      </c>
      <c r="C108" s="136"/>
      <c r="D108" s="65"/>
      <c r="E108" s="632"/>
      <c r="F108" s="73"/>
    </row>
    <row r="109" spans="1:6" ht="18" customHeight="1">
      <c r="A109" s="75"/>
      <c r="B109" s="50" t="s">
        <v>170</v>
      </c>
      <c r="C109" s="136"/>
      <c r="D109" s="65"/>
      <c r="E109" s="632"/>
      <c r="F109" s="73"/>
    </row>
    <row r="110" spans="1:6" ht="18" customHeight="1">
      <c r="A110" s="75"/>
      <c r="B110" s="50" t="s">
        <v>184</v>
      </c>
      <c r="C110" s="136" t="s">
        <v>172</v>
      </c>
      <c r="D110" s="65">
        <v>1</v>
      </c>
      <c r="E110" s="632"/>
      <c r="F110" s="73">
        <f t="shared" ref="F110:F115" si="1">D110*E110</f>
        <v>0</v>
      </c>
    </row>
    <row r="111" spans="1:6" ht="18" customHeight="1">
      <c r="A111" s="75"/>
      <c r="B111" s="50" t="s">
        <v>171</v>
      </c>
      <c r="C111" s="136" t="s">
        <v>172</v>
      </c>
      <c r="D111" s="65">
        <v>1</v>
      </c>
      <c r="E111" s="632"/>
      <c r="F111" s="73">
        <f t="shared" si="1"/>
        <v>0</v>
      </c>
    </row>
    <row r="112" spans="1:6" ht="18" customHeight="1">
      <c r="A112" s="75"/>
      <c r="B112" s="50" t="s">
        <v>185</v>
      </c>
      <c r="C112" s="136" t="s">
        <v>172</v>
      </c>
      <c r="D112" s="65">
        <v>1</v>
      </c>
      <c r="E112" s="632"/>
      <c r="F112" s="73">
        <f t="shared" si="1"/>
        <v>0</v>
      </c>
    </row>
    <row r="113" spans="1:9" ht="18" customHeight="1">
      <c r="A113" s="75"/>
      <c r="B113" s="50" t="s">
        <v>186</v>
      </c>
      <c r="C113" s="136" t="s">
        <v>172</v>
      </c>
      <c r="D113" s="65">
        <v>1</v>
      </c>
      <c r="E113" s="632"/>
      <c r="F113" s="73">
        <f t="shared" si="1"/>
        <v>0</v>
      </c>
    </row>
    <row r="114" spans="1:9" ht="18" customHeight="1">
      <c r="A114" s="75"/>
      <c r="B114" s="50" t="s">
        <v>187</v>
      </c>
      <c r="C114" s="136" t="s">
        <v>182</v>
      </c>
      <c r="D114" s="65">
        <v>2</v>
      </c>
      <c r="E114" s="632"/>
      <c r="F114" s="73">
        <f t="shared" si="1"/>
        <v>0</v>
      </c>
      <c r="I114" s="142"/>
    </row>
    <row r="115" spans="1:9" ht="18" customHeight="1">
      <c r="A115" s="75"/>
      <c r="B115" s="50" t="s">
        <v>188</v>
      </c>
      <c r="C115" s="136" t="s">
        <v>172</v>
      </c>
      <c r="D115" s="65">
        <v>1</v>
      </c>
      <c r="E115" s="632"/>
      <c r="F115" s="73">
        <f t="shared" si="1"/>
        <v>0</v>
      </c>
      <c r="I115" s="142"/>
    </row>
    <row r="116" spans="1:9" ht="15" customHeight="1">
      <c r="A116" s="75"/>
      <c r="B116" s="50"/>
      <c r="C116" s="136"/>
      <c r="D116" s="105"/>
      <c r="E116" s="632"/>
      <c r="F116" s="73"/>
      <c r="I116" s="142"/>
    </row>
    <row r="117" spans="1:9" ht="15" customHeight="1">
      <c r="A117" s="75"/>
      <c r="B117" s="50"/>
      <c r="C117" s="136"/>
      <c r="D117" s="65"/>
      <c r="E117" s="632"/>
      <c r="F117" s="73"/>
      <c r="I117" s="142"/>
    </row>
    <row r="118" spans="1:9" ht="35.1" customHeight="1">
      <c r="A118" s="133" t="s">
        <v>4</v>
      </c>
      <c r="B118" s="119" t="s">
        <v>189</v>
      </c>
      <c r="C118" s="136"/>
      <c r="D118" s="105"/>
      <c r="E118" s="632"/>
      <c r="F118" s="73"/>
      <c r="H118" s="53"/>
    </row>
    <row r="119" spans="1:9" ht="18" customHeight="1">
      <c r="A119" s="133"/>
      <c r="B119" s="141" t="s">
        <v>190</v>
      </c>
      <c r="C119" s="140" t="s">
        <v>182</v>
      </c>
      <c r="D119" s="139">
        <v>10</v>
      </c>
      <c r="E119" s="635"/>
      <c r="F119" s="138">
        <f>D119*E119</f>
        <v>0</v>
      </c>
      <c r="G119" s="44"/>
    </row>
    <row r="120" spans="1:9" ht="18" customHeight="1">
      <c r="A120" s="133"/>
      <c r="B120" s="141" t="s">
        <v>191</v>
      </c>
      <c r="C120" s="140" t="s">
        <v>182</v>
      </c>
      <c r="D120" s="139">
        <v>17</v>
      </c>
      <c r="E120" s="635"/>
      <c r="F120" s="138">
        <f t="shared" ref="F120:F125" si="2">E120*D120</f>
        <v>0</v>
      </c>
      <c r="G120" s="44"/>
    </row>
    <row r="121" spans="1:9" ht="18" customHeight="1">
      <c r="A121" s="133"/>
      <c r="B121" s="141" t="s">
        <v>192</v>
      </c>
      <c r="C121" s="140" t="s">
        <v>182</v>
      </c>
      <c r="D121" s="139">
        <v>10</v>
      </c>
      <c r="E121" s="635"/>
      <c r="F121" s="138">
        <f t="shared" si="2"/>
        <v>0</v>
      </c>
      <c r="G121" s="44"/>
    </row>
    <row r="122" spans="1:9" ht="18" customHeight="1">
      <c r="A122" s="133"/>
      <c r="B122" s="141" t="s">
        <v>193</v>
      </c>
      <c r="C122" s="140" t="s">
        <v>48</v>
      </c>
      <c r="D122" s="139">
        <v>1</v>
      </c>
      <c r="E122" s="635"/>
      <c r="F122" s="138">
        <f t="shared" si="2"/>
        <v>0</v>
      </c>
      <c r="G122" s="44"/>
    </row>
    <row r="123" spans="1:9" ht="18" customHeight="1">
      <c r="A123" s="133"/>
      <c r="B123" s="141" t="s">
        <v>194</v>
      </c>
      <c r="C123" s="140" t="s">
        <v>48</v>
      </c>
      <c r="D123" s="139">
        <v>1</v>
      </c>
      <c r="E123" s="635"/>
      <c r="F123" s="138">
        <f t="shared" si="2"/>
        <v>0</v>
      </c>
      <c r="G123" s="44"/>
    </row>
    <row r="124" spans="1:9" ht="18" customHeight="1">
      <c r="A124" s="133"/>
      <c r="B124" s="141" t="s">
        <v>195</v>
      </c>
      <c r="C124" s="140" t="s">
        <v>48</v>
      </c>
      <c r="D124" s="139">
        <v>1</v>
      </c>
      <c r="E124" s="635"/>
      <c r="F124" s="138">
        <f t="shared" si="2"/>
        <v>0</v>
      </c>
      <c r="G124" s="44"/>
    </row>
    <row r="125" spans="1:9" ht="18" customHeight="1">
      <c r="A125" s="133"/>
      <c r="B125" s="141" t="s">
        <v>196</v>
      </c>
      <c r="C125" s="140" t="s">
        <v>48</v>
      </c>
      <c r="D125" s="139">
        <v>1</v>
      </c>
      <c r="E125" s="635"/>
      <c r="F125" s="138">
        <f t="shared" si="2"/>
        <v>0</v>
      </c>
      <c r="G125" s="44"/>
    </row>
    <row r="126" spans="1:9" ht="18" customHeight="1">
      <c r="A126" s="133"/>
      <c r="B126" s="141"/>
      <c r="C126" s="140"/>
      <c r="D126" s="139"/>
      <c r="E126" s="635"/>
      <c r="F126" s="138"/>
      <c r="G126" s="44"/>
    </row>
    <row r="127" spans="1:9" ht="15" customHeight="1">
      <c r="A127" s="133"/>
      <c r="B127" s="50"/>
      <c r="C127" s="136"/>
      <c r="D127" s="65"/>
      <c r="E127" s="632"/>
      <c r="F127" s="73"/>
    </row>
    <row r="128" spans="1:9" ht="18" customHeight="1">
      <c r="A128" s="133"/>
      <c r="B128" s="137" t="s">
        <v>197</v>
      </c>
      <c r="C128" s="136"/>
      <c r="D128" s="65"/>
      <c r="E128" s="632"/>
      <c r="F128" s="73"/>
    </row>
    <row r="129" spans="1:7" ht="15" customHeight="1">
      <c r="A129" s="133"/>
      <c r="B129" s="50"/>
      <c r="C129" s="136"/>
      <c r="D129" s="65"/>
      <c r="E129" s="632"/>
      <c r="F129" s="73"/>
    </row>
    <row r="130" spans="1:7" ht="80.099999999999994" customHeight="1">
      <c r="A130" s="57" t="s">
        <v>5</v>
      </c>
      <c r="B130" s="64" t="s">
        <v>198</v>
      </c>
      <c r="C130" s="65"/>
      <c r="D130" s="65"/>
      <c r="E130" s="632"/>
      <c r="F130" s="51"/>
      <c r="G130" s="53"/>
    </row>
    <row r="131" spans="1:7" ht="18" customHeight="1">
      <c r="A131" s="57"/>
      <c r="B131" s="64" t="s">
        <v>199</v>
      </c>
      <c r="C131" s="65" t="s">
        <v>182</v>
      </c>
      <c r="D131" s="105">
        <v>20</v>
      </c>
      <c r="E131" s="632"/>
      <c r="F131" s="51">
        <f>D131*E131</f>
        <v>0</v>
      </c>
      <c r="G131" s="104"/>
    </row>
    <row r="132" spans="1:7" ht="18" customHeight="1">
      <c r="A132" s="57"/>
      <c r="B132" s="64" t="s">
        <v>200</v>
      </c>
      <c r="C132" s="65" t="s">
        <v>182</v>
      </c>
      <c r="D132" s="105">
        <v>50</v>
      </c>
      <c r="E132" s="632"/>
      <c r="F132" s="51">
        <f>D132*E132</f>
        <v>0</v>
      </c>
      <c r="G132" s="104"/>
    </row>
    <row r="133" spans="1:7" ht="18" customHeight="1">
      <c r="A133" s="57"/>
      <c r="B133" s="64" t="s">
        <v>201</v>
      </c>
      <c r="C133" s="65" t="s">
        <v>182</v>
      </c>
      <c r="D133" s="105">
        <v>20</v>
      </c>
      <c r="E133" s="632"/>
      <c r="F133" s="51">
        <f>D133*E133</f>
        <v>0</v>
      </c>
      <c r="G133" s="104"/>
    </row>
    <row r="134" spans="1:7" ht="15" customHeight="1">
      <c r="A134" s="57"/>
      <c r="B134" s="64"/>
      <c r="C134" s="65"/>
      <c r="D134" s="105"/>
      <c r="E134" s="632"/>
      <c r="F134" s="51"/>
      <c r="G134" s="53"/>
    </row>
    <row r="135" spans="1:7" ht="35.1" customHeight="1">
      <c r="A135" s="57" t="s">
        <v>6</v>
      </c>
      <c r="B135" s="64" t="s">
        <v>202</v>
      </c>
      <c r="C135" s="65"/>
      <c r="D135" s="105"/>
      <c r="E135" s="632"/>
      <c r="F135" s="51"/>
      <c r="G135" s="53"/>
    </row>
    <row r="136" spans="1:7" ht="18" customHeight="1">
      <c r="A136" s="57"/>
      <c r="B136" s="119" t="s">
        <v>203</v>
      </c>
      <c r="C136" s="65" t="s">
        <v>182</v>
      </c>
      <c r="D136" s="105">
        <f>D131</f>
        <v>20</v>
      </c>
      <c r="E136" s="632"/>
      <c r="F136" s="51">
        <f>E136*D136</f>
        <v>0</v>
      </c>
      <c r="G136" s="104"/>
    </row>
    <row r="137" spans="1:7" ht="18" customHeight="1">
      <c r="A137" s="57"/>
      <c r="B137" s="119" t="s">
        <v>204</v>
      </c>
      <c r="C137" s="65" t="s">
        <v>182</v>
      </c>
      <c r="D137" s="105">
        <f>D132</f>
        <v>50</v>
      </c>
      <c r="E137" s="632"/>
      <c r="F137" s="51">
        <f>E137*D137</f>
        <v>0</v>
      </c>
      <c r="G137" s="104"/>
    </row>
    <row r="138" spans="1:7" ht="18" customHeight="1">
      <c r="A138" s="57"/>
      <c r="B138" s="119" t="s">
        <v>205</v>
      </c>
      <c r="C138" s="65" t="s">
        <v>182</v>
      </c>
      <c r="D138" s="105">
        <f>D133</f>
        <v>20</v>
      </c>
      <c r="E138" s="632"/>
      <c r="F138" s="51">
        <f>E138*D138</f>
        <v>0</v>
      </c>
      <c r="G138" s="104"/>
    </row>
    <row r="139" spans="1:7" ht="15" customHeight="1">
      <c r="A139" s="57"/>
      <c r="B139" s="64"/>
      <c r="C139" s="65"/>
      <c r="D139" s="105"/>
      <c r="E139" s="632"/>
      <c r="F139" s="51"/>
      <c r="G139" s="53"/>
    </row>
    <row r="140" spans="1:7" ht="50.1" customHeight="1">
      <c r="A140" s="82" t="s">
        <v>7</v>
      </c>
      <c r="B140" s="64" t="s">
        <v>206</v>
      </c>
      <c r="C140" s="65"/>
      <c r="D140" s="105"/>
      <c r="E140" s="632"/>
      <c r="F140" s="51"/>
      <c r="G140" s="53"/>
    </row>
    <row r="141" spans="1:7" ht="18" customHeight="1">
      <c r="A141" s="84"/>
      <c r="B141" s="134" t="s">
        <v>207</v>
      </c>
      <c r="C141" s="65" t="s">
        <v>48</v>
      </c>
      <c r="D141" s="105">
        <v>5</v>
      </c>
      <c r="E141" s="632"/>
      <c r="F141" s="51">
        <f>D141*E141</f>
        <v>0</v>
      </c>
      <c r="G141" s="53"/>
    </row>
    <row r="142" spans="1:7" ht="18" customHeight="1">
      <c r="A142" s="84"/>
      <c r="B142" s="134" t="s">
        <v>208</v>
      </c>
      <c r="C142" s="65" t="s">
        <v>48</v>
      </c>
      <c r="D142" s="105">
        <v>2</v>
      </c>
      <c r="E142" s="632"/>
      <c r="F142" s="51">
        <f>D142*E142</f>
        <v>0</v>
      </c>
      <c r="G142" s="53"/>
    </row>
    <row r="143" spans="1:7" ht="15" customHeight="1">
      <c r="A143" s="84"/>
      <c r="B143" s="58"/>
      <c r="C143" s="65"/>
      <c r="D143" s="105"/>
      <c r="E143" s="632"/>
      <c r="F143" s="51"/>
      <c r="G143" s="53"/>
    </row>
    <row r="144" spans="1:7" ht="18" customHeight="1">
      <c r="A144" s="84" t="s">
        <v>58</v>
      </c>
      <c r="B144" s="134" t="s">
        <v>209</v>
      </c>
      <c r="C144" s="65"/>
      <c r="D144" s="105"/>
      <c r="E144" s="632"/>
      <c r="F144" s="51"/>
      <c r="G144" s="53"/>
    </row>
    <row r="145" spans="1:8" ht="18" customHeight="1">
      <c r="A145" s="84"/>
      <c r="B145" s="134" t="s">
        <v>210</v>
      </c>
      <c r="C145" s="65" t="s">
        <v>48</v>
      </c>
      <c r="D145" s="105">
        <v>10</v>
      </c>
      <c r="E145" s="632"/>
      <c r="F145" s="51">
        <f>D145*E145</f>
        <v>0</v>
      </c>
      <c r="G145" s="53"/>
    </row>
    <row r="146" spans="1:8" ht="15" customHeight="1">
      <c r="A146" s="84"/>
      <c r="B146" s="58"/>
      <c r="C146" s="65"/>
      <c r="D146" s="105"/>
      <c r="E146" s="632"/>
      <c r="F146" s="51"/>
      <c r="G146" s="53"/>
    </row>
    <row r="147" spans="1:8" ht="18" customHeight="1">
      <c r="A147" s="82" t="s">
        <v>160</v>
      </c>
      <c r="B147" s="58" t="s">
        <v>211</v>
      </c>
      <c r="C147" s="65" t="s">
        <v>79</v>
      </c>
      <c r="D147" s="135">
        <v>1</v>
      </c>
      <c r="E147" s="642"/>
      <c r="F147" s="51">
        <f>E147*D147</f>
        <v>0</v>
      </c>
      <c r="G147" s="53"/>
    </row>
    <row r="148" spans="1:8" ht="15" customHeight="1">
      <c r="A148" s="84"/>
      <c r="B148" s="58"/>
      <c r="C148" s="65"/>
      <c r="D148" s="105"/>
      <c r="E148" s="632"/>
      <c r="F148" s="51"/>
      <c r="G148" s="53"/>
    </row>
    <row r="149" spans="1:8" ht="18" customHeight="1">
      <c r="A149" s="82" t="s">
        <v>162</v>
      </c>
      <c r="B149" s="134" t="s">
        <v>212</v>
      </c>
      <c r="C149" s="65" t="s">
        <v>79</v>
      </c>
      <c r="D149" s="135">
        <v>1</v>
      </c>
      <c r="E149" s="642"/>
      <c r="F149" s="51">
        <f>E149*D149</f>
        <v>0</v>
      </c>
      <c r="G149" s="53"/>
      <c r="H149" s="53"/>
    </row>
    <row r="150" spans="1:8" ht="15" customHeight="1">
      <c r="A150" s="84"/>
      <c r="B150" s="58"/>
      <c r="C150" s="65"/>
      <c r="D150" s="65"/>
      <c r="E150" s="632"/>
      <c r="F150" s="51"/>
      <c r="G150" s="53"/>
    </row>
    <row r="151" spans="1:8" ht="18" customHeight="1">
      <c r="A151" s="82" t="s">
        <v>213</v>
      </c>
      <c r="B151" s="134" t="s">
        <v>214</v>
      </c>
      <c r="C151" s="65" t="s">
        <v>79</v>
      </c>
      <c r="D151" s="102">
        <v>1</v>
      </c>
      <c r="E151" s="642"/>
      <c r="F151" s="51">
        <f>E151*D151</f>
        <v>0</v>
      </c>
      <c r="G151" s="53"/>
    </row>
    <row r="152" spans="1:8" ht="15" customHeight="1">
      <c r="A152" s="84"/>
      <c r="B152" s="58"/>
      <c r="C152" s="65"/>
      <c r="D152" s="65"/>
      <c r="E152" s="632"/>
      <c r="F152" s="51"/>
      <c r="G152" s="53"/>
    </row>
    <row r="153" spans="1:8" ht="35.1" customHeight="1">
      <c r="A153" s="84" t="s">
        <v>215</v>
      </c>
      <c r="B153" s="56" t="s">
        <v>165</v>
      </c>
      <c r="C153" s="65" t="s">
        <v>79</v>
      </c>
      <c r="D153" s="65">
        <v>1</v>
      </c>
      <c r="E153" s="632"/>
      <c r="F153" s="51">
        <f>E153*D153</f>
        <v>0</v>
      </c>
      <c r="G153" s="53"/>
    </row>
    <row r="154" spans="1:8" ht="15" customHeight="1">
      <c r="C154" s="40"/>
    </row>
    <row r="155" spans="1:8" ht="23.25" customHeight="1">
      <c r="A155" s="549"/>
      <c r="B155" s="548" t="s">
        <v>70</v>
      </c>
      <c r="C155" s="77"/>
      <c r="D155" s="77"/>
      <c r="E155" s="631"/>
      <c r="F155" s="76">
        <f>SUM(F91:F153)</f>
        <v>0</v>
      </c>
    </row>
    <row r="156" spans="1:8" ht="18" customHeight="1">
      <c r="A156" s="133"/>
      <c r="B156" s="131"/>
      <c r="C156" s="132"/>
      <c r="D156" s="131"/>
      <c r="E156" s="643"/>
      <c r="F156" s="130"/>
    </row>
    <row r="157" spans="1:8" ht="20.100000000000001" customHeight="1">
      <c r="A157" s="129" t="s">
        <v>2</v>
      </c>
      <c r="B157" s="128" t="s">
        <v>88</v>
      </c>
      <c r="C157" s="127"/>
      <c r="D157" s="127"/>
      <c r="E157" s="625"/>
      <c r="F157" s="126"/>
    </row>
    <row r="158" spans="1:8" ht="15" customHeight="1">
      <c r="B158" s="50"/>
    </row>
    <row r="159" spans="1:8" ht="15" customHeight="1">
      <c r="A159" s="125"/>
      <c r="B159" s="50"/>
      <c r="C159" s="124"/>
      <c r="D159" s="124"/>
      <c r="E159" s="644"/>
      <c r="F159" s="123"/>
    </row>
    <row r="160" spans="1:8" s="53" customFormat="1" ht="99.95" customHeight="1">
      <c r="A160" s="738" t="s">
        <v>0</v>
      </c>
      <c r="B160" s="64" t="s">
        <v>216</v>
      </c>
      <c r="C160" s="739"/>
      <c r="D160" s="739"/>
      <c r="E160" s="740"/>
      <c r="F160" s="737"/>
    </row>
    <row r="161" spans="1:7" s="53" customFormat="1" ht="18" customHeight="1">
      <c r="A161" s="738"/>
      <c r="B161" s="58" t="s">
        <v>217</v>
      </c>
      <c r="C161" s="739"/>
      <c r="D161" s="739"/>
      <c r="E161" s="740"/>
      <c r="F161" s="737"/>
    </row>
    <row r="162" spans="1:7" s="53" customFormat="1" ht="18" customHeight="1">
      <c r="A162" s="84"/>
      <c r="B162" s="58" t="s">
        <v>218</v>
      </c>
      <c r="C162" s="65" t="s">
        <v>182</v>
      </c>
      <c r="D162" s="105">
        <v>20</v>
      </c>
      <c r="E162" s="632"/>
      <c r="F162" s="51">
        <f>D162*E162</f>
        <v>0</v>
      </c>
      <c r="G162" s="104"/>
    </row>
    <row r="163" spans="1:7" s="53" customFormat="1" ht="18" customHeight="1">
      <c r="A163" s="84"/>
      <c r="B163" s="58" t="s">
        <v>219</v>
      </c>
      <c r="C163" s="65" t="s">
        <v>182</v>
      </c>
      <c r="D163" s="105">
        <v>2</v>
      </c>
      <c r="E163" s="632"/>
      <c r="F163" s="51">
        <f>D163*E163</f>
        <v>0</v>
      </c>
      <c r="G163" s="104"/>
    </row>
    <row r="164" spans="1:7" s="53" customFormat="1" ht="18" customHeight="1">
      <c r="A164" s="84"/>
      <c r="B164" s="58" t="s">
        <v>220</v>
      </c>
      <c r="C164" s="65" t="s">
        <v>182</v>
      </c>
      <c r="D164" s="105">
        <v>58</v>
      </c>
      <c r="E164" s="632"/>
      <c r="F164" s="51">
        <f>D164*E164</f>
        <v>0</v>
      </c>
      <c r="G164" s="104"/>
    </row>
    <row r="165" spans="1:7" s="53" customFormat="1" ht="18" customHeight="1">
      <c r="A165" s="84"/>
      <c r="B165" s="58" t="s">
        <v>221</v>
      </c>
      <c r="C165" s="65" t="s">
        <v>182</v>
      </c>
      <c r="D165" s="105">
        <v>5</v>
      </c>
      <c r="E165" s="632"/>
      <c r="F165" s="51">
        <f>D165*E165</f>
        <v>0</v>
      </c>
      <c r="G165" s="104"/>
    </row>
    <row r="166" spans="1:7" s="53" customFormat="1" ht="18" customHeight="1">
      <c r="A166" s="84"/>
      <c r="B166" s="58"/>
      <c r="C166" s="65"/>
      <c r="D166" s="105"/>
      <c r="E166" s="632"/>
      <c r="F166" s="51"/>
      <c r="G166" s="104"/>
    </row>
    <row r="167" spans="1:7" s="53" customFormat="1" ht="65.099999999999994" customHeight="1">
      <c r="A167" s="84"/>
      <c r="B167" s="58" t="s">
        <v>222</v>
      </c>
      <c r="C167" s="65"/>
      <c r="D167" s="105"/>
      <c r="E167" s="632"/>
      <c r="F167" s="51"/>
    </row>
    <row r="168" spans="1:7" s="53" customFormat="1" ht="15" customHeight="1">
      <c r="A168" s="84"/>
      <c r="B168" s="58"/>
      <c r="C168" s="65"/>
      <c r="D168" s="105"/>
      <c r="E168" s="632"/>
      <c r="F168" s="51"/>
    </row>
    <row r="169" spans="1:7" s="53" customFormat="1" ht="35.1" customHeight="1">
      <c r="A169" s="84" t="s">
        <v>1</v>
      </c>
      <c r="B169" s="58" t="s">
        <v>223</v>
      </c>
      <c r="C169" s="65" t="s">
        <v>182</v>
      </c>
      <c r="D169" s="105">
        <v>6</v>
      </c>
      <c r="E169" s="632"/>
      <c r="F169" s="51">
        <f>E169*D169</f>
        <v>0</v>
      </c>
    </row>
    <row r="170" spans="1:7" s="53" customFormat="1" ht="18.75" customHeight="1">
      <c r="A170" s="84"/>
      <c r="B170" s="58"/>
      <c r="C170" s="65"/>
      <c r="D170" s="105"/>
      <c r="E170" s="632"/>
      <c r="F170" s="51"/>
    </row>
    <row r="171" spans="1:7" s="53" customFormat="1" ht="75">
      <c r="A171" s="84" t="s">
        <v>2</v>
      </c>
      <c r="B171" s="64" t="s">
        <v>224</v>
      </c>
      <c r="C171" s="65"/>
      <c r="D171" s="105"/>
      <c r="E171" s="632"/>
      <c r="F171" s="51"/>
    </row>
    <row r="172" spans="1:7" s="53" customFormat="1" ht="18" customHeight="1">
      <c r="A172" s="84"/>
      <c r="B172" s="58" t="s">
        <v>225</v>
      </c>
      <c r="C172" s="65" t="s">
        <v>182</v>
      </c>
      <c r="D172" s="105">
        <v>6</v>
      </c>
      <c r="E172" s="632"/>
      <c r="F172" s="51">
        <f>E172*D172</f>
        <v>0</v>
      </c>
      <c r="G172" s="104"/>
    </row>
    <row r="173" spans="1:7" s="53" customFormat="1" ht="18" customHeight="1">
      <c r="A173" s="84"/>
      <c r="B173" s="58" t="s">
        <v>226</v>
      </c>
      <c r="C173" s="65" t="s">
        <v>182</v>
      </c>
      <c r="D173" s="105">
        <v>3</v>
      </c>
      <c r="E173" s="632"/>
      <c r="F173" s="51">
        <f>E173*D173</f>
        <v>0</v>
      </c>
      <c r="G173" s="104"/>
    </row>
    <row r="174" spans="1:7" s="53" customFormat="1" ht="15" customHeight="1">
      <c r="A174" s="84"/>
      <c r="B174" s="63"/>
      <c r="C174" s="65"/>
      <c r="D174" s="105"/>
      <c r="E174" s="632"/>
      <c r="F174" s="51"/>
    </row>
    <row r="175" spans="1:7" s="53" customFormat="1" ht="90">
      <c r="A175" s="84" t="s">
        <v>3</v>
      </c>
      <c r="B175" s="122" t="s">
        <v>227</v>
      </c>
      <c r="C175" s="62"/>
      <c r="D175" s="62"/>
      <c r="E175" s="634"/>
      <c r="F175" s="80"/>
    </row>
    <row r="176" spans="1:7" s="53" customFormat="1" ht="18" customHeight="1">
      <c r="A176" s="84"/>
      <c r="B176" s="121" t="s">
        <v>228</v>
      </c>
      <c r="C176" s="65" t="s">
        <v>48</v>
      </c>
      <c r="D176" s="105">
        <v>3</v>
      </c>
      <c r="E176" s="632"/>
      <c r="F176" s="51">
        <f>D176*E176</f>
        <v>0</v>
      </c>
    </row>
    <row r="177" spans="1:7" s="53" customFormat="1" ht="15" customHeight="1">
      <c r="A177" s="57"/>
      <c r="B177" s="120"/>
      <c r="C177" s="62"/>
      <c r="D177" s="105"/>
      <c r="E177" s="634"/>
      <c r="F177" s="80"/>
    </row>
    <row r="178" spans="1:7" s="53" customFormat="1" ht="35.1" customHeight="1">
      <c r="A178" s="84" t="s">
        <v>4</v>
      </c>
      <c r="B178" s="119" t="s">
        <v>229</v>
      </c>
      <c r="C178" s="65" t="s">
        <v>79</v>
      </c>
      <c r="D178" s="105">
        <v>1</v>
      </c>
      <c r="E178" s="642"/>
      <c r="F178" s="51">
        <f>D178*E178</f>
        <v>0</v>
      </c>
    </row>
    <row r="179" spans="1:7" s="53" customFormat="1" ht="15" customHeight="1">
      <c r="A179" s="84"/>
      <c r="B179" s="58"/>
      <c r="C179" s="65"/>
      <c r="D179" s="65"/>
      <c r="E179" s="632"/>
      <c r="F179" s="51"/>
    </row>
    <row r="180" spans="1:7" s="53" customFormat="1" ht="35.1" customHeight="1">
      <c r="A180" s="84" t="s">
        <v>5</v>
      </c>
      <c r="B180" s="56" t="s">
        <v>165</v>
      </c>
      <c r="C180" s="65" t="s">
        <v>79</v>
      </c>
      <c r="D180" s="105">
        <v>1</v>
      </c>
      <c r="E180" s="642"/>
      <c r="F180" s="51">
        <f>D180*E180</f>
        <v>0</v>
      </c>
    </row>
    <row r="181" spans="1:7" s="53" customFormat="1" ht="15" customHeight="1">
      <c r="A181" s="84"/>
      <c r="B181" s="58"/>
      <c r="C181" s="65"/>
      <c r="D181" s="65"/>
      <c r="E181" s="632"/>
      <c r="F181" s="51"/>
    </row>
    <row r="182" spans="1:7" s="53" customFormat="1" ht="20.100000000000001" customHeight="1">
      <c r="A182" s="100"/>
      <c r="B182" s="99" t="s">
        <v>70</v>
      </c>
      <c r="C182" s="95"/>
      <c r="D182" s="95"/>
      <c r="E182" s="645"/>
      <c r="F182" s="98">
        <f>SUM(F159:F180)</f>
        <v>0</v>
      </c>
    </row>
    <row r="183" spans="1:7" s="53" customFormat="1" ht="15" customHeight="1">
      <c r="A183" s="84"/>
      <c r="B183" s="58"/>
      <c r="C183" s="88"/>
      <c r="D183" s="88"/>
      <c r="E183" s="646"/>
      <c r="F183" s="52"/>
    </row>
    <row r="184" spans="1:7" s="53" customFormat="1" ht="15" customHeight="1">
      <c r="A184" s="118"/>
      <c r="B184" s="117"/>
      <c r="C184" s="117"/>
      <c r="D184" s="116"/>
      <c r="E184" s="647"/>
      <c r="F184" s="115"/>
    </row>
    <row r="185" spans="1:7" s="53" customFormat="1" ht="20.100000000000001" customHeight="1">
      <c r="A185" s="114" t="s">
        <v>3</v>
      </c>
      <c r="B185" s="113" t="s">
        <v>230</v>
      </c>
      <c r="C185" s="112"/>
      <c r="D185" s="112"/>
      <c r="E185" s="648"/>
      <c r="F185" s="111"/>
    </row>
    <row r="186" spans="1:7" s="53" customFormat="1" ht="15" customHeight="1">
      <c r="A186" s="110"/>
      <c r="B186" s="109"/>
      <c r="C186" s="108"/>
      <c r="D186" s="108"/>
      <c r="E186" s="649"/>
      <c r="F186" s="107"/>
    </row>
    <row r="187" spans="1:7" s="53" customFormat="1" ht="30">
      <c r="A187" s="60"/>
      <c r="B187" s="106" t="s">
        <v>231</v>
      </c>
      <c r="C187" s="68"/>
      <c r="D187" s="68"/>
      <c r="E187" s="650"/>
      <c r="F187" s="61"/>
    </row>
    <row r="188" spans="1:7" s="53" customFormat="1" ht="35.1" customHeight="1">
      <c r="A188" s="82" t="s">
        <v>0</v>
      </c>
      <c r="B188" s="106" t="s">
        <v>232</v>
      </c>
      <c r="C188" s="102"/>
      <c r="D188" s="102"/>
      <c r="E188" s="642"/>
      <c r="F188" s="101"/>
    </row>
    <row r="189" spans="1:7" s="53" customFormat="1">
      <c r="A189" s="82"/>
      <c r="B189" s="93" t="s">
        <v>233</v>
      </c>
      <c r="C189" s="65" t="s">
        <v>182</v>
      </c>
      <c r="D189" s="105">
        <v>22</v>
      </c>
      <c r="E189" s="632"/>
      <c r="F189" s="51">
        <f>E189*D189</f>
        <v>0</v>
      </c>
    </row>
    <row r="190" spans="1:7" s="53" customFormat="1">
      <c r="A190" s="82"/>
      <c r="B190" s="93" t="s">
        <v>234</v>
      </c>
      <c r="C190" s="65" t="s">
        <v>182</v>
      </c>
      <c r="D190" s="65">
        <v>12</v>
      </c>
      <c r="E190" s="632"/>
      <c r="F190" s="51">
        <f>D190*E190</f>
        <v>0</v>
      </c>
    </row>
    <row r="191" spans="1:7" s="53" customFormat="1">
      <c r="A191" s="82"/>
      <c r="B191" s="93" t="s">
        <v>235</v>
      </c>
      <c r="C191" s="65" t="s">
        <v>182</v>
      </c>
      <c r="D191" s="105">
        <v>10</v>
      </c>
      <c r="E191" s="632"/>
      <c r="F191" s="51">
        <f>E191*D191</f>
        <v>0</v>
      </c>
    </row>
    <row r="192" spans="1:7" s="53" customFormat="1" ht="18" customHeight="1">
      <c r="A192" s="84"/>
      <c r="B192" s="93" t="s">
        <v>236</v>
      </c>
      <c r="C192" s="65" t="s">
        <v>182</v>
      </c>
      <c r="D192" s="65">
        <v>85</v>
      </c>
      <c r="E192" s="632"/>
      <c r="F192" s="51">
        <f>D192*E192</f>
        <v>0</v>
      </c>
      <c r="G192" s="104"/>
    </row>
    <row r="193" spans="1:7" s="53" customFormat="1" ht="18" customHeight="1">
      <c r="A193" s="84"/>
      <c r="B193" s="93" t="s">
        <v>237</v>
      </c>
      <c r="C193" s="65" t="s">
        <v>182</v>
      </c>
      <c r="D193" s="65">
        <v>28.5</v>
      </c>
      <c r="E193" s="632"/>
      <c r="F193" s="51">
        <f>D193*E193</f>
        <v>0</v>
      </c>
      <c r="G193" s="104"/>
    </row>
    <row r="194" spans="1:7" s="53" customFormat="1" ht="15" customHeight="1">
      <c r="A194" s="84"/>
      <c r="B194" s="93"/>
      <c r="C194" s="65"/>
      <c r="D194" s="65"/>
      <c r="E194" s="632"/>
      <c r="F194" s="51"/>
      <c r="G194" s="104"/>
    </row>
    <row r="195" spans="1:7" s="53" customFormat="1" ht="15" customHeight="1">
      <c r="A195" s="84"/>
      <c r="B195" s="93"/>
      <c r="C195" s="65"/>
      <c r="D195" s="65"/>
      <c r="E195" s="632"/>
      <c r="F195" s="51"/>
    </row>
    <row r="196" spans="1:7" s="53" customFormat="1" ht="65.099999999999994" customHeight="1">
      <c r="A196" s="84" t="s">
        <v>1</v>
      </c>
      <c r="B196" s="93" t="s">
        <v>238</v>
      </c>
      <c r="C196" s="65" t="s">
        <v>172</v>
      </c>
      <c r="D196" s="65">
        <v>6</v>
      </c>
      <c r="E196" s="632"/>
      <c r="F196" s="51">
        <f>D196*E196</f>
        <v>0</v>
      </c>
    </row>
    <row r="197" spans="1:7" s="53" customFormat="1" ht="15" customHeight="1">
      <c r="A197" s="84"/>
      <c r="B197" s="93"/>
      <c r="C197" s="65"/>
      <c r="D197" s="65"/>
      <c r="E197" s="632"/>
      <c r="F197" s="51"/>
    </row>
    <row r="198" spans="1:7" s="53" customFormat="1" ht="15" customHeight="1">
      <c r="A198" s="57"/>
      <c r="B198" s="103"/>
      <c r="C198" s="62"/>
      <c r="D198" s="62"/>
      <c r="E198" s="634"/>
      <c r="F198" s="80"/>
    </row>
    <row r="199" spans="1:7" s="53" customFormat="1" ht="35.1" customHeight="1">
      <c r="A199" s="84" t="s">
        <v>2</v>
      </c>
      <c r="B199" s="93" t="s">
        <v>239</v>
      </c>
      <c r="C199" s="65" t="s">
        <v>79</v>
      </c>
      <c r="D199" s="102">
        <v>1</v>
      </c>
      <c r="E199" s="642"/>
      <c r="F199" s="51">
        <f>E199*D199</f>
        <v>0</v>
      </c>
    </row>
    <row r="200" spans="1:7" s="53" customFormat="1" ht="15" customHeight="1">
      <c r="A200" s="84"/>
      <c r="B200" s="93"/>
      <c r="C200" s="65"/>
      <c r="D200" s="65"/>
      <c r="E200" s="632"/>
      <c r="F200" s="51"/>
    </row>
    <row r="201" spans="1:7" s="53" customFormat="1" ht="35.1" customHeight="1">
      <c r="A201" s="84" t="s">
        <v>3</v>
      </c>
      <c r="B201" s="56" t="s">
        <v>165</v>
      </c>
      <c r="C201" s="65" t="s">
        <v>79</v>
      </c>
      <c r="D201" s="65">
        <v>1</v>
      </c>
      <c r="E201" s="632"/>
      <c r="F201" s="51">
        <f>E201*D201</f>
        <v>0</v>
      </c>
    </row>
    <row r="202" spans="1:7" s="53" customFormat="1" ht="15" customHeight="1">
      <c r="A202" s="84"/>
      <c r="B202" s="58"/>
      <c r="C202" s="88"/>
      <c r="D202" s="88"/>
      <c r="E202" s="646"/>
      <c r="F202" s="52"/>
    </row>
    <row r="203" spans="1:7" s="53" customFormat="1" ht="20.100000000000001" customHeight="1">
      <c r="A203" s="100"/>
      <c r="B203" s="99" t="s">
        <v>70</v>
      </c>
      <c r="C203" s="95"/>
      <c r="D203" s="95"/>
      <c r="E203" s="645"/>
      <c r="F203" s="98">
        <f>SUM(F189:F201)</f>
        <v>0</v>
      </c>
    </row>
    <row r="204" spans="1:7" s="53" customFormat="1" ht="15" customHeight="1">
      <c r="A204" s="60"/>
      <c r="B204" s="63"/>
      <c r="C204" s="68"/>
      <c r="D204" s="68"/>
      <c r="E204" s="650"/>
      <c r="F204" s="61"/>
    </row>
    <row r="205" spans="1:7" s="53" customFormat="1" ht="20.100000000000001" customHeight="1">
      <c r="A205" s="97" t="s">
        <v>4</v>
      </c>
      <c r="B205" s="96" t="s">
        <v>90</v>
      </c>
      <c r="C205" s="95"/>
      <c r="D205" s="95"/>
      <c r="E205" s="651"/>
      <c r="F205" s="94"/>
    </row>
    <row r="206" spans="1:7" s="53" customFormat="1" ht="15" customHeight="1">
      <c r="A206" s="84"/>
      <c r="B206" s="64"/>
      <c r="C206" s="88"/>
      <c r="D206" s="88"/>
      <c r="E206" s="646"/>
      <c r="F206" s="52"/>
    </row>
    <row r="207" spans="1:7" s="53" customFormat="1" ht="35.1" customHeight="1">
      <c r="A207" s="84" t="s">
        <v>0</v>
      </c>
      <c r="B207" s="93" t="s">
        <v>240</v>
      </c>
      <c r="C207" s="62"/>
      <c r="D207" s="62"/>
      <c r="E207" s="634"/>
      <c r="F207" s="80"/>
    </row>
    <row r="208" spans="1:7" s="53" customFormat="1" ht="195" customHeight="1">
      <c r="A208" s="92"/>
      <c r="B208" s="91" t="s">
        <v>241</v>
      </c>
      <c r="C208" s="65" t="s">
        <v>48</v>
      </c>
      <c r="D208" s="65">
        <v>3</v>
      </c>
      <c r="E208" s="632"/>
      <c r="F208" s="51">
        <f>D208*E208</f>
        <v>0</v>
      </c>
    </row>
    <row r="209" spans="1:6" s="53" customFormat="1" ht="15" customHeight="1">
      <c r="A209" s="84"/>
      <c r="B209" s="83"/>
      <c r="C209" s="62"/>
      <c r="D209" s="62"/>
      <c r="E209" s="634"/>
      <c r="F209" s="80"/>
    </row>
    <row r="210" spans="1:6" s="53" customFormat="1" ht="18" customHeight="1">
      <c r="A210" s="90" t="s">
        <v>1</v>
      </c>
      <c r="B210" s="85" t="s">
        <v>242</v>
      </c>
      <c r="C210" s="65" t="s">
        <v>48</v>
      </c>
      <c r="D210" s="65">
        <v>2</v>
      </c>
      <c r="E210" s="632"/>
      <c r="F210" s="51">
        <f>D210*E210</f>
        <v>0</v>
      </c>
    </row>
    <row r="211" spans="1:6" s="53" customFormat="1" ht="159.94999999999999" customHeight="1">
      <c r="A211" s="90"/>
      <c r="B211" s="89" t="s">
        <v>243</v>
      </c>
      <c r="C211" s="65"/>
      <c r="D211" s="65"/>
      <c r="E211" s="632"/>
      <c r="F211" s="51"/>
    </row>
    <row r="212" spans="1:6" s="53" customFormat="1" ht="15" customHeight="1">
      <c r="A212" s="90"/>
      <c r="B212" s="85"/>
      <c r="C212" s="62"/>
      <c r="D212" s="62"/>
      <c r="E212" s="634"/>
      <c r="F212" s="80"/>
    </row>
    <row r="213" spans="1:6" s="53" customFormat="1" ht="50.1" customHeight="1">
      <c r="A213" s="86" t="s">
        <v>2</v>
      </c>
      <c r="B213" s="85" t="s">
        <v>244</v>
      </c>
      <c r="C213" s="65" t="s">
        <v>48</v>
      </c>
      <c r="D213" s="65">
        <v>3</v>
      </c>
      <c r="E213" s="632"/>
      <c r="F213" s="51">
        <f>D213*E213</f>
        <v>0</v>
      </c>
    </row>
    <row r="214" spans="1:6" s="53" customFormat="1" ht="99.95" customHeight="1">
      <c r="A214" s="86"/>
      <c r="B214" s="89" t="s">
        <v>245</v>
      </c>
      <c r="C214" s="62"/>
      <c r="D214" s="62"/>
      <c r="E214" s="634"/>
      <c r="F214" s="80"/>
    </row>
    <row r="215" spans="1:6" s="53" customFormat="1" ht="15" customHeight="1">
      <c r="A215" s="86"/>
      <c r="B215" s="85"/>
      <c r="C215" s="62"/>
      <c r="D215" s="62"/>
      <c r="E215" s="634"/>
      <c r="F215" s="80"/>
    </row>
    <row r="216" spans="1:6" ht="65.099999999999994" customHeight="1">
      <c r="A216" s="88" t="s">
        <v>3</v>
      </c>
      <c r="B216" s="64" t="s">
        <v>246</v>
      </c>
      <c r="C216" s="55" t="s">
        <v>48</v>
      </c>
      <c r="D216" s="55">
        <v>1</v>
      </c>
      <c r="E216" s="650"/>
      <c r="F216" s="59">
        <f>D216*E216</f>
        <v>0</v>
      </c>
    </row>
    <row r="217" spans="1:6" s="53" customFormat="1" ht="15" customHeight="1">
      <c r="A217" s="86"/>
      <c r="B217" s="87"/>
      <c r="C217" s="62"/>
      <c r="D217" s="62"/>
      <c r="E217" s="634"/>
      <c r="F217" s="80"/>
    </row>
    <row r="218" spans="1:6" s="53" customFormat="1" ht="30">
      <c r="A218" s="86" t="s">
        <v>4</v>
      </c>
      <c r="B218" s="87" t="s">
        <v>247</v>
      </c>
      <c r="C218" s="62" t="s">
        <v>48</v>
      </c>
      <c r="D218" s="62">
        <v>3</v>
      </c>
      <c r="E218" s="632"/>
      <c r="F218" s="51">
        <f>D218*E218</f>
        <v>0</v>
      </c>
    </row>
    <row r="219" spans="1:6" s="53" customFormat="1" ht="15" customHeight="1">
      <c r="A219" s="86"/>
      <c r="B219" s="87"/>
      <c r="C219" s="62"/>
      <c r="D219" s="62"/>
      <c r="E219" s="634"/>
      <c r="F219" s="80"/>
    </row>
    <row r="220" spans="1:6" s="53" customFormat="1" ht="28.5" customHeight="1">
      <c r="A220" s="86" t="s">
        <v>5</v>
      </c>
      <c r="B220" s="87" t="s">
        <v>248</v>
      </c>
      <c r="C220" s="62" t="s">
        <v>48</v>
      </c>
      <c r="D220" s="62">
        <v>3</v>
      </c>
      <c r="E220" s="632"/>
      <c r="F220" s="51">
        <f>D220*E220</f>
        <v>0</v>
      </c>
    </row>
    <row r="221" spans="1:6" s="53" customFormat="1" ht="15">
      <c r="A221" s="86"/>
      <c r="B221" s="87"/>
      <c r="C221" s="62"/>
      <c r="D221" s="62"/>
      <c r="E221" s="632"/>
      <c r="F221" s="51"/>
    </row>
    <row r="222" spans="1:6" s="53" customFormat="1" ht="28.5" customHeight="1">
      <c r="A222" s="86" t="s">
        <v>6</v>
      </c>
      <c r="B222" s="87" t="s">
        <v>249</v>
      </c>
      <c r="C222" s="62" t="s">
        <v>48</v>
      </c>
      <c r="D222" s="62">
        <v>1</v>
      </c>
      <c r="E222" s="632"/>
      <c r="F222" s="51">
        <f>D222*E222</f>
        <v>0</v>
      </c>
    </row>
    <row r="223" spans="1:6" s="53" customFormat="1" ht="15">
      <c r="A223" s="86"/>
      <c r="B223" s="87"/>
      <c r="C223" s="62"/>
      <c r="D223" s="62"/>
      <c r="E223" s="632"/>
      <c r="F223" s="51"/>
    </row>
    <row r="224" spans="1:6" s="53" customFormat="1" ht="45">
      <c r="A224" s="86" t="s">
        <v>7</v>
      </c>
      <c r="B224" s="87" t="s">
        <v>250</v>
      </c>
      <c r="C224" s="62" t="s">
        <v>48</v>
      </c>
      <c r="D224" s="62">
        <v>1</v>
      </c>
      <c r="E224" s="632"/>
      <c r="F224" s="51">
        <f>D224*E224</f>
        <v>0</v>
      </c>
    </row>
    <row r="225" spans="1:6" s="53" customFormat="1" ht="21" customHeight="1">
      <c r="A225" s="86"/>
      <c r="B225" s="87"/>
      <c r="C225" s="62"/>
      <c r="D225" s="62"/>
      <c r="E225" s="632"/>
      <c r="F225" s="51"/>
    </row>
    <row r="226" spans="1:6" s="53" customFormat="1" ht="30">
      <c r="A226" s="86" t="s">
        <v>58</v>
      </c>
      <c r="B226" s="85" t="s">
        <v>251</v>
      </c>
      <c r="C226" s="65" t="s">
        <v>48</v>
      </c>
      <c r="D226" s="65">
        <v>4</v>
      </c>
      <c r="E226" s="632"/>
      <c r="F226" s="51">
        <f>D226*E226</f>
        <v>0</v>
      </c>
    </row>
    <row r="227" spans="1:6" s="53" customFormat="1" ht="15" customHeight="1">
      <c r="A227" s="84"/>
      <c r="B227" s="83"/>
      <c r="C227" s="65"/>
      <c r="D227" s="65"/>
      <c r="E227" s="632"/>
      <c r="F227" s="51"/>
    </row>
    <row r="228" spans="1:6" s="53" customFormat="1" ht="35.1" customHeight="1">
      <c r="A228" s="82" t="s">
        <v>160</v>
      </c>
      <c r="B228" s="81" t="s">
        <v>252</v>
      </c>
      <c r="C228" s="65" t="s">
        <v>172</v>
      </c>
      <c r="D228" s="65">
        <v>3</v>
      </c>
      <c r="E228" s="632"/>
      <c r="F228" s="51">
        <f>D228*E228</f>
        <v>0</v>
      </c>
    </row>
    <row r="229" spans="1:6" s="53" customFormat="1" ht="35.1" customHeight="1">
      <c r="A229" s="82"/>
      <c r="B229" s="81"/>
      <c r="C229" s="65"/>
      <c r="D229" s="65"/>
      <c r="E229" s="632"/>
      <c r="F229" s="51"/>
    </row>
    <row r="230" spans="1:6" s="53" customFormat="1" ht="30">
      <c r="A230" s="82" t="s">
        <v>162</v>
      </c>
      <c r="B230" s="81" t="s">
        <v>253</v>
      </c>
      <c r="C230" s="65" t="s">
        <v>172</v>
      </c>
      <c r="D230" s="65">
        <v>4</v>
      </c>
      <c r="E230" s="632"/>
      <c r="F230" s="51">
        <f>D230*E230</f>
        <v>0</v>
      </c>
    </row>
    <row r="231" spans="1:6" s="53" customFormat="1" ht="15" customHeight="1">
      <c r="A231" s="82" t="s">
        <v>254</v>
      </c>
      <c r="B231" s="81"/>
      <c r="C231" s="62"/>
      <c r="D231" s="62"/>
      <c r="E231" s="634"/>
      <c r="F231" s="80"/>
    </row>
    <row r="232" spans="1:6" s="53" customFormat="1" ht="15" customHeight="1">
      <c r="A232" s="82"/>
      <c r="B232" s="81"/>
      <c r="C232" s="62"/>
      <c r="D232" s="62"/>
      <c r="E232" s="634"/>
      <c r="F232" s="80"/>
    </row>
    <row r="233" spans="1:6" s="53" customFormat="1" ht="35.1" customHeight="1">
      <c r="A233" s="82" t="s">
        <v>213</v>
      </c>
      <c r="B233" s="81" t="s">
        <v>255</v>
      </c>
      <c r="C233" s="62" t="s">
        <v>79</v>
      </c>
      <c r="D233" s="62">
        <v>1</v>
      </c>
      <c r="E233" s="634"/>
      <c r="F233" s="51">
        <f>D233*E233</f>
        <v>0</v>
      </c>
    </row>
    <row r="234" spans="1:6" s="53" customFormat="1" ht="15" customHeight="1">
      <c r="A234" s="82"/>
      <c r="B234" s="81"/>
      <c r="C234" s="62"/>
      <c r="D234" s="62"/>
      <c r="E234" s="634"/>
      <c r="F234" s="80"/>
    </row>
    <row r="235" spans="1:6" s="53" customFormat="1" ht="35.1" customHeight="1">
      <c r="A235" s="79" t="s">
        <v>215</v>
      </c>
      <c r="B235" s="56" t="s">
        <v>165</v>
      </c>
      <c r="C235" s="65" t="s">
        <v>79</v>
      </c>
      <c r="D235" s="55">
        <v>1</v>
      </c>
      <c r="E235" s="632"/>
      <c r="F235" s="51">
        <f>E235*D235</f>
        <v>0</v>
      </c>
    </row>
    <row r="236" spans="1:6" ht="15" customHeight="1">
      <c r="A236" s="75"/>
      <c r="D236" s="68"/>
    </row>
    <row r="237" spans="1:6" ht="20.100000000000001" customHeight="1">
      <c r="A237" s="78"/>
      <c r="B237" s="71" t="s">
        <v>70</v>
      </c>
      <c r="C237" s="77"/>
      <c r="D237" s="77"/>
      <c r="E237" s="637"/>
      <c r="F237" s="76">
        <f>SUM(F208:F235)</f>
        <v>0</v>
      </c>
    </row>
    <row r="238" spans="1:6" ht="15" customHeight="1">
      <c r="A238" s="75"/>
      <c r="B238" s="74"/>
      <c r="C238" s="49"/>
      <c r="D238" s="49"/>
      <c r="E238" s="640"/>
      <c r="F238" s="73"/>
    </row>
    <row r="239" spans="1:6" ht="20.100000000000001" customHeight="1">
      <c r="A239" s="72" t="s">
        <v>5</v>
      </c>
      <c r="B239" s="71" t="s">
        <v>256</v>
      </c>
      <c r="C239" s="70"/>
      <c r="D239" s="70"/>
      <c r="E239" s="631"/>
      <c r="F239" s="69"/>
    </row>
    <row r="240" spans="1:6" ht="15" customHeight="1"/>
    <row r="241" spans="1:6" s="53" customFormat="1" ht="35.1" customHeight="1">
      <c r="A241" s="57" t="s">
        <v>0</v>
      </c>
      <c r="B241" s="58" t="s">
        <v>257</v>
      </c>
      <c r="C241" s="63"/>
      <c r="D241" s="36"/>
      <c r="E241" s="650"/>
      <c r="F241" s="61"/>
    </row>
    <row r="242" spans="1:6" s="53" customFormat="1" ht="18" customHeight="1">
      <c r="A242" s="57"/>
      <c r="B242" s="58" t="s">
        <v>258</v>
      </c>
      <c r="C242" s="55" t="s">
        <v>48</v>
      </c>
      <c r="D242" s="54">
        <v>10</v>
      </c>
      <c r="E242" s="652"/>
      <c r="F242" s="59">
        <f>E242*D242</f>
        <v>0</v>
      </c>
    </row>
    <row r="243" spans="1:6" s="53" customFormat="1" ht="15" customHeight="1">
      <c r="A243" s="57"/>
      <c r="B243" s="58"/>
      <c r="C243" s="55"/>
      <c r="D243" s="36"/>
      <c r="E243" s="652"/>
      <c r="F243" s="59"/>
    </row>
    <row r="244" spans="1:6" s="53" customFormat="1" ht="35.1" customHeight="1">
      <c r="A244" s="57" t="s">
        <v>1</v>
      </c>
      <c r="B244" s="58" t="s">
        <v>259</v>
      </c>
      <c r="C244" s="63"/>
      <c r="D244" s="68"/>
      <c r="E244" s="652"/>
      <c r="F244" s="59"/>
    </row>
    <row r="245" spans="1:6" s="53" customFormat="1" ht="18" customHeight="1">
      <c r="A245" s="57"/>
      <c r="B245" s="58" t="s">
        <v>260</v>
      </c>
      <c r="C245" s="65" t="s">
        <v>48</v>
      </c>
      <c r="D245" s="54">
        <v>1</v>
      </c>
      <c r="E245" s="652"/>
      <c r="F245" s="59">
        <f>E245*D245</f>
        <v>0</v>
      </c>
    </row>
    <row r="246" spans="1:6" s="53" customFormat="1" ht="15" customHeight="1">
      <c r="A246" s="57"/>
      <c r="B246" s="58"/>
      <c r="C246" s="55"/>
      <c r="D246" s="36"/>
      <c r="E246" s="652"/>
      <c r="F246" s="59"/>
    </row>
    <row r="247" spans="1:6" s="53" customFormat="1" ht="15" customHeight="1">
      <c r="A247" s="57"/>
      <c r="B247" s="58"/>
      <c r="C247" s="55"/>
      <c r="D247" s="36"/>
      <c r="E247" s="652"/>
      <c r="F247" s="59"/>
    </row>
    <row r="248" spans="1:6" s="53" customFormat="1" ht="30">
      <c r="A248" s="57" t="s">
        <v>2</v>
      </c>
      <c r="B248" s="58" t="s">
        <v>261</v>
      </c>
      <c r="C248" s="55" t="s">
        <v>48</v>
      </c>
      <c r="D248" s="67">
        <v>1</v>
      </c>
      <c r="E248" s="652"/>
      <c r="F248" s="59">
        <f>E248*D248</f>
        <v>0</v>
      </c>
    </row>
    <row r="249" spans="1:6" s="53" customFormat="1" ht="15" customHeight="1">
      <c r="A249" s="57"/>
      <c r="B249" s="58"/>
      <c r="C249" s="55"/>
      <c r="D249" s="36"/>
      <c r="E249" s="652"/>
      <c r="F249" s="59"/>
    </row>
    <row r="250" spans="1:6" s="53" customFormat="1" ht="125.1" customHeight="1">
      <c r="A250" s="57" t="s">
        <v>3</v>
      </c>
      <c r="B250" s="66" t="s">
        <v>262</v>
      </c>
      <c r="C250" s="65" t="s">
        <v>48</v>
      </c>
      <c r="D250" s="54">
        <v>2</v>
      </c>
      <c r="E250" s="632"/>
      <c r="F250" s="51">
        <f>D250*E250</f>
        <v>0</v>
      </c>
    </row>
    <row r="251" spans="1:6" s="53" customFormat="1" ht="15" customHeight="1">
      <c r="A251" s="57"/>
      <c r="B251" s="58"/>
      <c r="C251" s="55"/>
      <c r="D251" s="36"/>
      <c r="E251" s="652"/>
      <c r="F251" s="59"/>
    </row>
    <row r="252" spans="1:6" s="53" customFormat="1" ht="75">
      <c r="A252" s="57" t="s">
        <v>4</v>
      </c>
      <c r="B252" s="66" t="s">
        <v>263</v>
      </c>
      <c r="C252" s="65" t="s">
        <v>48</v>
      </c>
      <c r="D252" s="54">
        <v>1</v>
      </c>
      <c r="E252" s="632"/>
      <c r="F252" s="51">
        <f>D252*E252</f>
        <v>0</v>
      </c>
    </row>
    <row r="253" spans="1:6" s="53" customFormat="1" ht="15" customHeight="1">
      <c r="A253" s="57"/>
      <c r="B253" s="58"/>
      <c r="C253" s="55"/>
      <c r="D253" s="36"/>
      <c r="E253" s="652"/>
      <c r="F253" s="59"/>
    </row>
    <row r="254" spans="1:6" s="53" customFormat="1" ht="15" customHeight="1">
      <c r="A254" s="57" t="s">
        <v>5</v>
      </c>
      <c r="B254" s="58" t="s">
        <v>264</v>
      </c>
      <c r="C254" s="55" t="s">
        <v>48</v>
      </c>
      <c r="D254" s="54">
        <v>1</v>
      </c>
      <c r="E254" s="632"/>
      <c r="F254" s="51">
        <f>D254*E254</f>
        <v>0</v>
      </c>
    </row>
    <row r="255" spans="1:6" s="53" customFormat="1" ht="15" customHeight="1">
      <c r="A255" s="57"/>
      <c r="B255" s="58" t="s">
        <v>265</v>
      </c>
      <c r="C255" s="55"/>
      <c r="D255" s="36"/>
      <c r="E255" s="652"/>
      <c r="F255" s="59"/>
    </row>
    <row r="256" spans="1:6" s="53" customFormat="1" ht="15" customHeight="1">
      <c r="A256" s="57"/>
      <c r="B256" s="58" t="s">
        <v>266</v>
      </c>
      <c r="C256" s="55"/>
      <c r="D256" s="36"/>
      <c r="E256" s="652"/>
      <c r="F256" s="59"/>
    </row>
    <row r="257" spans="1:6" s="53" customFormat="1" ht="15" customHeight="1">
      <c r="A257" s="57"/>
      <c r="B257" s="58" t="s">
        <v>267</v>
      </c>
      <c r="C257" s="55"/>
      <c r="D257" s="36"/>
      <c r="E257" s="652"/>
      <c r="F257" s="59"/>
    </row>
    <row r="258" spans="1:6" s="53" customFormat="1" ht="15" customHeight="1">
      <c r="A258" s="57"/>
      <c r="B258" s="58" t="s">
        <v>268</v>
      </c>
      <c r="C258" s="55"/>
      <c r="D258" s="36"/>
      <c r="E258" s="652"/>
      <c r="F258" s="59"/>
    </row>
    <row r="259" spans="1:6" s="53" customFormat="1" ht="15" customHeight="1">
      <c r="A259" s="57"/>
      <c r="B259" s="58" t="s">
        <v>1073</v>
      </c>
      <c r="C259" s="55"/>
      <c r="D259" s="36"/>
      <c r="E259" s="652"/>
      <c r="F259" s="59"/>
    </row>
    <row r="260" spans="1:6" s="53" customFormat="1" ht="15" customHeight="1">
      <c r="A260" s="57"/>
      <c r="B260" s="58"/>
      <c r="C260" s="55"/>
      <c r="D260" s="36"/>
      <c r="E260" s="652"/>
      <c r="F260" s="59"/>
    </row>
    <row r="261" spans="1:6" s="53" customFormat="1" ht="15" customHeight="1">
      <c r="A261" s="57"/>
      <c r="B261" s="58"/>
      <c r="C261" s="55"/>
      <c r="D261" s="36"/>
      <c r="E261" s="652"/>
      <c r="F261" s="59"/>
    </row>
    <row r="262" spans="1:6" s="53" customFormat="1" ht="50.1" customHeight="1">
      <c r="A262" s="57" t="s">
        <v>6</v>
      </c>
      <c r="B262" s="64" t="s">
        <v>269</v>
      </c>
      <c r="C262" s="63"/>
      <c r="D262" s="62"/>
      <c r="E262" s="650"/>
      <c r="F262" s="61"/>
    </row>
    <row r="263" spans="1:6" s="53" customFormat="1" ht="18" customHeight="1">
      <c r="A263" s="60"/>
      <c r="B263" s="58" t="s">
        <v>270</v>
      </c>
      <c r="C263" s="55" t="s">
        <v>182</v>
      </c>
      <c r="D263" s="54">
        <v>15</v>
      </c>
      <c r="E263" s="652"/>
      <c r="F263" s="59">
        <f>D263*E263</f>
        <v>0</v>
      </c>
    </row>
    <row r="264" spans="1:6" s="53" customFormat="1" ht="18" customHeight="1">
      <c r="A264" s="60"/>
      <c r="B264" s="58" t="s">
        <v>271</v>
      </c>
      <c r="C264" s="55" t="s">
        <v>182</v>
      </c>
      <c r="D264" s="54">
        <v>65</v>
      </c>
      <c r="E264" s="652"/>
      <c r="F264" s="59">
        <f>D264*E264</f>
        <v>0</v>
      </c>
    </row>
    <row r="265" spans="1:6" s="53" customFormat="1" ht="18" customHeight="1">
      <c r="A265" s="60"/>
      <c r="B265" s="58"/>
      <c r="C265" s="55"/>
      <c r="D265" s="54"/>
      <c r="E265" s="652"/>
      <c r="F265" s="59"/>
    </row>
    <row r="266" spans="1:6" s="53" customFormat="1" ht="18" customHeight="1">
      <c r="A266" s="57" t="s">
        <v>7</v>
      </c>
      <c r="B266" s="58" t="s">
        <v>272</v>
      </c>
      <c r="C266" s="55" t="s">
        <v>79</v>
      </c>
      <c r="D266" s="54">
        <v>1</v>
      </c>
      <c r="E266" s="632"/>
      <c r="F266" s="52">
        <f>E266*D266</f>
        <v>0</v>
      </c>
    </row>
    <row r="267" spans="1:6" s="53" customFormat="1" ht="15" customHeight="1">
      <c r="A267" s="57"/>
      <c r="B267" s="58"/>
      <c r="C267" s="55"/>
      <c r="D267" s="36"/>
      <c r="E267" s="646"/>
      <c r="F267" s="52"/>
    </row>
    <row r="268" spans="1:6" s="53" customFormat="1" ht="35.1" customHeight="1">
      <c r="A268" s="57" t="s">
        <v>58</v>
      </c>
      <c r="B268" s="56" t="s">
        <v>165</v>
      </c>
      <c r="C268" s="55" t="s">
        <v>79</v>
      </c>
      <c r="D268" s="54">
        <v>1</v>
      </c>
      <c r="E268" s="632"/>
      <c r="F268" s="51">
        <f>E268*D268</f>
        <v>0</v>
      </c>
    </row>
    <row r="269" spans="1:6" ht="15" customHeight="1">
      <c r="B269" s="50"/>
      <c r="C269" s="49"/>
      <c r="D269" s="49"/>
      <c r="E269" s="646"/>
      <c r="F269" s="48"/>
    </row>
    <row r="270" spans="1:6" ht="30">
      <c r="A270" s="41" t="s">
        <v>160</v>
      </c>
      <c r="B270" s="50" t="s">
        <v>273</v>
      </c>
      <c r="C270" s="49" t="s">
        <v>274</v>
      </c>
      <c r="D270" s="49">
        <v>1</v>
      </c>
      <c r="E270" s="628"/>
      <c r="F270" s="51">
        <f>E270*D270</f>
        <v>0</v>
      </c>
    </row>
    <row r="271" spans="1:6" ht="15" customHeight="1">
      <c r="B271" s="50"/>
      <c r="C271" s="49"/>
      <c r="D271" s="49"/>
      <c r="E271" s="628"/>
      <c r="F271" s="48"/>
    </row>
    <row r="272" spans="1:6" ht="20.100000000000001" customHeight="1">
      <c r="A272" s="47"/>
      <c r="B272" s="582" t="s">
        <v>70</v>
      </c>
      <c r="C272" s="46"/>
      <c r="D272" s="46"/>
      <c r="E272" s="653"/>
      <c r="F272" s="45">
        <f>SUM(F240:F270)</f>
        <v>0</v>
      </c>
    </row>
    <row r="273" spans="2:2" ht="15" customHeight="1"/>
    <row r="274" spans="2:2" ht="15" customHeight="1">
      <c r="B274" s="44"/>
    </row>
    <row r="275" spans="2:2" ht="18" customHeight="1">
      <c r="B275" s="43"/>
    </row>
    <row r="276" spans="2:2" ht="18" customHeight="1">
      <c r="B276" s="43"/>
    </row>
    <row r="277" spans="2:2" ht="35.1" customHeight="1">
      <c r="B277" s="42"/>
    </row>
  </sheetData>
  <sheetProtection algorithmName="SHA-512" hashValue="9CqcoSzrarShkoUjPEfW5q0cIB6UqAoA3gxF8Xy4xKKmgZzHbg192W8OdOXrZoX9PqrOWIcXmBscAkuVqiof0Q==" saltValue="5qgT1MvLNRjSW2luK1q2cg==" spinCount="100000" sheet="1" objects="1" scenarios="1"/>
  <mergeCells count="5">
    <mergeCell ref="F160:F161"/>
    <mergeCell ref="A160:A161"/>
    <mergeCell ref="C160:C161"/>
    <mergeCell ref="D160:D161"/>
    <mergeCell ref="E160:E161"/>
  </mergeCells>
  <pageMargins left="0.59055118110236227" right="0.59055118110236227" top="0.78740157480314965" bottom="0.82677165354330717" header="0.31496062992125984" footer="0.39370078740157483"/>
  <pageSetup paperSize="9" scale="53" firstPageNumber="0" orientation="portrait" horizontalDpi="300" verticalDpi="300" r:id="rId1"/>
  <rowBreaks count="3" manualBreakCount="3">
    <brk id="86" max="5" man="1"/>
    <brk id="170" max="5" man="1"/>
    <brk id="203"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Z646"/>
  <sheetViews>
    <sheetView view="pageBreakPreview" topLeftCell="A571" zoomScaleNormal="100" zoomScaleSheetLayoutView="100" workbookViewId="0">
      <selection activeCell="E583" sqref="E583"/>
    </sheetView>
  </sheetViews>
  <sheetFormatPr defaultColWidth="8.85546875" defaultRowHeight="12"/>
  <cols>
    <col min="1" max="1" width="9.28515625" style="320" customWidth="1"/>
    <col min="2" max="2" width="54.28515625" style="319" customWidth="1"/>
    <col min="3" max="3" width="6.5703125" style="318" customWidth="1"/>
    <col min="4" max="4" width="11.28515625" style="317" customWidth="1"/>
    <col min="5" max="5" width="14.28515625" style="322" customWidth="1"/>
    <col min="6" max="6" width="14.7109375" style="317" customWidth="1"/>
    <col min="7" max="16384" width="8.85546875" style="316"/>
  </cols>
  <sheetData>
    <row r="1" spans="1:17" ht="32.25" customHeight="1" thickBot="1">
      <c r="A1" s="551" t="s">
        <v>82</v>
      </c>
      <c r="B1" s="552" t="s">
        <v>83</v>
      </c>
      <c r="C1" s="552" t="s">
        <v>1007</v>
      </c>
      <c r="D1" s="553" t="s">
        <v>283</v>
      </c>
      <c r="E1" s="664" t="s">
        <v>1047</v>
      </c>
      <c r="F1" s="554" t="s">
        <v>1046</v>
      </c>
    </row>
    <row r="2" spans="1:17" s="289" customFormat="1" ht="15">
      <c r="A2" s="344"/>
      <c r="B2" s="493"/>
      <c r="C2" s="482"/>
      <c r="D2" s="329"/>
      <c r="E2" s="492"/>
      <c r="F2" s="481"/>
    </row>
    <row r="3" spans="1:17" s="376" customFormat="1">
      <c r="A3" s="503"/>
      <c r="B3" s="502" t="s">
        <v>983</v>
      </c>
      <c r="C3" s="501"/>
      <c r="D3" s="499"/>
      <c r="E3" s="500"/>
      <c r="F3" s="500"/>
      <c r="G3" s="504"/>
      <c r="H3" s="504"/>
      <c r="I3" s="364"/>
      <c r="L3" s="374"/>
      <c r="M3" s="374"/>
      <c r="N3" s="374"/>
      <c r="O3" s="374"/>
      <c r="P3" s="374"/>
      <c r="Q3" s="374"/>
    </row>
    <row r="4" spans="1:17" s="289" customFormat="1" ht="15">
      <c r="A4" s="344"/>
      <c r="B4" s="493"/>
      <c r="C4" s="482"/>
      <c r="D4" s="329"/>
      <c r="E4" s="492"/>
      <c r="F4" s="481"/>
    </row>
    <row r="5" spans="1:17" s="370" customFormat="1">
      <c r="A5" s="507" t="s">
        <v>982</v>
      </c>
      <c r="B5" s="507"/>
      <c r="C5" s="507"/>
      <c r="D5" s="507"/>
      <c r="E5" s="665"/>
      <c r="F5" s="507"/>
      <c r="G5" s="507"/>
      <c r="H5" s="507"/>
      <c r="I5" s="507"/>
      <c r="L5" s="497"/>
      <c r="M5" s="497"/>
      <c r="N5" s="497"/>
      <c r="O5" s="497"/>
      <c r="P5" s="497"/>
      <c r="Q5" s="497"/>
    </row>
    <row r="6" spans="1:17" s="370" customFormat="1">
      <c r="A6" s="498"/>
      <c r="B6" s="498"/>
      <c r="C6" s="498"/>
      <c r="D6" s="498"/>
      <c r="E6" s="665"/>
      <c r="F6" s="498"/>
      <c r="G6" s="498"/>
      <c r="H6" s="498"/>
      <c r="I6" s="498"/>
      <c r="L6" s="497"/>
      <c r="M6" s="497"/>
      <c r="N6" s="497"/>
      <c r="O6" s="497"/>
      <c r="P6" s="497"/>
      <c r="Q6" s="497"/>
    </row>
    <row r="7" spans="1:17" s="370" customFormat="1">
      <c r="A7" s="507" t="s">
        <v>981</v>
      </c>
      <c r="B7" s="507"/>
      <c r="C7" s="507"/>
      <c r="D7" s="507"/>
      <c r="E7" s="665"/>
      <c r="F7" s="507"/>
      <c r="G7" s="507"/>
      <c r="H7" s="507"/>
      <c r="I7" s="507"/>
      <c r="L7" s="497"/>
      <c r="M7" s="497"/>
      <c r="N7" s="497"/>
      <c r="O7" s="497"/>
      <c r="P7" s="497"/>
      <c r="Q7" s="497"/>
    </row>
    <row r="8" spans="1:17" s="370" customFormat="1">
      <c r="A8" s="498"/>
      <c r="B8" s="498"/>
      <c r="C8" s="498"/>
      <c r="D8" s="498"/>
      <c r="E8" s="665"/>
      <c r="F8" s="498"/>
      <c r="G8" s="498"/>
      <c r="H8" s="498"/>
      <c r="I8" s="498"/>
      <c r="L8" s="497"/>
      <c r="M8" s="497"/>
      <c r="N8" s="497"/>
      <c r="O8" s="497"/>
      <c r="P8" s="497"/>
      <c r="Q8" s="497"/>
    </row>
    <row r="9" spans="1:17" s="370" customFormat="1">
      <c r="A9" s="507" t="s">
        <v>980</v>
      </c>
      <c r="B9" s="507"/>
      <c r="C9" s="507"/>
      <c r="D9" s="507"/>
      <c r="E9" s="665"/>
      <c r="F9" s="507"/>
      <c r="G9" s="507"/>
      <c r="H9" s="507"/>
      <c r="I9" s="507"/>
      <c r="L9" s="497"/>
      <c r="M9" s="497"/>
      <c r="N9" s="497"/>
      <c r="O9" s="497"/>
      <c r="P9" s="497"/>
      <c r="Q9" s="497"/>
    </row>
    <row r="10" spans="1:17" s="370" customFormat="1">
      <c r="A10" s="498"/>
      <c r="B10" s="498"/>
      <c r="C10" s="498"/>
      <c r="D10" s="498"/>
      <c r="E10" s="665"/>
      <c r="F10" s="498"/>
      <c r="G10" s="498"/>
      <c r="H10" s="498"/>
      <c r="I10" s="498"/>
      <c r="L10" s="497"/>
      <c r="M10" s="497"/>
      <c r="N10" s="497"/>
      <c r="O10" s="497"/>
      <c r="P10" s="497"/>
      <c r="Q10" s="497"/>
    </row>
    <row r="11" spans="1:17" s="370" customFormat="1">
      <c r="A11" s="507" t="s">
        <v>979</v>
      </c>
      <c r="B11" s="507"/>
      <c r="C11" s="507"/>
      <c r="D11" s="507"/>
      <c r="E11" s="665"/>
      <c r="F11" s="507"/>
      <c r="G11" s="507"/>
      <c r="H11" s="507"/>
      <c r="I11" s="507"/>
      <c r="L11" s="497"/>
      <c r="M11" s="497"/>
      <c r="N11" s="497"/>
      <c r="O11" s="497"/>
      <c r="P11" s="497"/>
      <c r="Q11" s="497"/>
    </row>
    <row r="12" spans="1:17" s="370" customFormat="1">
      <c r="A12" s="498"/>
      <c r="B12" s="498"/>
      <c r="C12" s="498"/>
      <c r="D12" s="498"/>
      <c r="E12" s="665"/>
      <c r="F12" s="498"/>
      <c r="G12" s="498"/>
      <c r="H12" s="498"/>
      <c r="I12" s="498"/>
      <c r="L12" s="497"/>
      <c r="M12" s="497"/>
      <c r="N12" s="497"/>
      <c r="O12" s="497"/>
      <c r="P12" s="497"/>
      <c r="Q12" s="497"/>
    </row>
    <row r="13" spans="1:17" s="370" customFormat="1">
      <c r="A13" s="507" t="s">
        <v>978</v>
      </c>
      <c r="B13" s="507"/>
      <c r="C13" s="507"/>
      <c r="D13" s="507"/>
      <c r="E13" s="665"/>
      <c r="F13" s="507"/>
      <c r="G13" s="507"/>
      <c r="H13" s="507"/>
      <c r="I13" s="507"/>
      <c r="L13" s="497"/>
      <c r="M13" s="497"/>
      <c r="N13" s="497"/>
      <c r="O13" s="497"/>
      <c r="P13" s="497"/>
      <c r="Q13" s="497"/>
    </row>
    <row r="14" spans="1:17" s="370" customFormat="1">
      <c r="A14" s="498"/>
      <c r="B14" s="498"/>
      <c r="C14" s="498"/>
      <c r="D14" s="498"/>
      <c r="E14" s="665"/>
      <c r="F14" s="498"/>
      <c r="G14" s="498"/>
      <c r="H14" s="498"/>
      <c r="I14" s="498"/>
      <c r="L14" s="497"/>
      <c r="M14" s="497"/>
      <c r="N14" s="497"/>
      <c r="O14" s="497"/>
      <c r="P14" s="497"/>
      <c r="Q14" s="497"/>
    </row>
    <row r="15" spans="1:17" s="370" customFormat="1">
      <c r="A15" s="507" t="s">
        <v>977</v>
      </c>
      <c r="B15" s="507"/>
      <c r="C15" s="507"/>
      <c r="D15" s="507"/>
      <c r="E15" s="665"/>
      <c r="F15" s="507"/>
      <c r="G15" s="507"/>
      <c r="H15" s="507"/>
      <c r="I15" s="507"/>
      <c r="L15" s="497"/>
      <c r="M15" s="497"/>
      <c r="N15" s="497"/>
      <c r="O15" s="497"/>
      <c r="P15" s="497"/>
      <c r="Q15" s="497"/>
    </row>
    <row r="16" spans="1:17" s="370" customFormat="1">
      <c r="A16" s="498"/>
      <c r="B16" s="498"/>
      <c r="C16" s="498"/>
      <c r="D16" s="498"/>
      <c r="E16" s="665"/>
      <c r="F16" s="498"/>
      <c r="G16" s="498"/>
      <c r="H16" s="498"/>
      <c r="I16" s="498"/>
      <c r="L16" s="497"/>
      <c r="M16" s="497"/>
      <c r="N16" s="497"/>
      <c r="O16" s="497"/>
      <c r="P16" s="497"/>
      <c r="Q16" s="497"/>
    </row>
    <row r="17" spans="1:17" s="370" customFormat="1">
      <c r="A17" s="507" t="s">
        <v>976</v>
      </c>
      <c r="B17" s="507"/>
      <c r="C17" s="507"/>
      <c r="D17" s="507"/>
      <c r="E17" s="665"/>
      <c r="F17" s="507"/>
      <c r="G17" s="507"/>
      <c r="H17" s="507"/>
      <c r="I17" s="507"/>
      <c r="L17" s="497"/>
      <c r="M17" s="497"/>
      <c r="N17" s="497"/>
      <c r="O17" s="497"/>
      <c r="P17" s="497"/>
      <c r="Q17" s="497"/>
    </row>
    <row r="18" spans="1:17" s="370" customFormat="1">
      <c r="A18" s="498"/>
      <c r="B18" s="498"/>
      <c r="C18" s="498"/>
      <c r="D18" s="498"/>
      <c r="E18" s="665"/>
      <c r="F18" s="498"/>
      <c r="G18" s="498"/>
      <c r="H18" s="498"/>
      <c r="I18" s="498"/>
      <c r="L18" s="497"/>
      <c r="M18" s="497"/>
      <c r="N18" s="497"/>
      <c r="O18" s="497"/>
      <c r="P18" s="497"/>
      <c r="Q18" s="497"/>
    </row>
    <row r="19" spans="1:17" s="370" customFormat="1">
      <c r="A19" s="507" t="s">
        <v>975</v>
      </c>
      <c r="B19" s="507"/>
      <c r="C19" s="507"/>
      <c r="D19" s="507"/>
      <c r="E19" s="665"/>
      <c r="F19" s="507"/>
      <c r="G19" s="507"/>
      <c r="H19" s="507"/>
      <c r="I19" s="507"/>
      <c r="L19" s="497"/>
      <c r="M19" s="497"/>
      <c r="N19" s="497"/>
      <c r="O19" s="497"/>
      <c r="P19" s="497"/>
      <c r="Q19" s="497"/>
    </row>
    <row r="20" spans="1:17" s="289" customFormat="1" ht="15">
      <c r="A20" s="344"/>
      <c r="B20" s="493"/>
      <c r="C20" s="482"/>
      <c r="D20" s="329"/>
      <c r="E20" s="492"/>
      <c r="F20" s="481"/>
    </row>
    <row r="21" spans="1:17" s="289" customFormat="1" ht="15">
      <c r="A21" s="344"/>
      <c r="B21" s="493"/>
      <c r="C21" s="482"/>
      <c r="D21" s="329"/>
      <c r="E21" s="492"/>
      <c r="F21" s="481"/>
    </row>
    <row r="22" spans="1:17" ht="12.75">
      <c r="A22" s="429" t="s">
        <v>895</v>
      </c>
      <c r="B22" s="496" t="s">
        <v>990</v>
      </c>
      <c r="C22" s="428"/>
      <c r="D22" s="426"/>
      <c r="E22" s="427"/>
      <c r="F22" s="426"/>
    </row>
    <row r="24" spans="1:17" ht="13.5" customHeight="1">
      <c r="A24" s="337" t="s">
        <v>454</v>
      </c>
      <c r="B24" s="336" t="s">
        <v>974</v>
      </c>
      <c r="C24" s="335"/>
      <c r="D24" s="334"/>
      <c r="E24" s="666"/>
      <c r="F24" s="334"/>
    </row>
    <row r="25" spans="1:17">
      <c r="A25" s="341"/>
      <c r="B25" s="495" t="s">
        <v>478</v>
      </c>
      <c r="C25" s="339"/>
      <c r="D25" s="338"/>
      <c r="E25" s="667"/>
      <c r="F25" s="338"/>
    </row>
    <row r="26" spans="1:17">
      <c r="A26" s="416"/>
      <c r="B26" s="420" t="s">
        <v>973</v>
      </c>
      <c r="C26" s="418"/>
      <c r="D26" s="417"/>
      <c r="E26" s="419"/>
      <c r="F26" s="417"/>
    </row>
    <row r="27" spans="1:17">
      <c r="A27" s="416"/>
      <c r="B27" s="420" t="s">
        <v>972</v>
      </c>
      <c r="C27" s="418"/>
      <c r="D27" s="417"/>
      <c r="E27" s="419"/>
      <c r="F27" s="417"/>
    </row>
    <row r="28" spans="1:17">
      <c r="A28" s="416"/>
      <c r="B28" s="420" t="s">
        <v>971</v>
      </c>
      <c r="C28" s="418"/>
      <c r="D28" s="417"/>
      <c r="E28" s="419"/>
      <c r="F28" s="417"/>
    </row>
    <row r="29" spans="1:17">
      <c r="A29" s="416"/>
      <c r="B29" s="420"/>
      <c r="C29" s="418"/>
      <c r="D29" s="417"/>
      <c r="E29" s="419"/>
      <c r="F29" s="417"/>
    </row>
    <row r="30" spans="1:17" s="289" customFormat="1" ht="15">
      <c r="A30" s="459" t="s">
        <v>970</v>
      </c>
      <c r="B30" s="483" t="s">
        <v>969</v>
      </c>
      <c r="C30" s="482" t="s">
        <v>48</v>
      </c>
      <c r="D30" s="329">
        <v>1</v>
      </c>
      <c r="E30" s="492"/>
      <c r="F30" s="481">
        <f>ROUND((D30*E30),2)</f>
        <v>0</v>
      </c>
    </row>
    <row r="31" spans="1:17" s="289" customFormat="1" ht="14.1" customHeight="1">
      <c r="A31" s="344"/>
      <c r="B31" s="483" t="s">
        <v>968</v>
      </c>
      <c r="C31" s="482"/>
      <c r="D31" s="329"/>
      <c r="E31" s="492"/>
      <c r="F31" s="481"/>
    </row>
    <row r="32" spans="1:17" s="289" customFormat="1" ht="15">
      <c r="A32" s="344"/>
      <c r="B32" s="483" t="s">
        <v>967</v>
      </c>
      <c r="C32" s="482"/>
      <c r="D32" s="329"/>
      <c r="E32" s="492"/>
      <c r="F32" s="481"/>
    </row>
    <row r="33" spans="1:6" s="289" customFormat="1" ht="15">
      <c r="A33" s="344"/>
      <c r="B33" s="494" t="s">
        <v>966</v>
      </c>
      <c r="C33" s="482"/>
      <c r="D33" s="329"/>
      <c r="E33" s="492"/>
      <c r="F33" s="481"/>
    </row>
    <row r="34" spans="1:6" s="289" customFormat="1" ht="15">
      <c r="A34" s="344"/>
      <c r="B34" s="483" t="s">
        <v>965</v>
      </c>
      <c r="C34" s="482"/>
      <c r="D34" s="329"/>
      <c r="E34" s="492"/>
      <c r="F34" s="481"/>
    </row>
    <row r="35" spans="1:6" s="289" customFormat="1" ht="12" customHeight="1">
      <c r="A35" s="344"/>
      <c r="B35" s="493"/>
      <c r="C35" s="482"/>
      <c r="D35" s="329"/>
      <c r="E35" s="492"/>
      <c r="F35" s="481"/>
    </row>
    <row r="36" spans="1:6" s="289" customFormat="1" ht="15">
      <c r="A36" s="459" t="s">
        <v>964</v>
      </c>
      <c r="B36" s="483" t="s">
        <v>963</v>
      </c>
      <c r="C36" s="482" t="s">
        <v>48</v>
      </c>
      <c r="D36" s="329">
        <v>1</v>
      </c>
      <c r="E36" s="492"/>
      <c r="F36" s="481">
        <f>ROUND((D36*E36),2)</f>
        <v>0</v>
      </c>
    </row>
    <row r="37" spans="1:6" s="289" customFormat="1" ht="15">
      <c r="A37" s="491"/>
      <c r="B37" s="483" t="s">
        <v>962</v>
      </c>
      <c r="C37" s="490"/>
      <c r="D37" s="329"/>
      <c r="E37" s="492"/>
      <c r="F37" s="489"/>
    </row>
    <row r="38" spans="1:6" s="289" customFormat="1" ht="15">
      <c r="A38" s="491"/>
      <c r="B38" s="483" t="s">
        <v>961</v>
      </c>
      <c r="C38" s="490"/>
      <c r="D38" s="329"/>
      <c r="E38" s="492"/>
      <c r="F38" s="489"/>
    </row>
    <row r="39" spans="1:6" s="289" customFormat="1" ht="15">
      <c r="A39" s="491"/>
      <c r="B39" s="483" t="s">
        <v>960</v>
      </c>
      <c r="C39" s="490"/>
      <c r="D39" s="329"/>
      <c r="E39" s="492"/>
      <c r="F39" s="489"/>
    </row>
    <row r="40" spans="1:6" s="289" customFormat="1" ht="15">
      <c r="A40" s="491"/>
      <c r="B40" s="483" t="s">
        <v>959</v>
      </c>
      <c r="C40" s="490"/>
      <c r="D40" s="329"/>
      <c r="E40" s="492"/>
      <c r="F40" s="489"/>
    </row>
    <row r="41" spans="1:6">
      <c r="A41" s="488"/>
      <c r="B41" s="487"/>
      <c r="C41" s="486"/>
      <c r="D41" s="485"/>
      <c r="E41" s="668"/>
      <c r="F41" s="484"/>
    </row>
    <row r="42" spans="1:6">
      <c r="A42" s="459" t="s">
        <v>958</v>
      </c>
      <c r="B42" s="420" t="s">
        <v>957</v>
      </c>
      <c r="C42" s="418" t="s">
        <v>48</v>
      </c>
      <c r="D42" s="417">
        <v>6</v>
      </c>
      <c r="E42" s="669"/>
      <c r="F42" s="417">
        <f t="shared" ref="F42:F54" si="0">ROUND((D42*E42),2)</f>
        <v>0</v>
      </c>
    </row>
    <row r="43" spans="1:6">
      <c r="A43" s="459" t="s">
        <v>956</v>
      </c>
      <c r="B43" s="420" t="s">
        <v>955</v>
      </c>
      <c r="C43" s="418" t="s">
        <v>48</v>
      </c>
      <c r="D43" s="417">
        <v>7</v>
      </c>
      <c r="E43" s="669"/>
      <c r="F43" s="417">
        <f t="shared" si="0"/>
        <v>0</v>
      </c>
    </row>
    <row r="44" spans="1:6">
      <c r="A44" s="459" t="s">
        <v>954</v>
      </c>
      <c r="B44" s="420" t="s">
        <v>953</v>
      </c>
      <c r="C44" s="418" t="s">
        <v>48</v>
      </c>
      <c r="D44" s="417">
        <v>23</v>
      </c>
      <c r="E44" s="669"/>
      <c r="F44" s="417">
        <f t="shared" si="0"/>
        <v>0</v>
      </c>
    </row>
    <row r="45" spans="1:6">
      <c r="A45" s="459" t="s">
        <v>952</v>
      </c>
      <c r="B45" s="460" t="s">
        <v>951</v>
      </c>
      <c r="C45" s="418" t="s">
        <v>48</v>
      </c>
      <c r="D45" s="417">
        <v>1</v>
      </c>
      <c r="E45" s="669"/>
      <c r="F45" s="417">
        <f t="shared" si="0"/>
        <v>0</v>
      </c>
    </row>
    <row r="46" spans="1:6">
      <c r="A46" s="459" t="s">
        <v>950</v>
      </c>
      <c r="B46" s="420" t="s">
        <v>949</v>
      </c>
      <c r="C46" s="418" t="s">
        <v>48</v>
      </c>
      <c r="D46" s="417">
        <v>3</v>
      </c>
      <c r="E46" s="669"/>
      <c r="F46" s="417">
        <f t="shared" si="0"/>
        <v>0</v>
      </c>
    </row>
    <row r="47" spans="1:6">
      <c r="A47" s="459" t="s">
        <v>948</v>
      </c>
      <c r="B47" s="420" t="s">
        <v>947</v>
      </c>
      <c r="C47" s="418" t="s">
        <v>48</v>
      </c>
      <c r="D47" s="417">
        <v>6</v>
      </c>
      <c r="E47" s="669"/>
      <c r="F47" s="417">
        <f t="shared" si="0"/>
        <v>0</v>
      </c>
    </row>
    <row r="48" spans="1:6">
      <c r="A48" s="459" t="s">
        <v>946</v>
      </c>
      <c r="B48" s="420" t="s">
        <v>945</v>
      </c>
      <c r="C48" s="418" t="s">
        <v>48</v>
      </c>
      <c r="D48" s="417">
        <v>1</v>
      </c>
      <c r="E48" s="669"/>
      <c r="F48" s="417">
        <f t="shared" si="0"/>
        <v>0</v>
      </c>
    </row>
    <row r="49" spans="1:6">
      <c r="A49" s="459" t="s">
        <v>944</v>
      </c>
      <c r="B49" s="420" t="s">
        <v>943</v>
      </c>
      <c r="C49" s="418" t="s">
        <v>48</v>
      </c>
      <c r="D49" s="417">
        <v>5</v>
      </c>
      <c r="E49" s="669"/>
      <c r="F49" s="417">
        <f t="shared" si="0"/>
        <v>0</v>
      </c>
    </row>
    <row r="50" spans="1:6">
      <c r="A50" s="459" t="s">
        <v>942</v>
      </c>
      <c r="B50" s="420" t="s">
        <v>941</v>
      </c>
      <c r="C50" s="418" t="s">
        <v>48</v>
      </c>
      <c r="D50" s="417">
        <v>1</v>
      </c>
      <c r="E50" s="669"/>
      <c r="F50" s="417">
        <f t="shared" si="0"/>
        <v>0</v>
      </c>
    </row>
    <row r="51" spans="1:6">
      <c r="A51" s="459" t="s">
        <v>940</v>
      </c>
      <c r="B51" s="460" t="s">
        <v>939</v>
      </c>
      <c r="C51" s="418" t="s">
        <v>48</v>
      </c>
      <c r="D51" s="417">
        <v>7</v>
      </c>
      <c r="E51" s="669"/>
      <c r="F51" s="417">
        <f t="shared" si="0"/>
        <v>0</v>
      </c>
    </row>
    <row r="52" spans="1:6" s="321" customFormat="1">
      <c r="A52" s="459" t="s">
        <v>938</v>
      </c>
      <c r="B52" s="420" t="s">
        <v>937</v>
      </c>
      <c r="C52" s="418" t="s">
        <v>48</v>
      </c>
      <c r="D52" s="417">
        <v>7</v>
      </c>
      <c r="E52" s="670"/>
      <c r="F52" s="417">
        <f t="shared" si="0"/>
        <v>0</v>
      </c>
    </row>
    <row r="53" spans="1:6">
      <c r="A53" s="459" t="s">
        <v>936</v>
      </c>
      <c r="B53" s="460" t="s">
        <v>935</v>
      </c>
      <c r="C53" s="418" t="s">
        <v>48</v>
      </c>
      <c r="D53" s="417">
        <v>1</v>
      </c>
      <c r="E53" s="670"/>
      <c r="F53" s="417">
        <f t="shared" si="0"/>
        <v>0</v>
      </c>
    </row>
    <row r="54" spans="1:6">
      <c r="A54" s="459" t="s">
        <v>934</v>
      </c>
      <c r="B54" s="460" t="s">
        <v>933</v>
      </c>
      <c r="C54" s="418" t="s">
        <v>48</v>
      </c>
      <c r="D54" s="395">
        <v>1</v>
      </c>
      <c r="E54" s="670"/>
      <c r="F54" s="417">
        <f t="shared" si="0"/>
        <v>0</v>
      </c>
    </row>
    <row r="55" spans="1:6">
      <c r="A55" s="416"/>
      <c r="B55" s="420" t="s">
        <v>932</v>
      </c>
      <c r="C55" s="418"/>
      <c r="D55" s="395"/>
      <c r="E55" s="670"/>
      <c r="F55" s="421"/>
    </row>
    <row r="56" spans="1:6">
      <c r="A56" s="459" t="s">
        <v>931</v>
      </c>
      <c r="B56" s="420" t="s">
        <v>930</v>
      </c>
      <c r="C56" s="418" t="s">
        <v>48</v>
      </c>
      <c r="D56" s="417">
        <v>1</v>
      </c>
      <c r="E56" s="670"/>
      <c r="F56" s="417">
        <f t="shared" ref="F56:F65" si="1">ROUND((D56*E56),2)</f>
        <v>0</v>
      </c>
    </row>
    <row r="57" spans="1:6">
      <c r="A57" s="459" t="s">
        <v>929</v>
      </c>
      <c r="B57" s="420" t="s">
        <v>928</v>
      </c>
      <c r="C57" s="418" t="s">
        <v>48</v>
      </c>
      <c r="D57" s="417">
        <v>1</v>
      </c>
      <c r="E57" s="670"/>
      <c r="F57" s="417">
        <f t="shared" si="1"/>
        <v>0</v>
      </c>
    </row>
    <row r="58" spans="1:6">
      <c r="A58" s="459" t="s">
        <v>927</v>
      </c>
      <c r="B58" s="420" t="s">
        <v>926</v>
      </c>
      <c r="C58" s="418" t="s">
        <v>48</v>
      </c>
      <c r="D58" s="417">
        <v>4</v>
      </c>
      <c r="E58" s="670"/>
      <c r="F58" s="417">
        <f t="shared" si="1"/>
        <v>0</v>
      </c>
    </row>
    <row r="59" spans="1:6">
      <c r="A59" s="459" t="s">
        <v>925</v>
      </c>
      <c r="B59" s="460" t="s">
        <v>924</v>
      </c>
      <c r="C59" s="418" t="s">
        <v>48</v>
      </c>
      <c r="D59" s="417">
        <v>3</v>
      </c>
      <c r="E59" s="670"/>
      <c r="F59" s="417">
        <f t="shared" si="1"/>
        <v>0</v>
      </c>
    </row>
    <row r="60" spans="1:6">
      <c r="A60" s="459" t="s">
        <v>923</v>
      </c>
      <c r="B60" s="420" t="s">
        <v>922</v>
      </c>
      <c r="C60" s="418" t="s">
        <v>48</v>
      </c>
      <c r="D60" s="417">
        <v>1</v>
      </c>
      <c r="E60" s="670"/>
      <c r="F60" s="417">
        <f t="shared" si="1"/>
        <v>0</v>
      </c>
    </row>
    <row r="61" spans="1:6" s="480" customFormat="1" ht="12.75" customHeight="1">
      <c r="A61" s="459" t="s">
        <v>921</v>
      </c>
      <c r="B61" s="483" t="s">
        <v>920</v>
      </c>
      <c r="C61" s="482" t="s">
        <v>48</v>
      </c>
      <c r="D61" s="329">
        <v>1</v>
      </c>
      <c r="E61" s="671"/>
      <c r="F61" s="481">
        <f t="shared" si="1"/>
        <v>0</v>
      </c>
    </row>
    <row r="62" spans="1:6">
      <c r="A62" s="459" t="s">
        <v>919</v>
      </c>
      <c r="B62" s="420" t="s">
        <v>918</v>
      </c>
      <c r="C62" s="418" t="s">
        <v>455</v>
      </c>
      <c r="D62" s="417">
        <v>1</v>
      </c>
      <c r="E62" s="669"/>
      <c r="F62" s="417">
        <f t="shared" si="1"/>
        <v>0</v>
      </c>
    </row>
    <row r="63" spans="1:6">
      <c r="A63" s="459" t="s">
        <v>917</v>
      </c>
      <c r="B63" s="420" t="s">
        <v>916</v>
      </c>
      <c r="C63" s="418" t="s">
        <v>48</v>
      </c>
      <c r="D63" s="417">
        <v>1</v>
      </c>
      <c r="E63" s="669"/>
      <c r="F63" s="417">
        <f t="shared" si="1"/>
        <v>0</v>
      </c>
    </row>
    <row r="64" spans="1:6">
      <c r="A64" s="459" t="s">
        <v>915</v>
      </c>
      <c r="B64" s="420" t="s">
        <v>914</v>
      </c>
      <c r="C64" s="418" t="s">
        <v>455</v>
      </c>
      <c r="D64" s="417">
        <v>1</v>
      </c>
      <c r="E64" s="669"/>
      <c r="F64" s="417">
        <f t="shared" si="1"/>
        <v>0</v>
      </c>
    </row>
    <row r="65" spans="1:6">
      <c r="A65" s="459" t="s">
        <v>913</v>
      </c>
      <c r="B65" s="420" t="s">
        <v>739</v>
      </c>
      <c r="C65" s="418" t="s">
        <v>455</v>
      </c>
      <c r="D65" s="417">
        <v>1</v>
      </c>
      <c r="E65" s="669"/>
      <c r="F65" s="417">
        <f t="shared" si="1"/>
        <v>0</v>
      </c>
    </row>
    <row r="66" spans="1:6">
      <c r="A66" s="416"/>
      <c r="B66" s="420"/>
      <c r="C66" s="418"/>
      <c r="D66" s="417"/>
      <c r="E66" s="419"/>
      <c r="F66" s="417"/>
    </row>
    <row r="67" spans="1:6" ht="13.5" customHeight="1">
      <c r="A67" s="337" t="s">
        <v>454</v>
      </c>
      <c r="B67" s="336" t="s">
        <v>453</v>
      </c>
      <c r="C67" s="335"/>
      <c r="D67" s="334"/>
      <c r="E67" s="666"/>
      <c r="F67" s="334">
        <f>SUM(F30:F66)</f>
        <v>0</v>
      </c>
    </row>
    <row r="68" spans="1:6" ht="13.5" customHeight="1">
      <c r="A68" s="341"/>
      <c r="B68" s="340"/>
      <c r="C68" s="339"/>
      <c r="D68" s="338"/>
      <c r="E68" s="667"/>
      <c r="F68" s="338"/>
    </row>
    <row r="69" spans="1:6" ht="13.5" customHeight="1">
      <c r="A69" s="337" t="s">
        <v>452</v>
      </c>
      <c r="B69" s="336" t="s">
        <v>912</v>
      </c>
      <c r="C69" s="335"/>
      <c r="D69" s="334"/>
      <c r="E69" s="666"/>
      <c r="F69" s="334"/>
    </row>
    <row r="70" spans="1:6" ht="13.5" customHeight="1">
      <c r="A70" s="341"/>
      <c r="B70" s="340"/>
      <c r="C70" s="339"/>
      <c r="D70" s="338"/>
      <c r="E70" s="667"/>
      <c r="F70" s="338"/>
    </row>
    <row r="71" spans="1:6" ht="13.5" customHeight="1">
      <c r="A71" s="442" t="s">
        <v>911</v>
      </c>
      <c r="B71" s="345" t="s">
        <v>910</v>
      </c>
      <c r="C71" s="339" t="s">
        <v>909</v>
      </c>
      <c r="D71" s="338">
        <v>5</v>
      </c>
      <c r="E71" s="422"/>
      <c r="F71" s="338">
        <f>D71*E71</f>
        <v>0</v>
      </c>
    </row>
    <row r="72" spans="1:6" ht="13.5" customHeight="1">
      <c r="A72" s="341"/>
      <c r="B72" s="345"/>
      <c r="C72" s="339"/>
      <c r="D72" s="338"/>
      <c r="E72" s="667"/>
      <c r="F72" s="338"/>
    </row>
    <row r="73" spans="1:6" ht="13.5" customHeight="1">
      <c r="A73" s="341"/>
      <c r="B73" s="479" t="s">
        <v>908</v>
      </c>
      <c r="C73" s="339"/>
      <c r="D73" s="338"/>
      <c r="E73" s="667"/>
      <c r="F73" s="338"/>
    </row>
    <row r="74" spans="1:6" ht="13.5" customHeight="1">
      <c r="A74" s="341"/>
      <c r="B74" s="478" t="s">
        <v>907</v>
      </c>
      <c r="C74" s="339"/>
      <c r="D74" s="338"/>
      <c r="E74" s="667"/>
      <c r="F74" s="338"/>
    </row>
    <row r="75" spans="1:6" ht="13.5" customHeight="1">
      <c r="A75" s="341"/>
      <c r="B75" s="478" t="s">
        <v>906</v>
      </c>
      <c r="C75" s="339"/>
      <c r="D75" s="338"/>
      <c r="E75" s="667"/>
      <c r="F75" s="338"/>
    </row>
    <row r="76" spans="1:6" ht="13.5" customHeight="1">
      <c r="A76" s="341"/>
      <c r="B76" s="478" t="s">
        <v>905</v>
      </c>
      <c r="C76" s="339"/>
      <c r="D76" s="338"/>
      <c r="E76" s="667"/>
      <c r="F76" s="338"/>
    </row>
    <row r="77" spans="1:6" ht="13.5" customHeight="1">
      <c r="A77" s="341"/>
      <c r="B77" s="478" t="s">
        <v>904</v>
      </c>
      <c r="C77" s="339"/>
      <c r="D77" s="338"/>
      <c r="E77" s="667"/>
      <c r="F77" s="338"/>
    </row>
    <row r="78" spans="1:6" ht="13.5" customHeight="1">
      <c r="A78" s="341"/>
      <c r="B78" s="478"/>
      <c r="C78" s="339"/>
      <c r="D78" s="338"/>
      <c r="E78" s="667"/>
      <c r="F78" s="338"/>
    </row>
    <row r="79" spans="1:6" ht="13.5" customHeight="1">
      <c r="A79" s="341"/>
      <c r="B79" s="478" t="s">
        <v>903</v>
      </c>
      <c r="C79" s="339"/>
      <c r="D79" s="338"/>
      <c r="E79" s="667"/>
      <c r="F79" s="338"/>
    </row>
    <row r="80" spans="1:6" ht="13.5" customHeight="1">
      <c r="A80" s="341"/>
      <c r="B80" s="478" t="s">
        <v>902</v>
      </c>
      <c r="C80" s="339"/>
      <c r="D80" s="338"/>
      <c r="E80" s="667"/>
      <c r="F80" s="338"/>
    </row>
    <row r="81" spans="1:6" ht="13.5" customHeight="1">
      <c r="A81" s="341"/>
      <c r="B81" s="478" t="s">
        <v>901</v>
      </c>
      <c r="C81" s="339"/>
      <c r="D81" s="338"/>
      <c r="E81" s="667"/>
      <c r="F81" s="338"/>
    </row>
    <row r="82" spans="1:6" ht="13.5" customHeight="1">
      <c r="A82" s="341"/>
      <c r="B82" s="478" t="s">
        <v>900</v>
      </c>
      <c r="C82" s="339"/>
      <c r="D82" s="338"/>
      <c r="E82" s="667"/>
      <c r="F82" s="338"/>
    </row>
    <row r="83" spans="1:6" ht="13.5" customHeight="1">
      <c r="A83" s="341"/>
      <c r="B83" s="478" t="s">
        <v>899</v>
      </c>
      <c r="C83" s="339"/>
      <c r="D83" s="338"/>
      <c r="E83" s="667"/>
      <c r="F83" s="338"/>
    </row>
    <row r="84" spans="1:6" ht="13.5" customHeight="1">
      <c r="A84" s="341"/>
      <c r="B84" s="478" t="s">
        <v>898</v>
      </c>
      <c r="C84" s="339"/>
      <c r="D84" s="338"/>
      <c r="E84" s="667"/>
      <c r="F84" s="338"/>
    </row>
    <row r="85" spans="1:6" ht="13.5" customHeight="1">
      <c r="A85" s="341"/>
      <c r="B85" s="478" t="s">
        <v>897</v>
      </c>
      <c r="C85" s="339"/>
      <c r="D85" s="338"/>
      <c r="E85" s="667"/>
      <c r="F85" s="338"/>
    </row>
    <row r="86" spans="1:6" ht="13.5" customHeight="1">
      <c r="A86" s="341"/>
      <c r="B86" s="340"/>
      <c r="C86" s="339"/>
      <c r="D86" s="338"/>
      <c r="E86" s="667"/>
      <c r="F86" s="338"/>
    </row>
    <row r="87" spans="1:6" ht="13.5" customHeight="1">
      <c r="A87" s="337" t="s">
        <v>452</v>
      </c>
      <c r="B87" s="336" t="s">
        <v>896</v>
      </c>
      <c r="C87" s="335"/>
      <c r="D87" s="334"/>
      <c r="E87" s="666"/>
      <c r="F87" s="334">
        <f>F71</f>
        <v>0</v>
      </c>
    </row>
    <row r="88" spans="1:6">
      <c r="A88" s="416"/>
      <c r="B88" s="420"/>
      <c r="C88" s="418"/>
      <c r="D88" s="417"/>
      <c r="E88" s="419"/>
      <c r="F88" s="417"/>
    </row>
    <row r="89" spans="1:6" ht="12.75">
      <c r="A89" s="434" t="s">
        <v>895</v>
      </c>
      <c r="B89" s="414" t="s">
        <v>1021</v>
      </c>
      <c r="C89" s="458"/>
      <c r="D89" s="457"/>
      <c r="E89" s="456"/>
      <c r="F89" s="411">
        <f>F67+F87</f>
        <v>0</v>
      </c>
    </row>
    <row r="90" spans="1:6">
      <c r="A90" s="424"/>
      <c r="B90" s="420"/>
      <c r="C90" s="446"/>
      <c r="D90" s="445"/>
      <c r="E90" s="662"/>
      <c r="F90" s="445"/>
    </row>
    <row r="91" spans="1:6">
      <c r="A91" s="442"/>
      <c r="B91" s="441"/>
      <c r="C91" s="440"/>
      <c r="D91" s="438"/>
      <c r="E91" s="439"/>
      <c r="F91" s="438"/>
    </row>
    <row r="92" spans="1:6" s="475" customFormat="1" ht="12.75">
      <c r="A92" s="429" t="s">
        <v>802</v>
      </c>
      <c r="B92" s="408" t="s">
        <v>1022</v>
      </c>
      <c r="C92" s="477"/>
      <c r="D92" s="476"/>
      <c r="E92" s="449"/>
      <c r="F92" s="476"/>
    </row>
    <row r="94" spans="1:6" ht="13.5" customHeight="1">
      <c r="A94" s="337" t="s">
        <v>449</v>
      </c>
      <c r="B94" s="336" t="s">
        <v>894</v>
      </c>
      <c r="C94" s="335"/>
      <c r="D94" s="334"/>
      <c r="E94" s="666"/>
      <c r="F94" s="334"/>
    </row>
    <row r="95" spans="1:6" s="435" customFormat="1">
      <c r="A95" s="474"/>
      <c r="B95" s="331" t="s">
        <v>893</v>
      </c>
      <c r="C95" s="473"/>
      <c r="D95" s="469"/>
      <c r="E95" s="656" t="s">
        <v>469</v>
      </c>
      <c r="F95" s="469"/>
    </row>
    <row r="96" spans="1:6" s="435" customFormat="1">
      <c r="A96" s="474"/>
      <c r="B96" s="331" t="s">
        <v>892</v>
      </c>
      <c r="C96" s="473"/>
      <c r="D96" s="469"/>
      <c r="E96" s="656"/>
      <c r="F96" s="469"/>
    </row>
    <row r="97" spans="1:6" s="435" customFormat="1">
      <c r="A97" s="474"/>
      <c r="B97" s="331" t="s">
        <v>891</v>
      </c>
      <c r="C97" s="473"/>
      <c r="D97" s="469"/>
      <c r="E97" s="656"/>
      <c r="F97" s="469"/>
    </row>
    <row r="98" spans="1:6" s="435" customFormat="1">
      <c r="A98" s="474"/>
      <c r="B98" s="331"/>
      <c r="C98" s="473"/>
      <c r="D98" s="469"/>
      <c r="E98" s="656"/>
      <c r="F98" s="469"/>
    </row>
    <row r="99" spans="1:6" s="435" customFormat="1" ht="122.25" customHeight="1">
      <c r="A99" s="416" t="s">
        <v>890</v>
      </c>
      <c r="B99" s="464" t="s">
        <v>889</v>
      </c>
      <c r="C99" s="470" t="s">
        <v>48</v>
      </c>
      <c r="D99" s="452">
        <v>44</v>
      </c>
      <c r="E99" s="656"/>
      <c r="F99" s="452">
        <f>ROUND((D99*E99),2)</f>
        <v>0</v>
      </c>
    </row>
    <row r="100" spans="1:6" s="435" customFormat="1">
      <c r="A100" s="471"/>
      <c r="B100" s="464" t="s">
        <v>888</v>
      </c>
      <c r="C100" s="470"/>
      <c r="D100" s="469"/>
      <c r="E100" s="672"/>
      <c r="F100" s="468"/>
    </row>
    <row r="101" spans="1:6" s="435" customFormat="1">
      <c r="A101" s="471"/>
      <c r="B101" s="472" t="s">
        <v>861</v>
      </c>
      <c r="C101" s="470"/>
      <c r="D101" s="469"/>
      <c r="E101" s="672"/>
      <c r="F101" s="468"/>
    </row>
    <row r="102" spans="1:6" s="435" customFormat="1" ht="120.75" customHeight="1">
      <c r="A102" s="416" t="s">
        <v>887</v>
      </c>
      <c r="B102" s="464" t="s">
        <v>886</v>
      </c>
      <c r="C102" s="470" t="s">
        <v>48</v>
      </c>
      <c r="D102" s="452">
        <v>13</v>
      </c>
      <c r="E102" s="656"/>
      <c r="F102" s="452">
        <f>ROUND((D102*E102),2)</f>
        <v>0</v>
      </c>
    </row>
    <row r="103" spans="1:6" s="435" customFormat="1">
      <c r="A103" s="471"/>
      <c r="B103" s="464" t="s">
        <v>885</v>
      </c>
      <c r="C103" s="470"/>
      <c r="D103" s="469"/>
      <c r="E103" s="672"/>
      <c r="F103" s="468"/>
    </row>
    <row r="104" spans="1:6" s="435" customFormat="1">
      <c r="A104" s="471"/>
      <c r="B104" s="331" t="s">
        <v>861</v>
      </c>
      <c r="C104" s="470"/>
      <c r="D104" s="469"/>
      <c r="E104" s="672"/>
      <c r="F104" s="468"/>
    </row>
    <row r="105" spans="1:6" s="430" customFormat="1" ht="115.5" customHeight="1">
      <c r="A105" s="416" t="s">
        <v>884</v>
      </c>
      <c r="B105" s="464" t="s">
        <v>883</v>
      </c>
      <c r="C105" s="343" t="s">
        <v>48</v>
      </c>
      <c r="D105" s="452">
        <v>9</v>
      </c>
      <c r="E105" s="656"/>
      <c r="F105" s="452">
        <f>ROUND((D105*E105),2)</f>
        <v>0</v>
      </c>
    </row>
    <row r="106" spans="1:6" s="430" customFormat="1" ht="14.25" customHeight="1">
      <c r="A106" s="332"/>
      <c r="B106" s="347" t="s">
        <v>882</v>
      </c>
      <c r="C106" s="343"/>
      <c r="D106" s="328"/>
      <c r="E106" s="492"/>
      <c r="F106" s="329"/>
    </row>
    <row r="107" spans="1:6" s="430" customFormat="1">
      <c r="A107" s="332"/>
      <c r="B107" s="331" t="s">
        <v>861</v>
      </c>
      <c r="C107" s="330"/>
      <c r="D107" s="328"/>
      <c r="E107" s="656"/>
      <c r="F107" s="328"/>
    </row>
    <row r="108" spans="1:6" s="430" customFormat="1" ht="100.5" customHeight="1">
      <c r="A108" s="416" t="s">
        <v>881</v>
      </c>
      <c r="B108" s="464" t="s">
        <v>880</v>
      </c>
      <c r="C108" s="343" t="s">
        <v>48</v>
      </c>
      <c r="D108" s="452">
        <v>2</v>
      </c>
      <c r="E108" s="656"/>
      <c r="F108" s="452">
        <f>ROUND((D108*E108),2)</f>
        <v>0</v>
      </c>
    </row>
    <row r="109" spans="1:6" s="430" customFormat="1">
      <c r="A109" s="332"/>
      <c r="B109" s="347" t="s">
        <v>879</v>
      </c>
      <c r="C109" s="330"/>
      <c r="D109" s="328"/>
      <c r="E109" s="656"/>
      <c r="F109" s="328"/>
    </row>
    <row r="110" spans="1:6" s="430" customFormat="1">
      <c r="A110" s="332"/>
      <c r="B110" s="331" t="s">
        <v>861</v>
      </c>
      <c r="C110" s="330"/>
      <c r="D110" s="328"/>
      <c r="E110" s="656"/>
      <c r="F110" s="328"/>
    </row>
    <row r="111" spans="1:6" s="465" customFormat="1" ht="99.75" customHeight="1">
      <c r="A111" s="416" t="s">
        <v>878</v>
      </c>
      <c r="B111" s="464" t="s">
        <v>877</v>
      </c>
      <c r="C111" s="394" t="s">
        <v>48</v>
      </c>
      <c r="D111" s="452">
        <v>3</v>
      </c>
      <c r="E111" s="656"/>
      <c r="F111" s="452">
        <f>ROUND((D111*E111),2)</f>
        <v>0</v>
      </c>
    </row>
    <row r="112" spans="1:6" s="465" customFormat="1" ht="12.75">
      <c r="A112" s="467"/>
      <c r="B112" s="347" t="s">
        <v>876</v>
      </c>
      <c r="C112" s="355"/>
      <c r="D112" s="466"/>
      <c r="E112" s="656"/>
      <c r="F112" s="466"/>
    </row>
    <row r="113" spans="1:6" s="465" customFormat="1" ht="12.75">
      <c r="A113" s="467"/>
      <c r="B113" s="331" t="s">
        <v>861</v>
      </c>
      <c r="C113" s="355"/>
      <c r="D113" s="466"/>
      <c r="E113" s="656"/>
      <c r="F113" s="466"/>
    </row>
    <row r="114" spans="1:6" s="430" customFormat="1" ht="79.5" customHeight="1">
      <c r="A114" s="416" t="s">
        <v>875</v>
      </c>
      <c r="B114" s="464" t="s">
        <v>874</v>
      </c>
      <c r="C114" s="343" t="s">
        <v>48</v>
      </c>
      <c r="D114" s="452">
        <v>3</v>
      </c>
      <c r="E114" s="656"/>
      <c r="F114" s="452">
        <f>ROUND((D114*E114),2)</f>
        <v>0</v>
      </c>
    </row>
    <row r="115" spans="1:6" s="430" customFormat="1">
      <c r="A115" s="332"/>
      <c r="B115" s="347" t="s">
        <v>873</v>
      </c>
      <c r="C115" s="330"/>
      <c r="D115" s="328"/>
      <c r="E115" s="656"/>
      <c r="F115" s="328"/>
    </row>
    <row r="116" spans="1:6" s="430" customFormat="1">
      <c r="A116" s="332"/>
      <c r="B116" s="331" t="s">
        <v>861</v>
      </c>
      <c r="C116" s="330"/>
      <c r="D116" s="328"/>
      <c r="E116" s="656"/>
      <c r="F116" s="328"/>
    </row>
    <row r="117" spans="1:6" s="430" customFormat="1" ht="129.75" customHeight="1">
      <c r="A117" s="416" t="s">
        <v>872</v>
      </c>
      <c r="B117" s="464" t="s">
        <v>871</v>
      </c>
      <c r="C117" s="343" t="s">
        <v>48</v>
      </c>
      <c r="D117" s="452">
        <v>2</v>
      </c>
      <c r="E117" s="656"/>
      <c r="F117" s="452">
        <f>ROUND((D117*E117),2)</f>
        <v>0</v>
      </c>
    </row>
    <row r="118" spans="1:6" s="430" customFormat="1">
      <c r="A118" s="332"/>
      <c r="B118" s="347" t="s">
        <v>870</v>
      </c>
      <c r="C118" s="330"/>
      <c r="D118" s="328"/>
      <c r="E118" s="656"/>
      <c r="F118" s="328"/>
    </row>
    <row r="119" spans="1:6" s="430" customFormat="1">
      <c r="A119" s="332"/>
      <c r="B119" s="331" t="s">
        <v>861</v>
      </c>
      <c r="C119" s="330"/>
      <c r="D119" s="328"/>
      <c r="E119" s="656"/>
      <c r="F119" s="328"/>
    </row>
    <row r="120" spans="1:6" s="430" customFormat="1" ht="36">
      <c r="A120" s="416" t="s">
        <v>869</v>
      </c>
      <c r="B120" s="464" t="s">
        <v>866</v>
      </c>
      <c r="C120" s="343" t="s">
        <v>48</v>
      </c>
      <c r="D120" s="452">
        <v>12</v>
      </c>
      <c r="E120" s="656"/>
      <c r="F120" s="452">
        <f>ROUND((D120*E120),2)</f>
        <v>0</v>
      </c>
    </row>
    <row r="121" spans="1:6" s="430" customFormat="1">
      <c r="A121" s="332"/>
      <c r="B121" s="347" t="s">
        <v>868</v>
      </c>
      <c r="C121" s="330"/>
      <c r="D121" s="328"/>
      <c r="E121" s="656"/>
      <c r="F121" s="328"/>
    </row>
    <row r="122" spans="1:6" s="430" customFormat="1">
      <c r="A122" s="332"/>
      <c r="B122" s="331" t="s">
        <v>861</v>
      </c>
      <c r="C122" s="330"/>
      <c r="D122" s="328"/>
      <c r="E122" s="656"/>
      <c r="F122" s="328"/>
    </row>
    <row r="123" spans="1:6" s="430" customFormat="1" ht="38.25" customHeight="1">
      <c r="A123" s="416" t="s">
        <v>867</v>
      </c>
      <c r="B123" s="464" t="s">
        <v>866</v>
      </c>
      <c r="C123" s="343" t="s">
        <v>48</v>
      </c>
      <c r="D123" s="452">
        <v>1</v>
      </c>
      <c r="E123" s="656"/>
      <c r="F123" s="452">
        <f>ROUND((D123*E123),2)</f>
        <v>0</v>
      </c>
    </row>
    <row r="124" spans="1:6" s="430" customFormat="1">
      <c r="A124" s="332"/>
      <c r="B124" s="347" t="s">
        <v>865</v>
      </c>
      <c r="C124" s="330"/>
      <c r="D124" s="328"/>
      <c r="E124" s="656"/>
      <c r="F124" s="328"/>
    </row>
    <row r="125" spans="1:6" s="430" customFormat="1">
      <c r="A125" s="332"/>
      <c r="B125" s="331" t="s">
        <v>861</v>
      </c>
      <c r="C125" s="330"/>
      <c r="D125" s="328"/>
      <c r="E125" s="656"/>
      <c r="F125" s="452"/>
    </row>
    <row r="126" spans="1:6" s="430" customFormat="1" ht="36">
      <c r="A126" s="416" t="s">
        <v>864</v>
      </c>
      <c r="B126" s="464" t="s">
        <v>863</v>
      </c>
      <c r="C126" s="343" t="s">
        <v>48</v>
      </c>
      <c r="D126" s="328">
        <v>18</v>
      </c>
      <c r="E126" s="656"/>
      <c r="F126" s="452">
        <f>ROUND((D126*E126),2)</f>
        <v>0</v>
      </c>
    </row>
    <row r="127" spans="1:6" s="430" customFormat="1">
      <c r="A127" s="332"/>
      <c r="B127" s="347" t="s">
        <v>862</v>
      </c>
      <c r="C127" s="330"/>
      <c r="D127" s="328"/>
      <c r="E127" s="656"/>
      <c r="F127" s="328"/>
    </row>
    <row r="128" spans="1:6" s="430" customFormat="1">
      <c r="A128" s="332"/>
      <c r="B128" s="331" t="s">
        <v>861</v>
      </c>
      <c r="C128" s="330"/>
      <c r="D128" s="328"/>
      <c r="E128" s="656"/>
      <c r="F128" s="328"/>
    </row>
    <row r="129" spans="1:234" ht="12" customHeight="1">
      <c r="A129" s="416"/>
      <c r="B129" s="420"/>
      <c r="C129" s="418"/>
      <c r="D129" s="417"/>
      <c r="E129" s="419"/>
      <c r="F129" s="417"/>
      <c r="G129" s="463"/>
      <c r="H129" s="463"/>
      <c r="I129" s="463"/>
      <c r="J129" s="463"/>
      <c r="K129" s="463"/>
      <c r="L129" s="463"/>
      <c r="M129" s="463"/>
      <c r="N129" s="463"/>
      <c r="O129" s="463"/>
      <c r="P129" s="463"/>
      <c r="Q129" s="463"/>
      <c r="R129" s="463"/>
      <c r="S129" s="463"/>
      <c r="T129" s="463"/>
      <c r="U129" s="463"/>
      <c r="V129" s="463"/>
      <c r="W129" s="463"/>
      <c r="X129" s="463"/>
      <c r="Y129" s="463"/>
      <c r="Z129" s="463"/>
      <c r="AA129" s="463"/>
      <c r="AB129" s="463"/>
      <c r="AC129" s="463"/>
      <c r="AD129" s="463"/>
      <c r="AE129" s="463"/>
      <c r="AF129" s="463"/>
      <c r="AG129" s="463"/>
      <c r="AH129" s="463"/>
      <c r="AI129" s="463"/>
      <c r="AJ129" s="463"/>
      <c r="AK129" s="463"/>
      <c r="AL129" s="463"/>
      <c r="AM129" s="463"/>
      <c r="AN129" s="463"/>
      <c r="AO129" s="463"/>
      <c r="AP129" s="463"/>
      <c r="AQ129" s="463"/>
      <c r="AR129" s="463"/>
      <c r="AS129" s="463"/>
      <c r="AT129" s="463"/>
      <c r="AU129" s="463"/>
      <c r="AV129" s="463"/>
      <c r="AW129" s="463"/>
      <c r="AX129" s="463"/>
      <c r="AY129" s="463"/>
      <c r="AZ129" s="463"/>
      <c r="BA129" s="463"/>
      <c r="BB129" s="463"/>
      <c r="BC129" s="463"/>
      <c r="BD129" s="463"/>
      <c r="BE129" s="463"/>
      <c r="BF129" s="463"/>
      <c r="BG129" s="463"/>
      <c r="BH129" s="463"/>
      <c r="BI129" s="463"/>
      <c r="BJ129" s="463"/>
      <c r="BK129" s="463"/>
      <c r="BL129" s="463"/>
      <c r="BM129" s="463"/>
      <c r="BN129" s="463"/>
      <c r="BO129" s="463"/>
      <c r="BP129" s="463"/>
      <c r="BQ129" s="463"/>
      <c r="BR129" s="463"/>
      <c r="BS129" s="463"/>
      <c r="BT129" s="463"/>
      <c r="BU129" s="463"/>
      <c r="BV129" s="463"/>
      <c r="BW129" s="463"/>
      <c r="BX129" s="463"/>
      <c r="BY129" s="463"/>
      <c r="BZ129" s="463"/>
      <c r="CA129" s="463"/>
      <c r="CB129" s="463"/>
      <c r="CC129" s="463"/>
      <c r="CD129" s="463"/>
      <c r="CE129" s="463"/>
      <c r="CF129" s="463"/>
      <c r="CG129" s="463"/>
      <c r="CH129" s="463"/>
      <c r="CI129" s="463"/>
      <c r="CJ129" s="463"/>
      <c r="CK129" s="463"/>
      <c r="CL129" s="463"/>
      <c r="CM129" s="463"/>
      <c r="CN129" s="463"/>
      <c r="CO129" s="463"/>
      <c r="CP129" s="463"/>
      <c r="CQ129" s="463"/>
      <c r="CR129" s="463"/>
      <c r="CS129" s="463"/>
      <c r="CT129" s="463"/>
      <c r="CU129" s="463"/>
      <c r="CV129" s="463"/>
      <c r="CW129" s="463"/>
      <c r="CX129" s="463"/>
      <c r="CY129" s="463"/>
      <c r="CZ129" s="463"/>
      <c r="DA129" s="463"/>
      <c r="DB129" s="463"/>
      <c r="DC129" s="463"/>
      <c r="DD129" s="463"/>
      <c r="DE129" s="463"/>
      <c r="DF129" s="463"/>
      <c r="DG129" s="463"/>
      <c r="DH129" s="463"/>
      <c r="DI129" s="463"/>
      <c r="DJ129" s="463"/>
      <c r="DK129" s="463"/>
      <c r="DL129" s="463"/>
      <c r="DM129" s="463"/>
      <c r="DN129" s="463"/>
      <c r="DO129" s="463"/>
      <c r="DP129" s="463"/>
      <c r="DQ129" s="463"/>
      <c r="DR129" s="463"/>
      <c r="DS129" s="463"/>
      <c r="DT129" s="463"/>
      <c r="DU129" s="463"/>
      <c r="DV129" s="463"/>
      <c r="DW129" s="463"/>
      <c r="DX129" s="463"/>
      <c r="DY129" s="463"/>
      <c r="DZ129" s="463"/>
      <c r="EA129" s="463"/>
      <c r="EB129" s="463"/>
      <c r="EC129" s="463"/>
      <c r="ED129" s="463"/>
      <c r="EE129" s="463"/>
      <c r="EF129" s="463"/>
      <c r="EG129" s="463"/>
      <c r="EH129" s="463"/>
      <c r="EI129" s="463"/>
      <c r="EJ129" s="463"/>
      <c r="EK129" s="463"/>
      <c r="EL129" s="463"/>
      <c r="EM129" s="463"/>
      <c r="EN129" s="463"/>
      <c r="EO129" s="463"/>
      <c r="EP129" s="463"/>
      <c r="EQ129" s="463"/>
      <c r="ER129" s="463"/>
      <c r="ES129" s="463"/>
      <c r="ET129" s="463"/>
      <c r="EU129" s="463"/>
      <c r="EV129" s="463"/>
      <c r="EW129" s="463"/>
      <c r="EX129" s="463"/>
      <c r="EY129" s="463"/>
      <c r="EZ129" s="463"/>
      <c r="FA129" s="463"/>
      <c r="FB129" s="463"/>
      <c r="FC129" s="463"/>
      <c r="FD129" s="463"/>
      <c r="FE129" s="463"/>
      <c r="FF129" s="463"/>
      <c r="FG129" s="463"/>
      <c r="FH129" s="463"/>
      <c r="FI129" s="463"/>
      <c r="FJ129" s="463"/>
      <c r="FK129" s="463"/>
      <c r="FL129" s="463"/>
      <c r="FM129" s="463"/>
      <c r="FN129" s="463"/>
      <c r="FO129" s="463"/>
      <c r="FP129" s="463"/>
      <c r="FQ129" s="463"/>
      <c r="FR129" s="463"/>
      <c r="FS129" s="463"/>
      <c r="FT129" s="463"/>
      <c r="FU129" s="463"/>
      <c r="FV129" s="463"/>
      <c r="FW129" s="463"/>
      <c r="FX129" s="463"/>
      <c r="FY129" s="463"/>
      <c r="FZ129" s="463"/>
      <c r="GA129" s="463"/>
      <c r="GB129" s="463"/>
      <c r="GC129" s="463"/>
      <c r="GD129" s="463"/>
      <c r="GE129" s="463"/>
      <c r="GF129" s="463"/>
      <c r="GG129" s="463"/>
      <c r="GH129" s="463"/>
      <c r="GI129" s="463"/>
      <c r="GJ129" s="463"/>
      <c r="GK129" s="463"/>
      <c r="GL129" s="463"/>
      <c r="GM129" s="463"/>
      <c r="GN129" s="463"/>
      <c r="GO129" s="463"/>
      <c r="GP129" s="463"/>
      <c r="GQ129" s="463"/>
      <c r="GR129" s="463"/>
      <c r="GS129" s="463"/>
      <c r="GT129" s="463"/>
      <c r="GU129" s="463"/>
      <c r="GV129" s="463"/>
      <c r="GW129" s="463"/>
      <c r="GX129" s="463"/>
      <c r="GY129" s="463"/>
      <c r="GZ129" s="463"/>
      <c r="HA129" s="463"/>
      <c r="HB129" s="463"/>
      <c r="HC129" s="463"/>
      <c r="HD129" s="463"/>
      <c r="HE129" s="463"/>
      <c r="HF129" s="463"/>
      <c r="HG129" s="463"/>
      <c r="HH129" s="463"/>
      <c r="HI129" s="463"/>
      <c r="HJ129" s="463"/>
      <c r="HK129" s="463"/>
      <c r="HL129" s="463"/>
      <c r="HM129" s="463"/>
      <c r="HN129" s="463"/>
      <c r="HO129" s="463"/>
      <c r="HP129" s="463"/>
      <c r="HQ129" s="463"/>
      <c r="HR129" s="463"/>
      <c r="HS129" s="463"/>
      <c r="HT129" s="463"/>
      <c r="HU129" s="463"/>
      <c r="HV129" s="463"/>
      <c r="HW129" s="463"/>
      <c r="HX129" s="463"/>
      <c r="HY129" s="463"/>
      <c r="HZ129" s="463"/>
    </row>
    <row r="130" spans="1:234">
      <c r="A130" s="416" t="s">
        <v>860</v>
      </c>
      <c r="B130" s="420" t="s">
        <v>739</v>
      </c>
      <c r="C130" s="418" t="s">
        <v>455</v>
      </c>
      <c r="D130" s="417">
        <v>1</v>
      </c>
      <c r="E130" s="419"/>
      <c r="F130" s="417">
        <f>ROUND((D130*E130),2)</f>
        <v>0</v>
      </c>
    </row>
    <row r="131" spans="1:234" s="321" customFormat="1">
      <c r="A131" s="424"/>
      <c r="B131" s="420"/>
      <c r="C131" s="418"/>
      <c r="D131" s="395"/>
      <c r="E131" s="422"/>
      <c r="F131" s="421"/>
    </row>
    <row r="132" spans="1:234" ht="14.25" customHeight="1">
      <c r="A132" s="337" t="s">
        <v>449</v>
      </c>
      <c r="B132" s="336" t="s">
        <v>448</v>
      </c>
      <c r="C132" s="335"/>
      <c r="D132" s="334"/>
      <c r="E132" s="666"/>
      <c r="F132" s="334">
        <f>SUM(F99:F131)</f>
        <v>0</v>
      </c>
    </row>
    <row r="133" spans="1:234" s="444" customFormat="1">
      <c r="A133" s="320"/>
      <c r="B133" s="319"/>
      <c r="C133" s="318"/>
      <c r="D133" s="317"/>
      <c r="E133" s="322"/>
      <c r="F133" s="317"/>
      <c r="G133" s="321"/>
      <c r="H133" s="321"/>
      <c r="I133" s="321"/>
      <c r="J133" s="321"/>
      <c r="K133" s="321"/>
      <c r="L133" s="321"/>
      <c r="M133" s="321"/>
      <c r="N133" s="321"/>
      <c r="O133" s="321"/>
      <c r="P133" s="321"/>
      <c r="Q133" s="321"/>
      <c r="R133" s="321"/>
      <c r="S133" s="321"/>
      <c r="T133" s="321"/>
      <c r="U133" s="321"/>
      <c r="V133" s="321"/>
      <c r="W133" s="321"/>
      <c r="X133" s="321"/>
      <c r="Y133" s="321"/>
      <c r="Z133" s="321"/>
      <c r="AA133" s="321"/>
      <c r="AB133" s="321"/>
      <c r="AC133" s="321"/>
      <c r="AD133" s="321"/>
      <c r="AE133" s="321"/>
      <c r="AF133" s="321"/>
      <c r="AG133" s="321"/>
      <c r="AH133" s="321"/>
      <c r="AI133" s="321"/>
      <c r="AJ133" s="321"/>
      <c r="AK133" s="321"/>
      <c r="AL133" s="321"/>
      <c r="AM133" s="321"/>
      <c r="AN133" s="321"/>
      <c r="AO133" s="321"/>
      <c r="AP133" s="321"/>
      <c r="AQ133" s="321"/>
      <c r="AR133" s="321"/>
      <c r="AS133" s="321"/>
      <c r="AT133" s="321"/>
      <c r="AU133" s="321"/>
      <c r="AV133" s="321"/>
      <c r="AW133" s="321"/>
      <c r="AX133" s="321"/>
      <c r="AY133" s="321"/>
      <c r="AZ133" s="321"/>
      <c r="BA133" s="321"/>
      <c r="BB133" s="321"/>
      <c r="BC133" s="321"/>
      <c r="BD133" s="321"/>
      <c r="BE133" s="321"/>
      <c r="BF133" s="321"/>
      <c r="BG133" s="321"/>
      <c r="BH133" s="321"/>
      <c r="BI133" s="321"/>
      <c r="BJ133" s="321"/>
      <c r="BK133" s="321"/>
      <c r="BL133" s="321"/>
      <c r="BM133" s="321"/>
      <c r="BN133" s="321"/>
      <c r="BO133" s="321"/>
      <c r="BP133" s="321"/>
      <c r="BQ133" s="321"/>
      <c r="BR133" s="321"/>
      <c r="BS133" s="321"/>
      <c r="BT133" s="321"/>
      <c r="BU133" s="321"/>
      <c r="BV133" s="321"/>
      <c r="BW133" s="321"/>
      <c r="BX133" s="321"/>
      <c r="BY133" s="321"/>
      <c r="BZ133" s="321"/>
      <c r="CA133" s="321"/>
      <c r="CB133" s="321"/>
      <c r="CC133" s="321"/>
      <c r="CD133" s="321"/>
      <c r="CE133" s="321"/>
      <c r="CF133" s="321"/>
      <c r="CG133" s="321"/>
      <c r="CH133" s="321"/>
      <c r="CI133" s="321"/>
      <c r="CJ133" s="321"/>
      <c r="CK133" s="321"/>
      <c r="CL133" s="321"/>
      <c r="CM133" s="321"/>
      <c r="CN133" s="321"/>
      <c r="CO133" s="321"/>
      <c r="CP133" s="321"/>
      <c r="CQ133" s="321"/>
      <c r="CR133" s="321"/>
      <c r="CS133" s="321"/>
      <c r="CT133" s="321"/>
      <c r="CU133" s="321"/>
      <c r="CV133" s="321"/>
      <c r="CW133" s="321"/>
      <c r="CX133" s="321"/>
      <c r="CY133" s="321"/>
      <c r="CZ133" s="321"/>
      <c r="DA133" s="321"/>
      <c r="DB133" s="321"/>
      <c r="DC133" s="321"/>
      <c r="DD133" s="321"/>
      <c r="DE133" s="321"/>
      <c r="DF133" s="321"/>
      <c r="DG133" s="321"/>
      <c r="DH133" s="321"/>
      <c r="DI133" s="321"/>
      <c r="DJ133" s="321"/>
      <c r="DK133" s="321"/>
      <c r="DL133" s="321"/>
      <c r="DM133" s="321"/>
      <c r="DN133" s="321"/>
      <c r="DO133" s="321"/>
      <c r="DP133" s="321"/>
      <c r="DQ133" s="321"/>
      <c r="DR133" s="321"/>
      <c r="DS133" s="321"/>
      <c r="DT133" s="321"/>
      <c r="DU133" s="321"/>
      <c r="DV133" s="321"/>
      <c r="DW133" s="321"/>
      <c r="DX133" s="321"/>
      <c r="DY133" s="321"/>
      <c r="DZ133" s="321"/>
      <c r="EA133" s="321"/>
      <c r="EB133" s="321"/>
      <c r="EC133" s="321"/>
      <c r="ED133" s="321"/>
      <c r="EE133" s="321"/>
      <c r="EF133" s="321"/>
      <c r="EG133" s="321"/>
      <c r="EH133" s="321"/>
      <c r="EI133" s="321"/>
      <c r="EJ133" s="321"/>
      <c r="EK133" s="321"/>
      <c r="EL133" s="321"/>
      <c r="EM133" s="321"/>
      <c r="EN133" s="321"/>
      <c r="EO133" s="321"/>
      <c r="EP133" s="321"/>
      <c r="EQ133" s="321"/>
      <c r="ER133" s="321"/>
      <c r="ES133" s="321"/>
      <c r="ET133" s="321"/>
      <c r="EU133" s="321"/>
      <c r="EV133" s="321"/>
      <c r="EW133" s="321"/>
      <c r="EX133" s="321"/>
      <c r="EY133" s="321"/>
      <c r="EZ133" s="321"/>
      <c r="FA133" s="321"/>
      <c r="FB133" s="321"/>
      <c r="FC133" s="321"/>
      <c r="FD133" s="321"/>
      <c r="FE133" s="321"/>
      <c r="FF133" s="321"/>
      <c r="FG133" s="321"/>
      <c r="FH133" s="321"/>
      <c r="FI133" s="321"/>
      <c r="FJ133" s="321"/>
      <c r="FK133" s="321"/>
      <c r="FL133" s="321"/>
      <c r="FM133" s="321"/>
      <c r="FN133" s="321"/>
      <c r="FO133" s="321"/>
      <c r="FP133" s="321"/>
      <c r="FQ133" s="321"/>
      <c r="FR133" s="321"/>
      <c r="FS133" s="321"/>
      <c r="FT133" s="321"/>
      <c r="FU133" s="321"/>
      <c r="FV133" s="321"/>
      <c r="FW133" s="321"/>
      <c r="FX133" s="321"/>
      <c r="FY133" s="321"/>
      <c r="FZ133" s="321"/>
      <c r="GA133" s="321"/>
      <c r="GB133" s="321"/>
      <c r="GC133" s="321"/>
      <c r="GD133" s="321"/>
      <c r="GE133" s="321"/>
      <c r="GF133" s="321"/>
      <c r="GG133" s="321"/>
      <c r="GH133" s="321"/>
      <c r="GI133" s="321"/>
      <c r="GJ133" s="321"/>
      <c r="GK133" s="321"/>
      <c r="GL133" s="321"/>
      <c r="GM133" s="321"/>
      <c r="GN133" s="321"/>
      <c r="GO133" s="321"/>
      <c r="GP133" s="321"/>
      <c r="GQ133" s="321"/>
      <c r="GR133" s="321"/>
      <c r="GS133" s="321"/>
      <c r="GT133" s="321"/>
      <c r="GU133" s="321"/>
      <c r="GV133" s="321"/>
      <c r="GW133" s="321"/>
      <c r="GX133" s="321"/>
      <c r="GY133" s="321"/>
      <c r="GZ133" s="321"/>
      <c r="HA133" s="321"/>
      <c r="HB133" s="321"/>
      <c r="HC133" s="321"/>
      <c r="HD133" s="321"/>
      <c r="HE133" s="321"/>
      <c r="HF133" s="321"/>
      <c r="HG133" s="321"/>
      <c r="HH133" s="321"/>
      <c r="HI133" s="321"/>
      <c r="HJ133" s="321"/>
      <c r="HK133" s="321"/>
      <c r="HL133" s="321"/>
      <c r="HM133" s="321"/>
      <c r="HN133" s="321"/>
      <c r="HO133" s="321"/>
      <c r="HP133" s="321"/>
      <c r="HQ133" s="321"/>
      <c r="HR133" s="321"/>
      <c r="HS133" s="321"/>
      <c r="HT133" s="321"/>
      <c r="HU133" s="321"/>
      <c r="HV133" s="321"/>
      <c r="HW133" s="321"/>
      <c r="HX133" s="321"/>
      <c r="HY133" s="321"/>
      <c r="HZ133" s="321"/>
    </row>
    <row r="134" spans="1:234" ht="14.25" customHeight="1">
      <c r="A134" s="337" t="s">
        <v>447</v>
      </c>
      <c r="B134" s="336" t="s">
        <v>859</v>
      </c>
      <c r="C134" s="335"/>
      <c r="D134" s="334"/>
      <c r="E134" s="666"/>
      <c r="F134" s="334"/>
    </row>
    <row r="135" spans="1:234" s="444" customFormat="1" ht="24">
      <c r="A135" s="320"/>
      <c r="B135" s="331" t="s">
        <v>753</v>
      </c>
      <c r="C135" s="318"/>
      <c r="D135" s="317"/>
      <c r="E135" s="322"/>
      <c r="F135" s="317"/>
      <c r="G135" s="321"/>
      <c r="H135" s="321"/>
      <c r="I135" s="321"/>
      <c r="J135" s="321"/>
      <c r="K135" s="321"/>
      <c r="L135" s="321"/>
      <c r="M135" s="321"/>
      <c r="N135" s="321"/>
      <c r="O135" s="321"/>
      <c r="P135" s="321"/>
      <c r="Q135" s="321"/>
      <c r="R135" s="321"/>
      <c r="S135" s="321"/>
      <c r="T135" s="321"/>
      <c r="U135" s="321"/>
      <c r="V135" s="321"/>
      <c r="W135" s="321"/>
      <c r="X135" s="321"/>
      <c r="Y135" s="321"/>
      <c r="Z135" s="321"/>
      <c r="AA135" s="321"/>
      <c r="AB135" s="321"/>
      <c r="AC135" s="321"/>
      <c r="AD135" s="321"/>
      <c r="AE135" s="321"/>
      <c r="AF135" s="321"/>
      <c r="AG135" s="321"/>
      <c r="AH135" s="321"/>
      <c r="AI135" s="321"/>
      <c r="AJ135" s="321"/>
      <c r="AK135" s="321"/>
      <c r="AL135" s="321"/>
      <c r="AM135" s="321"/>
      <c r="AN135" s="321"/>
      <c r="AO135" s="321"/>
      <c r="AP135" s="321"/>
      <c r="AQ135" s="321"/>
      <c r="AR135" s="321"/>
      <c r="AS135" s="321"/>
      <c r="AT135" s="321"/>
      <c r="AU135" s="321"/>
      <c r="AV135" s="321"/>
      <c r="AW135" s="321"/>
      <c r="AX135" s="321"/>
      <c r="AY135" s="321"/>
      <c r="AZ135" s="321"/>
      <c r="BA135" s="321"/>
      <c r="BB135" s="321"/>
      <c r="BC135" s="321"/>
      <c r="BD135" s="321"/>
      <c r="BE135" s="321"/>
      <c r="BF135" s="321"/>
      <c r="BG135" s="321"/>
      <c r="BH135" s="321"/>
      <c r="BI135" s="321"/>
      <c r="BJ135" s="321"/>
      <c r="BK135" s="321"/>
      <c r="BL135" s="321"/>
      <c r="BM135" s="321"/>
      <c r="BN135" s="321"/>
      <c r="BO135" s="321"/>
      <c r="BP135" s="321"/>
      <c r="BQ135" s="321"/>
      <c r="BR135" s="321"/>
      <c r="BS135" s="321"/>
      <c r="BT135" s="321"/>
      <c r="BU135" s="321"/>
      <c r="BV135" s="321"/>
      <c r="BW135" s="321"/>
      <c r="BX135" s="321"/>
      <c r="BY135" s="321"/>
      <c r="BZ135" s="321"/>
      <c r="CA135" s="321"/>
      <c r="CB135" s="321"/>
      <c r="CC135" s="321"/>
      <c r="CD135" s="321"/>
      <c r="CE135" s="321"/>
      <c r="CF135" s="321"/>
      <c r="CG135" s="321"/>
      <c r="CH135" s="321"/>
      <c r="CI135" s="321"/>
      <c r="CJ135" s="321"/>
      <c r="CK135" s="321"/>
      <c r="CL135" s="321"/>
      <c r="CM135" s="321"/>
      <c r="CN135" s="321"/>
      <c r="CO135" s="321"/>
      <c r="CP135" s="321"/>
      <c r="CQ135" s="321"/>
      <c r="CR135" s="321"/>
      <c r="CS135" s="321"/>
      <c r="CT135" s="321"/>
      <c r="CU135" s="321"/>
      <c r="CV135" s="321"/>
      <c r="CW135" s="321"/>
      <c r="CX135" s="321"/>
      <c r="CY135" s="321"/>
      <c r="CZ135" s="321"/>
      <c r="DA135" s="321"/>
      <c r="DB135" s="321"/>
      <c r="DC135" s="321"/>
      <c r="DD135" s="321"/>
      <c r="DE135" s="321"/>
      <c r="DF135" s="321"/>
      <c r="DG135" s="321"/>
      <c r="DH135" s="321"/>
      <c r="DI135" s="321"/>
      <c r="DJ135" s="321"/>
      <c r="DK135" s="321"/>
      <c r="DL135" s="321"/>
      <c r="DM135" s="321"/>
      <c r="DN135" s="321"/>
      <c r="DO135" s="321"/>
      <c r="DP135" s="321"/>
      <c r="DQ135" s="321"/>
      <c r="DR135" s="321"/>
      <c r="DS135" s="321"/>
      <c r="DT135" s="321"/>
      <c r="DU135" s="321"/>
      <c r="DV135" s="321"/>
      <c r="DW135" s="321"/>
      <c r="DX135" s="321"/>
      <c r="DY135" s="321"/>
      <c r="DZ135" s="321"/>
      <c r="EA135" s="321"/>
      <c r="EB135" s="321"/>
      <c r="EC135" s="321"/>
      <c r="ED135" s="321"/>
      <c r="EE135" s="321"/>
      <c r="EF135" s="321"/>
      <c r="EG135" s="321"/>
      <c r="EH135" s="321"/>
      <c r="EI135" s="321"/>
      <c r="EJ135" s="321"/>
      <c r="EK135" s="321"/>
      <c r="EL135" s="321"/>
      <c r="EM135" s="321"/>
      <c r="EN135" s="321"/>
      <c r="EO135" s="321"/>
      <c r="EP135" s="321"/>
      <c r="EQ135" s="321"/>
      <c r="ER135" s="321"/>
      <c r="ES135" s="321"/>
      <c r="ET135" s="321"/>
      <c r="EU135" s="321"/>
      <c r="EV135" s="321"/>
      <c r="EW135" s="321"/>
      <c r="EX135" s="321"/>
      <c r="EY135" s="321"/>
      <c r="EZ135" s="321"/>
      <c r="FA135" s="321"/>
      <c r="FB135" s="321"/>
      <c r="FC135" s="321"/>
      <c r="FD135" s="321"/>
      <c r="FE135" s="321"/>
      <c r="FF135" s="321"/>
      <c r="FG135" s="321"/>
      <c r="FH135" s="321"/>
      <c r="FI135" s="321"/>
      <c r="FJ135" s="321"/>
      <c r="FK135" s="321"/>
      <c r="FL135" s="321"/>
      <c r="FM135" s="321"/>
      <c r="FN135" s="321"/>
      <c r="FO135" s="321"/>
      <c r="FP135" s="321"/>
      <c r="FQ135" s="321"/>
      <c r="FR135" s="321"/>
      <c r="FS135" s="321"/>
      <c r="FT135" s="321"/>
      <c r="FU135" s="321"/>
      <c r="FV135" s="321"/>
      <c r="FW135" s="321"/>
      <c r="FX135" s="321"/>
      <c r="FY135" s="321"/>
      <c r="FZ135" s="321"/>
      <c r="GA135" s="321"/>
      <c r="GB135" s="321"/>
      <c r="GC135" s="321"/>
      <c r="GD135" s="321"/>
      <c r="GE135" s="321"/>
      <c r="GF135" s="321"/>
      <c r="GG135" s="321"/>
      <c r="GH135" s="321"/>
      <c r="GI135" s="321"/>
      <c r="GJ135" s="321"/>
      <c r="GK135" s="321"/>
      <c r="GL135" s="321"/>
      <c r="GM135" s="321"/>
      <c r="GN135" s="321"/>
      <c r="GO135" s="321"/>
      <c r="GP135" s="321"/>
      <c r="GQ135" s="321"/>
      <c r="GR135" s="321"/>
      <c r="GS135" s="321"/>
      <c r="GT135" s="321"/>
      <c r="GU135" s="321"/>
      <c r="GV135" s="321"/>
      <c r="GW135" s="321"/>
      <c r="GX135" s="321"/>
      <c r="GY135" s="321"/>
      <c r="GZ135" s="321"/>
      <c r="HA135" s="321"/>
      <c r="HB135" s="321"/>
      <c r="HC135" s="321"/>
      <c r="HD135" s="321"/>
      <c r="HE135" s="321"/>
      <c r="HF135" s="321"/>
      <c r="HG135" s="321"/>
      <c r="HH135" s="321"/>
      <c r="HI135" s="321"/>
      <c r="HJ135" s="321"/>
      <c r="HK135" s="321"/>
      <c r="HL135" s="321"/>
      <c r="HM135" s="321"/>
      <c r="HN135" s="321"/>
      <c r="HO135" s="321"/>
      <c r="HP135" s="321"/>
      <c r="HQ135" s="321"/>
      <c r="HR135" s="321"/>
      <c r="HS135" s="321"/>
      <c r="HT135" s="321"/>
      <c r="HU135" s="321"/>
      <c r="HV135" s="321"/>
      <c r="HW135" s="321"/>
      <c r="HX135" s="321"/>
      <c r="HY135" s="321"/>
      <c r="HZ135" s="321"/>
    </row>
    <row r="136" spans="1:234" s="444" customFormat="1">
      <c r="A136" s="320"/>
      <c r="B136" s="331"/>
      <c r="C136" s="318"/>
      <c r="D136" s="317"/>
      <c r="E136" s="322"/>
      <c r="F136" s="317"/>
      <c r="G136" s="321"/>
      <c r="H136" s="321"/>
      <c r="I136" s="321"/>
      <c r="J136" s="321"/>
      <c r="K136" s="321"/>
      <c r="L136" s="321"/>
      <c r="M136" s="321"/>
      <c r="N136" s="321"/>
      <c r="O136" s="321"/>
      <c r="P136" s="321"/>
      <c r="Q136" s="321"/>
      <c r="R136" s="321"/>
      <c r="S136" s="321"/>
      <c r="T136" s="321"/>
      <c r="U136" s="321"/>
      <c r="V136" s="321"/>
      <c r="W136" s="321"/>
      <c r="X136" s="321"/>
      <c r="Y136" s="321"/>
      <c r="Z136" s="321"/>
      <c r="AA136" s="321"/>
      <c r="AB136" s="321"/>
      <c r="AC136" s="321"/>
      <c r="AD136" s="321"/>
      <c r="AE136" s="321"/>
      <c r="AF136" s="321"/>
      <c r="AG136" s="321"/>
      <c r="AH136" s="321"/>
      <c r="AI136" s="321"/>
      <c r="AJ136" s="321"/>
      <c r="AK136" s="321"/>
      <c r="AL136" s="321"/>
      <c r="AM136" s="321"/>
      <c r="AN136" s="321"/>
      <c r="AO136" s="321"/>
      <c r="AP136" s="321"/>
      <c r="AQ136" s="321"/>
      <c r="AR136" s="321"/>
      <c r="AS136" s="321"/>
      <c r="AT136" s="321"/>
      <c r="AU136" s="321"/>
      <c r="AV136" s="321"/>
      <c r="AW136" s="321"/>
      <c r="AX136" s="321"/>
      <c r="AY136" s="321"/>
      <c r="AZ136" s="321"/>
      <c r="BA136" s="321"/>
      <c r="BB136" s="321"/>
      <c r="BC136" s="321"/>
      <c r="BD136" s="321"/>
      <c r="BE136" s="321"/>
      <c r="BF136" s="321"/>
      <c r="BG136" s="321"/>
      <c r="BH136" s="321"/>
      <c r="BI136" s="321"/>
      <c r="BJ136" s="321"/>
      <c r="BK136" s="321"/>
      <c r="BL136" s="321"/>
      <c r="BM136" s="321"/>
      <c r="BN136" s="321"/>
      <c r="BO136" s="321"/>
      <c r="BP136" s="321"/>
      <c r="BQ136" s="321"/>
      <c r="BR136" s="321"/>
      <c r="BS136" s="321"/>
      <c r="BT136" s="321"/>
      <c r="BU136" s="321"/>
      <c r="BV136" s="321"/>
      <c r="BW136" s="321"/>
      <c r="BX136" s="321"/>
      <c r="BY136" s="321"/>
      <c r="BZ136" s="321"/>
      <c r="CA136" s="321"/>
      <c r="CB136" s="321"/>
      <c r="CC136" s="321"/>
      <c r="CD136" s="321"/>
      <c r="CE136" s="321"/>
      <c r="CF136" s="321"/>
      <c r="CG136" s="321"/>
      <c r="CH136" s="321"/>
      <c r="CI136" s="321"/>
      <c r="CJ136" s="321"/>
      <c r="CK136" s="321"/>
      <c r="CL136" s="321"/>
      <c r="CM136" s="321"/>
      <c r="CN136" s="321"/>
      <c r="CO136" s="321"/>
      <c r="CP136" s="321"/>
      <c r="CQ136" s="321"/>
      <c r="CR136" s="321"/>
      <c r="CS136" s="321"/>
      <c r="CT136" s="321"/>
      <c r="CU136" s="321"/>
      <c r="CV136" s="321"/>
      <c r="CW136" s="321"/>
      <c r="CX136" s="321"/>
      <c r="CY136" s="321"/>
      <c r="CZ136" s="321"/>
      <c r="DA136" s="321"/>
      <c r="DB136" s="321"/>
      <c r="DC136" s="321"/>
      <c r="DD136" s="321"/>
      <c r="DE136" s="321"/>
      <c r="DF136" s="321"/>
      <c r="DG136" s="321"/>
      <c r="DH136" s="321"/>
      <c r="DI136" s="321"/>
      <c r="DJ136" s="321"/>
      <c r="DK136" s="321"/>
      <c r="DL136" s="321"/>
      <c r="DM136" s="321"/>
      <c r="DN136" s="321"/>
      <c r="DO136" s="321"/>
      <c r="DP136" s="321"/>
      <c r="DQ136" s="321"/>
      <c r="DR136" s="321"/>
      <c r="DS136" s="321"/>
      <c r="DT136" s="321"/>
      <c r="DU136" s="321"/>
      <c r="DV136" s="321"/>
      <c r="DW136" s="321"/>
      <c r="DX136" s="321"/>
      <c r="DY136" s="321"/>
      <c r="DZ136" s="321"/>
      <c r="EA136" s="321"/>
      <c r="EB136" s="321"/>
      <c r="EC136" s="321"/>
      <c r="ED136" s="321"/>
      <c r="EE136" s="321"/>
      <c r="EF136" s="321"/>
      <c r="EG136" s="321"/>
      <c r="EH136" s="321"/>
      <c r="EI136" s="321"/>
      <c r="EJ136" s="321"/>
      <c r="EK136" s="321"/>
      <c r="EL136" s="321"/>
      <c r="EM136" s="321"/>
      <c r="EN136" s="321"/>
      <c r="EO136" s="321"/>
      <c r="EP136" s="321"/>
      <c r="EQ136" s="321"/>
      <c r="ER136" s="321"/>
      <c r="ES136" s="321"/>
      <c r="ET136" s="321"/>
      <c r="EU136" s="321"/>
      <c r="EV136" s="321"/>
      <c r="EW136" s="321"/>
      <c r="EX136" s="321"/>
      <c r="EY136" s="321"/>
      <c r="EZ136" s="321"/>
      <c r="FA136" s="321"/>
      <c r="FB136" s="321"/>
      <c r="FC136" s="321"/>
      <c r="FD136" s="321"/>
      <c r="FE136" s="321"/>
      <c r="FF136" s="321"/>
      <c r="FG136" s="321"/>
      <c r="FH136" s="321"/>
      <c r="FI136" s="321"/>
      <c r="FJ136" s="321"/>
      <c r="FK136" s="321"/>
      <c r="FL136" s="321"/>
      <c r="FM136" s="321"/>
      <c r="FN136" s="321"/>
      <c r="FO136" s="321"/>
      <c r="FP136" s="321"/>
      <c r="FQ136" s="321"/>
      <c r="FR136" s="321"/>
      <c r="FS136" s="321"/>
      <c r="FT136" s="321"/>
      <c r="FU136" s="321"/>
      <c r="FV136" s="321"/>
      <c r="FW136" s="321"/>
      <c r="FX136" s="321"/>
      <c r="FY136" s="321"/>
      <c r="FZ136" s="321"/>
      <c r="GA136" s="321"/>
      <c r="GB136" s="321"/>
      <c r="GC136" s="321"/>
      <c r="GD136" s="321"/>
      <c r="GE136" s="321"/>
      <c r="GF136" s="321"/>
      <c r="GG136" s="321"/>
      <c r="GH136" s="321"/>
      <c r="GI136" s="321"/>
      <c r="GJ136" s="321"/>
      <c r="GK136" s="321"/>
      <c r="GL136" s="321"/>
      <c r="GM136" s="321"/>
      <c r="GN136" s="321"/>
      <c r="GO136" s="321"/>
      <c r="GP136" s="321"/>
      <c r="GQ136" s="321"/>
      <c r="GR136" s="321"/>
      <c r="GS136" s="321"/>
      <c r="GT136" s="321"/>
      <c r="GU136" s="321"/>
      <c r="GV136" s="321"/>
      <c r="GW136" s="321"/>
      <c r="GX136" s="321"/>
      <c r="GY136" s="321"/>
      <c r="GZ136" s="321"/>
      <c r="HA136" s="321"/>
      <c r="HB136" s="321"/>
      <c r="HC136" s="321"/>
      <c r="HD136" s="321"/>
      <c r="HE136" s="321"/>
      <c r="HF136" s="321"/>
      <c r="HG136" s="321"/>
      <c r="HH136" s="321"/>
      <c r="HI136" s="321"/>
      <c r="HJ136" s="321"/>
      <c r="HK136" s="321"/>
      <c r="HL136" s="321"/>
      <c r="HM136" s="321"/>
      <c r="HN136" s="321"/>
      <c r="HO136" s="321"/>
      <c r="HP136" s="321"/>
      <c r="HQ136" s="321"/>
      <c r="HR136" s="321"/>
      <c r="HS136" s="321"/>
      <c r="HT136" s="321"/>
      <c r="HU136" s="321"/>
      <c r="HV136" s="321"/>
      <c r="HW136" s="321"/>
      <c r="HX136" s="321"/>
      <c r="HY136" s="321"/>
      <c r="HZ136" s="321"/>
    </row>
    <row r="137" spans="1:234" s="430" customFormat="1">
      <c r="A137" s="459" t="s">
        <v>858</v>
      </c>
      <c r="B137" s="462" t="s">
        <v>857</v>
      </c>
      <c r="C137" s="330" t="s">
        <v>48</v>
      </c>
      <c r="D137" s="328">
        <v>1</v>
      </c>
      <c r="E137" s="656"/>
      <c r="F137" s="328">
        <f t="shared" ref="F137:F147" si="2">E137*D137</f>
        <v>0</v>
      </c>
    </row>
    <row r="138" spans="1:234" s="430" customFormat="1">
      <c r="A138" s="459" t="s">
        <v>856</v>
      </c>
      <c r="B138" s="462" t="s">
        <v>855</v>
      </c>
      <c r="C138" s="461" t="s">
        <v>48</v>
      </c>
      <c r="D138" s="328">
        <v>16</v>
      </c>
      <c r="E138" s="656"/>
      <c r="F138" s="328">
        <f t="shared" si="2"/>
        <v>0</v>
      </c>
    </row>
    <row r="139" spans="1:234" s="430" customFormat="1">
      <c r="A139" s="459" t="s">
        <v>854</v>
      </c>
      <c r="B139" s="462" t="s">
        <v>853</v>
      </c>
      <c r="C139" s="461" t="s">
        <v>48</v>
      </c>
      <c r="D139" s="328">
        <v>8</v>
      </c>
      <c r="E139" s="656"/>
      <c r="F139" s="328">
        <f t="shared" si="2"/>
        <v>0</v>
      </c>
    </row>
    <row r="140" spans="1:234" s="430" customFormat="1">
      <c r="A140" s="459" t="s">
        <v>852</v>
      </c>
      <c r="B140" s="462" t="s">
        <v>851</v>
      </c>
      <c r="C140" s="461" t="s">
        <v>48</v>
      </c>
      <c r="D140" s="328">
        <v>3</v>
      </c>
      <c r="E140" s="656"/>
      <c r="F140" s="328">
        <f t="shared" si="2"/>
        <v>0</v>
      </c>
    </row>
    <row r="141" spans="1:234" s="430" customFormat="1">
      <c r="A141" s="459" t="s">
        <v>850</v>
      </c>
      <c r="B141" s="331" t="s">
        <v>849</v>
      </c>
      <c r="C141" s="330" t="s">
        <v>182</v>
      </c>
      <c r="D141" s="328">
        <v>10</v>
      </c>
      <c r="E141" s="656"/>
      <c r="F141" s="329">
        <f t="shared" si="2"/>
        <v>0</v>
      </c>
    </row>
    <row r="142" spans="1:234" s="430" customFormat="1">
      <c r="A142" s="459" t="s">
        <v>848</v>
      </c>
      <c r="B142" s="331" t="s">
        <v>847</v>
      </c>
      <c r="C142" s="330" t="s">
        <v>182</v>
      </c>
      <c r="D142" s="328">
        <v>10</v>
      </c>
      <c r="E142" s="656"/>
      <c r="F142" s="329">
        <f t="shared" si="2"/>
        <v>0</v>
      </c>
    </row>
    <row r="143" spans="1:234" s="430" customFormat="1">
      <c r="A143" s="459" t="s">
        <v>846</v>
      </c>
      <c r="B143" s="331" t="s">
        <v>845</v>
      </c>
      <c r="C143" s="330" t="s">
        <v>48</v>
      </c>
      <c r="D143" s="328">
        <v>5</v>
      </c>
      <c r="E143" s="656"/>
      <c r="F143" s="329">
        <f t="shared" si="2"/>
        <v>0</v>
      </c>
    </row>
    <row r="144" spans="1:234" s="430" customFormat="1">
      <c r="A144" s="459" t="s">
        <v>844</v>
      </c>
      <c r="B144" s="331" t="s">
        <v>843</v>
      </c>
      <c r="C144" s="330" t="s">
        <v>48</v>
      </c>
      <c r="D144" s="328">
        <v>5</v>
      </c>
      <c r="E144" s="656"/>
      <c r="F144" s="329">
        <f t="shared" si="2"/>
        <v>0</v>
      </c>
    </row>
    <row r="145" spans="1:234" s="430" customFormat="1">
      <c r="A145" s="459" t="s">
        <v>842</v>
      </c>
      <c r="B145" s="331" t="s">
        <v>841</v>
      </c>
      <c r="C145" s="330" t="s">
        <v>48</v>
      </c>
      <c r="D145" s="328">
        <v>5</v>
      </c>
      <c r="E145" s="656"/>
      <c r="F145" s="329">
        <f t="shared" si="2"/>
        <v>0</v>
      </c>
    </row>
    <row r="146" spans="1:234" s="430" customFormat="1">
      <c r="A146" s="459" t="s">
        <v>840</v>
      </c>
      <c r="B146" s="331" t="s">
        <v>839</v>
      </c>
      <c r="C146" s="330" t="s">
        <v>48</v>
      </c>
      <c r="D146" s="328">
        <v>10</v>
      </c>
      <c r="E146" s="656"/>
      <c r="F146" s="329">
        <f t="shared" si="2"/>
        <v>0</v>
      </c>
    </row>
    <row r="147" spans="1:234" s="430" customFormat="1">
      <c r="A147" s="459" t="s">
        <v>838</v>
      </c>
      <c r="B147" s="331" t="s">
        <v>837</v>
      </c>
      <c r="C147" s="330" t="s">
        <v>48</v>
      </c>
      <c r="D147" s="328">
        <v>10</v>
      </c>
      <c r="E147" s="656"/>
      <c r="F147" s="329">
        <f t="shared" si="2"/>
        <v>0</v>
      </c>
    </row>
    <row r="148" spans="1:234" s="430" customFormat="1">
      <c r="A148" s="332"/>
      <c r="B148" s="331" t="s">
        <v>834</v>
      </c>
      <c r="C148" s="330"/>
      <c r="D148" s="328"/>
      <c r="E148" s="492"/>
      <c r="F148" s="328"/>
    </row>
    <row r="149" spans="1:234" s="430" customFormat="1">
      <c r="A149" s="459" t="s">
        <v>836</v>
      </c>
      <c r="B149" s="331" t="s">
        <v>835</v>
      </c>
      <c r="C149" s="330" t="s">
        <v>48</v>
      </c>
      <c r="D149" s="328">
        <v>5</v>
      </c>
      <c r="E149" s="656"/>
      <c r="F149" s="329">
        <f>E149*D149</f>
        <v>0</v>
      </c>
    </row>
    <row r="150" spans="1:234" s="430" customFormat="1">
      <c r="A150" s="332"/>
      <c r="B150" s="331" t="s">
        <v>834</v>
      </c>
      <c r="C150" s="330"/>
      <c r="D150" s="328"/>
      <c r="E150" s="492"/>
      <c r="F150" s="328"/>
    </row>
    <row r="151" spans="1:234" s="430" customFormat="1">
      <c r="A151" s="459" t="s">
        <v>833</v>
      </c>
      <c r="B151" s="331" t="s">
        <v>832</v>
      </c>
      <c r="C151" s="330" t="s">
        <v>48</v>
      </c>
      <c r="D151" s="328">
        <v>3</v>
      </c>
      <c r="E151" s="656"/>
      <c r="F151" s="329">
        <f>E151*D151</f>
        <v>0</v>
      </c>
    </row>
    <row r="152" spans="1:234" s="430" customFormat="1">
      <c r="A152" s="459" t="s">
        <v>831</v>
      </c>
      <c r="B152" s="331" t="s">
        <v>830</v>
      </c>
      <c r="C152" s="330" t="s">
        <v>48</v>
      </c>
      <c r="D152" s="328">
        <v>3</v>
      </c>
      <c r="E152" s="656"/>
      <c r="F152" s="329">
        <f>E152*D152</f>
        <v>0</v>
      </c>
    </row>
    <row r="153" spans="1:234" s="430" customFormat="1">
      <c r="A153" s="459" t="s">
        <v>829</v>
      </c>
      <c r="B153" s="331" t="s">
        <v>828</v>
      </c>
      <c r="C153" s="330" t="s">
        <v>48</v>
      </c>
      <c r="D153" s="328">
        <v>3</v>
      </c>
      <c r="E153" s="656"/>
      <c r="F153" s="329">
        <f>E153*D153</f>
        <v>0</v>
      </c>
    </row>
    <row r="154" spans="1:234" s="430" customFormat="1">
      <c r="A154" s="332"/>
      <c r="B154" s="331"/>
      <c r="C154" s="330"/>
      <c r="D154" s="328"/>
      <c r="E154" s="492"/>
      <c r="F154" s="328"/>
    </row>
    <row r="155" spans="1:234" s="430" customFormat="1">
      <c r="A155" s="459" t="s">
        <v>827</v>
      </c>
      <c r="B155" s="331" t="s">
        <v>739</v>
      </c>
      <c r="C155" s="330" t="s">
        <v>48</v>
      </c>
      <c r="D155" s="328">
        <v>1</v>
      </c>
      <c r="E155" s="656"/>
      <c r="F155" s="328">
        <f>E155*D155</f>
        <v>0</v>
      </c>
    </row>
    <row r="156" spans="1:234" s="430" customFormat="1">
      <c r="A156" s="332"/>
      <c r="B156" s="331"/>
      <c r="C156" s="330"/>
      <c r="D156" s="328"/>
      <c r="E156" s="656"/>
      <c r="F156" s="328"/>
    </row>
    <row r="157" spans="1:234" ht="14.25" customHeight="1">
      <c r="A157" s="337" t="s">
        <v>826</v>
      </c>
      <c r="B157" s="336" t="s">
        <v>446</v>
      </c>
      <c r="C157" s="335"/>
      <c r="D157" s="334"/>
      <c r="E157" s="666"/>
      <c r="F157" s="334">
        <f>SUM(F137:F156)</f>
        <v>0</v>
      </c>
    </row>
    <row r="158" spans="1:234" s="430" customFormat="1" ht="11.25" customHeight="1">
      <c r="A158" s="332"/>
      <c r="B158" s="331"/>
      <c r="C158" s="330"/>
      <c r="D158" s="328"/>
      <c r="E158" s="656"/>
      <c r="F158" s="328"/>
    </row>
    <row r="159" spans="1:234" s="333" customFormat="1" ht="11.25" customHeight="1">
      <c r="A159" s="337" t="s">
        <v>825</v>
      </c>
      <c r="B159" s="336" t="s">
        <v>824</v>
      </c>
      <c r="C159" s="335"/>
      <c r="D159" s="334"/>
      <c r="E159" s="666"/>
      <c r="F159" s="334"/>
      <c r="G159" s="316"/>
      <c r="H159" s="316"/>
      <c r="I159" s="316"/>
      <c r="J159" s="316"/>
      <c r="K159" s="316"/>
      <c r="L159" s="316"/>
      <c r="M159" s="316"/>
      <c r="N159" s="316"/>
      <c r="O159" s="316"/>
      <c r="P159" s="316"/>
      <c r="Q159" s="316"/>
      <c r="R159" s="316"/>
      <c r="S159" s="316"/>
      <c r="T159" s="316"/>
      <c r="U159" s="316"/>
      <c r="V159" s="316"/>
      <c r="W159" s="316"/>
      <c r="X159" s="316"/>
      <c r="Y159" s="316"/>
      <c r="Z159" s="316"/>
      <c r="AA159" s="316"/>
      <c r="AB159" s="316"/>
      <c r="AC159" s="316"/>
      <c r="AD159" s="316"/>
      <c r="AE159" s="316"/>
      <c r="AF159" s="316"/>
      <c r="AG159" s="316"/>
      <c r="AH159" s="316"/>
      <c r="AI159" s="316"/>
      <c r="AJ159" s="316"/>
      <c r="AK159" s="316"/>
      <c r="AL159" s="316"/>
      <c r="AM159" s="316"/>
      <c r="AN159" s="316"/>
      <c r="AO159" s="316"/>
      <c r="AP159" s="316"/>
      <c r="AQ159" s="316"/>
      <c r="AR159" s="316"/>
      <c r="AS159" s="316"/>
      <c r="AT159" s="316"/>
      <c r="AU159" s="316"/>
      <c r="AV159" s="316"/>
      <c r="AW159" s="316"/>
      <c r="AX159" s="316"/>
      <c r="AY159" s="316"/>
      <c r="AZ159" s="316"/>
      <c r="BA159" s="316"/>
      <c r="BB159" s="316"/>
      <c r="BC159" s="316"/>
      <c r="BD159" s="316"/>
      <c r="BE159" s="316"/>
      <c r="BF159" s="316"/>
      <c r="BG159" s="316"/>
      <c r="BH159" s="316"/>
      <c r="BI159" s="316"/>
      <c r="BJ159" s="316"/>
      <c r="BK159" s="316"/>
      <c r="BL159" s="316"/>
      <c r="BM159" s="316"/>
      <c r="BN159" s="316"/>
      <c r="BO159" s="316"/>
      <c r="BP159" s="316"/>
      <c r="BQ159" s="316"/>
      <c r="BR159" s="316"/>
      <c r="BS159" s="316"/>
      <c r="BT159" s="316"/>
      <c r="BU159" s="316"/>
      <c r="BV159" s="316"/>
      <c r="BW159" s="316"/>
      <c r="BX159" s="316"/>
      <c r="BY159" s="316"/>
      <c r="BZ159" s="316"/>
      <c r="CA159" s="316"/>
      <c r="CB159" s="316"/>
      <c r="CC159" s="316"/>
      <c r="CD159" s="316"/>
      <c r="CE159" s="316"/>
      <c r="CF159" s="316"/>
      <c r="CG159" s="316"/>
      <c r="CH159" s="316"/>
      <c r="CI159" s="316"/>
      <c r="CJ159" s="316"/>
      <c r="CK159" s="316"/>
      <c r="CL159" s="316"/>
      <c r="CM159" s="316"/>
      <c r="CN159" s="316"/>
      <c r="CO159" s="316"/>
      <c r="CP159" s="316"/>
      <c r="CQ159" s="316"/>
      <c r="CR159" s="316"/>
      <c r="CS159" s="316"/>
      <c r="CT159" s="316"/>
      <c r="CU159" s="316"/>
      <c r="CV159" s="316"/>
      <c r="CW159" s="316"/>
      <c r="CX159" s="316"/>
      <c r="CY159" s="316"/>
      <c r="CZ159" s="316"/>
      <c r="DA159" s="316"/>
      <c r="DB159" s="316"/>
      <c r="DC159" s="316"/>
      <c r="DD159" s="316"/>
      <c r="DE159" s="316"/>
      <c r="DF159" s="316"/>
      <c r="DG159" s="316"/>
      <c r="DH159" s="316"/>
      <c r="DI159" s="316"/>
      <c r="DJ159" s="316"/>
      <c r="DK159" s="316"/>
      <c r="DL159" s="316"/>
      <c r="DM159" s="316"/>
      <c r="DN159" s="316"/>
      <c r="DO159" s="316"/>
      <c r="DP159" s="316"/>
      <c r="DQ159" s="316"/>
      <c r="DR159" s="316"/>
      <c r="DS159" s="316"/>
      <c r="DT159" s="316"/>
      <c r="DU159" s="316"/>
      <c r="DV159" s="316"/>
      <c r="DW159" s="316"/>
      <c r="DX159" s="316"/>
      <c r="DY159" s="316"/>
      <c r="DZ159" s="316"/>
      <c r="EA159" s="316"/>
      <c r="EB159" s="316"/>
      <c r="EC159" s="316"/>
      <c r="ED159" s="316"/>
      <c r="EE159" s="316"/>
      <c r="EF159" s="316"/>
      <c r="EG159" s="316"/>
      <c r="EH159" s="316"/>
      <c r="EI159" s="316"/>
      <c r="EJ159" s="316"/>
      <c r="EK159" s="316"/>
      <c r="EL159" s="316"/>
      <c r="EM159" s="316"/>
      <c r="EN159" s="316"/>
      <c r="EO159" s="316"/>
      <c r="EP159" s="316"/>
      <c r="EQ159" s="316"/>
      <c r="ER159" s="316"/>
      <c r="ES159" s="316"/>
      <c r="ET159" s="316"/>
      <c r="EU159" s="316"/>
      <c r="EV159" s="316"/>
      <c r="EW159" s="316"/>
      <c r="EX159" s="316"/>
      <c r="EY159" s="316"/>
      <c r="EZ159" s="316"/>
      <c r="FA159" s="316"/>
      <c r="FB159" s="316"/>
      <c r="FC159" s="316"/>
      <c r="FD159" s="316"/>
      <c r="FE159" s="316"/>
      <c r="FF159" s="316"/>
      <c r="FG159" s="316"/>
      <c r="FH159" s="316"/>
      <c r="FI159" s="316"/>
      <c r="FJ159" s="316"/>
      <c r="FK159" s="316"/>
      <c r="FL159" s="316"/>
      <c r="FM159" s="316"/>
      <c r="FN159" s="316"/>
      <c r="FO159" s="316"/>
      <c r="FP159" s="316"/>
      <c r="FQ159" s="316"/>
      <c r="FR159" s="316"/>
      <c r="FS159" s="316"/>
      <c r="FT159" s="316"/>
      <c r="FU159" s="316"/>
      <c r="FV159" s="316"/>
      <c r="FW159" s="316"/>
      <c r="FX159" s="316"/>
      <c r="FY159" s="316"/>
      <c r="FZ159" s="316"/>
      <c r="GA159" s="316"/>
      <c r="GB159" s="316"/>
      <c r="GC159" s="316"/>
      <c r="GD159" s="316"/>
      <c r="GE159" s="316"/>
      <c r="GF159" s="316"/>
      <c r="GG159" s="316"/>
      <c r="GH159" s="316"/>
      <c r="GI159" s="316"/>
      <c r="GJ159" s="316"/>
      <c r="GK159" s="316"/>
      <c r="GL159" s="316"/>
      <c r="GM159" s="316"/>
      <c r="GN159" s="316"/>
      <c r="GO159" s="316"/>
      <c r="GP159" s="316"/>
      <c r="GQ159" s="316"/>
      <c r="GR159" s="316"/>
      <c r="GS159" s="316"/>
      <c r="GT159" s="316"/>
      <c r="GU159" s="316"/>
      <c r="GV159" s="316"/>
      <c r="GW159" s="316"/>
      <c r="GX159" s="316"/>
      <c r="GY159" s="316"/>
      <c r="GZ159" s="316"/>
      <c r="HA159" s="316"/>
      <c r="HB159" s="316"/>
      <c r="HC159" s="316"/>
      <c r="HD159" s="316"/>
      <c r="HE159" s="316"/>
      <c r="HF159" s="316"/>
      <c r="HG159" s="316"/>
      <c r="HH159" s="316"/>
      <c r="HI159" s="316"/>
      <c r="HJ159" s="316"/>
      <c r="HK159" s="316"/>
      <c r="HL159" s="316"/>
      <c r="HM159" s="316"/>
      <c r="HN159" s="316"/>
      <c r="HO159" s="316"/>
      <c r="HP159" s="316"/>
      <c r="HQ159" s="316"/>
      <c r="HR159" s="316"/>
      <c r="HS159" s="316"/>
      <c r="HT159" s="316"/>
      <c r="HU159" s="316"/>
      <c r="HV159" s="316"/>
      <c r="HW159" s="316"/>
      <c r="HX159" s="316"/>
      <c r="HY159" s="316"/>
      <c r="HZ159" s="316"/>
    </row>
    <row r="160" spans="1:234" s="333" customFormat="1" ht="24" customHeight="1">
      <c r="A160" s="424"/>
      <c r="B160" s="331" t="s">
        <v>753</v>
      </c>
      <c r="C160" s="418"/>
      <c r="D160" s="395"/>
      <c r="E160" s="422"/>
      <c r="F160" s="421"/>
      <c r="G160" s="321"/>
      <c r="H160" s="321"/>
      <c r="I160" s="321"/>
      <c r="J160" s="321"/>
      <c r="K160" s="321"/>
      <c r="L160" s="321"/>
      <c r="M160" s="321"/>
      <c r="N160" s="321"/>
      <c r="O160" s="321"/>
      <c r="P160" s="321"/>
      <c r="Q160" s="321"/>
      <c r="R160" s="321"/>
      <c r="S160" s="321"/>
      <c r="T160" s="321"/>
      <c r="U160" s="321"/>
      <c r="V160" s="321"/>
      <c r="W160" s="321"/>
      <c r="X160" s="321"/>
      <c r="Y160" s="321"/>
      <c r="Z160" s="321"/>
      <c r="AA160" s="321"/>
      <c r="AB160" s="321"/>
      <c r="AC160" s="321"/>
      <c r="AD160" s="321"/>
      <c r="AE160" s="321"/>
      <c r="AF160" s="321"/>
      <c r="AG160" s="321"/>
      <c r="AH160" s="321"/>
      <c r="AI160" s="321"/>
      <c r="AJ160" s="321"/>
      <c r="AK160" s="321"/>
      <c r="AL160" s="321"/>
      <c r="AM160" s="321"/>
      <c r="AN160" s="321"/>
      <c r="AO160" s="321"/>
      <c r="AP160" s="321"/>
      <c r="AQ160" s="321"/>
      <c r="AR160" s="321"/>
      <c r="AS160" s="321"/>
      <c r="AT160" s="321"/>
      <c r="AU160" s="321"/>
      <c r="AV160" s="321"/>
      <c r="AW160" s="321"/>
      <c r="AX160" s="321"/>
      <c r="AY160" s="321"/>
      <c r="AZ160" s="321"/>
      <c r="BA160" s="321"/>
      <c r="BB160" s="321"/>
      <c r="BC160" s="321"/>
      <c r="BD160" s="321"/>
      <c r="BE160" s="321"/>
      <c r="BF160" s="321"/>
      <c r="BG160" s="321"/>
      <c r="BH160" s="321"/>
      <c r="BI160" s="321"/>
      <c r="BJ160" s="321"/>
      <c r="BK160" s="321"/>
      <c r="BL160" s="321"/>
      <c r="BM160" s="321"/>
      <c r="BN160" s="321"/>
      <c r="BO160" s="321"/>
      <c r="BP160" s="321"/>
      <c r="BQ160" s="321"/>
      <c r="BR160" s="321"/>
      <c r="BS160" s="321"/>
      <c r="BT160" s="321"/>
      <c r="BU160" s="321"/>
      <c r="BV160" s="321"/>
      <c r="BW160" s="321"/>
      <c r="BX160" s="321"/>
      <c r="BY160" s="321"/>
      <c r="BZ160" s="321"/>
      <c r="CA160" s="321"/>
      <c r="CB160" s="321"/>
      <c r="CC160" s="321"/>
      <c r="CD160" s="321"/>
      <c r="CE160" s="321"/>
      <c r="CF160" s="321"/>
      <c r="CG160" s="321"/>
      <c r="CH160" s="321"/>
      <c r="CI160" s="321"/>
      <c r="CJ160" s="321"/>
      <c r="CK160" s="321"/>
      <c r="CL160" s="321"/>
      <c r="CM160" s="321"/>
      <c r="CN160" s="321"/>
      <c r="CO160" s="321"/>
      <c r="CP160" s="321"/>
      <c r="CQ160" s="321"/>
      <c r="CR160" s="321"/>
      <c r="CS160" s="321"/>
      <c r="CT160" s="321"/>
      <c r="CU160" s="321"/>
      <c r="CV160" s="321"/>
      <c r="CW160" s="321"/>
      <c r="CX160" s="321"/>
      <c r="CY160" s="321"/>
      <c r="CZ160" s="321"/>
      <c r="DA160" s="321"/>
      <c r="DB160" s="321"/>
      <c r="DC160" s="321"/>
      <c r="DD160" s="321"/>
      <c r="DE160" s="321"/>
      <c r="DF160" s="321"/>
      <c r="DG160" s="321"/>
      <c r="DH160" s="321"/>
      <c r="DI160" s="321"/>
      <c r="DJ160" s="321"/>
      <c r="DK160" s="321"/>
      <c r="DL160" s="321"/>
      <c r="DM160" s="321"/>
      <c r="DN160" s="321"/>
      <c r="DO160" s="321"/>
      <c r="DP160" s="321"/>
      <c r="DQ160" s="321"/>
      <c r="DR160" s="321"/>
      <c r="DS160" s="321"/>
      <c r="DT160" s="321"/>
      <c r="DU160" s="321"/>
      <c r="DV160" s="321"/>
      <c r="DW160" s="321"/>
      <c r="DX160" s="321"/>
      <c r="DY160" s="321"/>
      <c r="DZ160" s="321"/>
      <c r="EA160" s="321"/>
      <c r="EB160" s="321"/>
      <c r="EC160" s="321"/>
      <c r="ED160" s="321"/>
      <c r="EE160" s="321"/>
      <c r="EF160" s="321"/>
      <c r="EG160" s="321"/>
      <c r="EH160" s="321"/>
      <c r="EI160" s="321"/>
      <c r="EJ160" s="321"/>
      <c r="EK160" s="321"/>
      <c r="EL160" s="321"/>
      <c r="EM160" s="321"/>
      <c r="EN160" s="321"/>
      <c r="EO160" s="321"/>
      <c r="EP160" s="321"/>
      <c r="EQ160" s="321"/>
      <c r="ER160" s="321"/>
      <c r="ES160" s="321"/>
      <c r="ET160" s="321"/>
      <c r="EU160" s="321"/>
      <c r="EV160" s="321"/>
      <c r="EW160" s="321"/>
      <c r="EX160" s="321"/>
      <c r="EY160" s="321"/>
      <c r="EZ160" s="321"/>
      <c r="FA160" s="321"/>
      <c r="FB160" s="321"/>
      <c r="FC160" s="321"/>
      <c r="FD160" s="321"/>
      <c r="FE160" s="321"/>
      <c r="FF160" s="321"/>
      <c r="FG160" s="321"/>
      <c r="FH160" s="321"/>
      <c r="FI160" s="321"/>
      <c r="FJ160" s="321"/>
      <c r="FK160" s="321"/>
      <c r="FL160" s="321"/>
      <c r="FM160" s="321"/>
      <c r="FN160" s="321"/>
      <c r="FO160" s="321"/>
      <c r="FP160" s="321"/>
      <c r="FQ160" s="321"/>
      <c r="FR160" s="321"/>
      <c r="FS160" s="321"/>
      <c r="FT160" s="321"/>
      <c r="FU160" s="321"/>
      <c r="FV160" s="321"/>
      <c r="FW160" s="321"/>
      <c r="FX160" s="321"/>
      <c r="FY160" s="321"/>
      <c r="FZ160" s="321"/>
      <c r="GA160" s="321"/>
      <c r="GB160" s="321"/>
      <c r="GC160" s="321"/>
      <c r="GD160" s="321"/>
      <c r="GE160" s="321"/>
      <c r="GF160" s="321"/>
      <c r="GG160" s="321"/>
      <c r="GH160" s="321"/>
      <c r="GI160" s="321"/>
      <c r="GJ160" s="321"/>
      <c r="GK160" s="321"/>
      <c r="GL160" s="321"/>
      <c r="GM160" s="321"/>
      <c r="GN160" s="321"/>
      <c r="GO160" s="321"/>
      <c r="GP160" s="321"/>
      <c r="GQ160" s="321"/>
      <c r="GR160" s="321"/>
      <c r="GS160" s="321"/>
      <c r="GT160" s="321"/>
      <c r="GU160" s="321"/>
      <c r="GV160" s="321"/>
      <c r="GW160" s="321"/>
      <c r="GX160" s="321"/>
      <c r="GY160" s="321"/>
      <c r="GZ160" s="321"/>
      <c r="HA160" s="321"/>
      <c r="HB160" s="321"/>
      <c r="HC160" s="321"/>
      <c r="HD160" s="321"/>
      <c r="HE160" s="321"/>
      <c r="HF160" s="321"/>
      <c r="HG160" s="321"/>
      <c r="HH160" s="321"/>
      <c r="HI160" s="321"/>
      <c r="HJ160" s="321"/>
      <c r="HK160" s="321"/>
      <c r="HL160" s="321"/>
      <c r="HM160" s="321"/>
      <c r="HN160" s="321"/>
      <c r="HO160" s="321"/>
      <c r="HP160" s="321"/>
      <c r="HQ160" s="321"/>
      <c r="HR160" s="321"/>
      <c r="HS160" s="321"/>
      <c r="HT160" s="321"/>
      <c r="HU160" s="321"/>
      <c r="HV160" s="321"/>
      <c r="HW160" s="321"/>
      <c r="HX160" s="321"/>
      <c r="HY160" s="321"/>
      <c r="HZ160" s="321"/>
    </row>
    <row r="161" spans="1:234" s="333" customFormat="1">
      <c r="A161" s="424"/>
      <c r="B161" s="436"/>
      <c r="C161" s="418"/>
      <c r="D161" s="395"/>
      <c r="E161" s="422"/>
      <c r="F161" s="421"/>
      <c r="G161" s="321"/>
      <c r="H161" s="321"/>
      <c r="I161" s="321"/>
      <c r="J161" s="321"/>
      <c r="K161" s="321"/>
      <c r="L161" s="321"/>
      <c r="M161" s="321"/>
      <c r="N161" s="321"/>
      <c r="O161" s="321"/>
      <c r="P161" s="321"/>
      <c r="Q161" s="321"/>
      <c r="R161" s="321"/>
      <c r="S161" s="321"/>
      <c r="T161" s="321"/>
      <c r="U161" s="321"/>
      <c r="V161" s="321"/>
      <c r="W161" s="321"/>
      <c r="X161" s="321"/>
      <c r="Y161" s="321"/>
      <c r="Z161" s="321"/>
      <c r="AA161" s="321"/>
      <c r="AB161" s="321"/>
      <c r="AC161" s="321"/>
      <c r="AD161" s="321"/>
      <c r="AE161" s="321"/>
      <c r="AF161" s="321"/>
      <c r="AG161" s="321"/>
      <c r="AH161" s="321"/>
      <c r="AI161" s="321"/>
      <c r="AJ161" s="321"/>
      <c r="AK161" s="321"/>
      <c r="AL161" s="321"/>
      <c r="AM161" s="321"/>
      <c r="AN161" s="321"/>
      <c r="AO161" s="321"/>
      <c r="AP161" s="321"/>
      <c r="AQ161" s="321"/>
      <c r="AR161" s="321"/>
      <c r="AS161" s="321"/>
      <c r="AT161" s="321"/>
      <c r="AU161" s="321"/>
      <c r="AV161" s="321"/>
      <c r="AW161" s="321"/>
      <c r="AX161" s="321"/>
      <c r="AY161" s="321"/>
      <c r="AZ161" s="321"/>
      <c r="BA161" s="321"/>
      <c r="BB161" s="321"/>
      <c r="BC161" s="321"/>
      <c r="BD161" s="321"/>
      <c r="BE161" s="321"/>
      <c r="BF161" s="321"/>
      <c r="BG161" s="321"/>
      <c r="BH161" s="321"/>
      <c r="BI161" s="321"/>
      <c r="BJ161" s="321"/>
      <c r="BK161" s="321"/>
      <c r="BL161" s="321"/>
      <c r="BM161" s="321"/>
      <c r="BN161" s="321"/>
      <c r="BO161" s="321"/>
      <c r="BP161" s="321"/>
      <c r="BQ161" s="321"/>
      <c r="BR161" s="321"/>
      <c r="BS161" s="321"/>
      <c r="BT161" s="321"/>
      <c r="BU161" s="321"/>
      <c r="BV161" s="321"/>
      <c r="BW161" s="321"/>
      <c r="BX161" s="321"/>
      <c r="BY161" s="321"/>
      <c r="BZ161" s="321"/>
      <c r="CA161" s="321"/>
      <c r="CB161" s="321"/>
      <c r="CC161" s="321"/>
      <c r="CD161" s="321"/>
      <c r="CE161" s="321"/>
      <c r="CF161" s="321"/>
      <c r="CG161" s="321"/>
      <c r="CH161" s="321"/>
      <c r="CI161" s="321"/>
      <c r="CJ161" s="321"/>
      <c r="CK161" s="321"/>
      <c r="CL161" s="321"/>
      <c r="CM161" s="321"/>
      <c r="CN161" s="321"/>
      <c r="CO161" s="321"/>
      <c r="CP161" s="321"/>
      <c r="CQ161" s="321"/>
      <c r="CR161" s="321"/>
      <c r="CS161" s="321"/>
      <c r="CT161" s="321"/>
      <c r="CU161" s="321"/>
      <c r="CV161" s="321"/>
      <c r="CW161" s="321"/>
      <c r="CX161" s="321"/>
      <c r="CY161" s="321"/>
      <c r="CZ161" s="321"/>
      <c r="DA161" s="321"/>
      <c r="DB161" s="321"/>
      <c r="DC161" s="321"/>
      <c r="DD161" s="321"/>
      <c r="DE161" s="321"/>
      <c r="DF161" s="321"/>
      <c r="DG161" s="321"/>
      <c r="DH161" s="321"/>
      <c r="DI161" s="321"/>
      <c r="DJ161" s="321"/>
      <c r="DK161" s="321"/>
      <c r="DL161" s="321"/>
      <c r="DM161" s="321"/>
      <c r="DN161" s="321"/>
      <c r="DO161" s="321"/>
      <c r="DP161" s="321"/>
      <c r="DQ161" s="321"/>
      <c r="DR161" s="321"/>
      <c r="DS161" s="321"/>
      <c r="DT161" s="321"/>
      <c r="DU161" s="321"/>
      <c r="DV161" s="321"/>
      <c r="DW161" s="321"/>
      <c r="DX161" s="321"/>
      <c r="DY161" s="321"/>
      <c r="DZ161" s="321"/>
      <c r="EA161" s="321"/>
      <c r="EB161" s="321"/>
      <c r="EC161" s="321"/>
      <c r="ED161" s="321"/>
      <c r="EE161" s="321"/>
      <c r="EF161" s="321"/>
      <c r="EG161" s="321"/>
      <c r="EH161" s="321"/>
      <c r="EI161" s="321"/>
      <c r="EJ161" s="321"/>
      <c r="EK161" s="321"/>
      <c r="EL161" s="321"/>
      <c r="EM161" s="321"/>
      <c r="EN161" s="321"/>
      <c r="EO161" s="321"/>
      <c r="EP161" s="321"/>
      <c r="EQ161" s="321"/>
      <c r="ER161" s="321"/>
      <c r="ES161" s="321"/>
      <c r="ET161" s="321"/>
      <c r="EU161" s="321"/>
      <c r="EV161" s="321"/>
      <c r="EW161" s="321"/>
      <c r="EX161" s="321"/>
      <c r="EY161" s="321"/>
      <c r="EZ161" s="321"/>
      <c r="FA161" s="321"/>
      <c r="FB161" s="321"/>
      <c r="FC161" s="321"/>
      <c r="FD161" s="321"/>
      <c r="FE161" s="321"/>
      <c r="FF161" s="321"/>
      <c r="FG161" s="321"/>
      <c r="FH161" s="321"/>
      <c r="FI161" s="321"/>
      <c r="FJ161" s="321"/>
      <c r="FK161" s="321"/>
      <c r="FL161" s="321"/>
      <c r="FM161" s="321"/>
      <c r="FN161" s="321"/>
      <c r="FO161" s="321"/>
      <c r="FP161" s="321"/>
      <c r="FQ161" s="321"/>
      <c r="FR161" s="321"/>
      <c r="FS161" s="321"/>
      <c r="FT161" s="321"/>
      <c r="FU161" s="321"/>
      <c r="FV161" s="321"/>
      <c r="FW161" s="321"/>
      <c r="FX161" s="321"/>
      <c r="FY161" s="321"/>
      <c r="FZ161" s="321"/>
      <c r="GA161" s="321"/>
      <c r="GB161" s="321"/>
      <c r="GC161" s="321"/>
      <c r="GD161" s="321"/>
      <c r="GE161" s="321"/>
      <c r="GF161" s="321"/>
      <c r="GG161" s="321"/>
      <c r="GH161" s="321"/>
      <c r="GI161" s="321"/>
      <c r="GJ161" s="321"/>
      <c r="GK161" s="321"/>
      <c r="GL161" s="321"/>
      <c r="GM161" s="321"/>
      <c r="GN161" s="321"/>
      <c r="GO161" s="321"/>
      <c r="GP161" s="321"/>
      <c r="GQ161" s="321"/>
      <c r="GR161" s="321"/>
      <c r="GS161" s="321"/>
      <c r="GT161" s="321"/>
      <c r="GU161" s="321"/>
      <c r="GV161" s="321"/>
      <c r="GW161" s="321"/>
      <c r="GX161" s="321"/>
      <c r="GY161" s="321"/>
      <c r="GZ161" s="321"/>
      <c r="HA161" s="321"/>
      <c r="HB161" s="321"/>
      <c r="HC161" s="321"/>
      <c r="HD161" s="321"/>
      <c r="HE161" s="321"/>
      <c r="HF161" s="321"/>
      <c r="HG161" s="321"/>
      <c r="HH161" s="321"/>
      <c r="HI161" s="321"/>
      <c r="HJ161" s="321"/>
      <c r="HK161" s="321"/>
      <c r="HL161" s="321"/>
      <c r="HM161" s="321"/>
      <c r="HN161" s="321"/>
      <c r="HO161" s="321"/>
      <c r="HP161" s="321"/>
      <c r="HQ161" s="321"/>
      <c r="HR161" s="321"/>
      <c r="HS161" s="321"/>
      <c r="HT161" s="321"/>
      <c r="HU161" s="321"/>
      <c r="HV161" s="321"/>
      <c r="HW161" s="321"/>
      <c r="HX161" s="321"/>
      <c r="HY161" s="321"/>
      <c r="HZ161" s="321"/>
    </row>
    <row r="162" spans="1:234" s="333" customFormat="1">
      <c r="A162" s="459" t="s">
        <v>823</v>
      </c>
      <c r="B162" s="420" t="s">
        <v>822</v>
      </c>
      <c r="C162" s="418" t="s">
        <v>48</v>
      </c>
      <c r="D162" s="417">
        <v>7</v>
      </c>
      <c r="E162" s="419"/>
      <c r="F162" s="417">
        <f t="shared" ref="F162:F171" si="3">ROUND((D162*E162),2)</f>
        <v>0</v>
      </c>
    </row>
    <row r="163" spans="1:234" s="333" customFormat="1">
      <c r="A163" s="459" t="s">
        <v>821</v>
      </c>
      <c r="B163" s="420" t="s">
        <v>820</v>
      </c>
      <c r="C163" s="418" t="s">
        <v>48</v>
      </c>
      <c r="D163" s="417">
        <v>4</v>
      </c>
      <c r="E163" s="419"/>
      <c r="F163" s="417">
        <f t="shared" si="3"/>
        <v>0</v>
      </c>
    </row>
    <row r="164" spans="1:234" s="333" customFormat="1">
      <c r="A164" s="459" t="s">
        <v>819</v>
      </c>
      <c r="B164" s="420" t="s">
        <v>818</v>
      </c>
      <c r="C164" s="418" t="s">
        <v>48</v>
      </c>
      <c r="D164" s="417">
        <v>4</v>
      </c>
      <c r="E164" s="419"/>
      <c r="F164" s="417">
        <f t="shared" si="3"/>
        <v>0</v>
      </c>
    </row>
    <row r="165" spans="1:234" s="333" customFormat="1">
      <c r="A165" s="459" t="s">
        <v>817</v>
      </c>
      <c r="B165" s="420" t="s">
        <v>816</v>
      </c>
      <c r="C165" s="418" t="s">
        <v>48</v>
      </c>
      <c r="D165" s="417">
        <v>3</v>
      </c>
      <c r="E165" s="419"/>
      <c r="F165" s="417">
        <f t="shared" si="3"/>
        <v>0</v>
      </c>
    </row>
    <row r="166" spans="1:234" s="333" customFormat="1">
      <c r="A166" s="459" t="s">
        <v>815</v>
      </c>
      <c r="B166" s="420" t="s">
        <v>814</v>
      </c>
      <c r="C166" s="418" t="s">
        <v>48</v>
      </c>
      <c r="D166" s="417">
        <v>3</v>
      </c>
      <c r="E166" s="419"/>
      <c r="F166" s="417">
        <f t="shared" si="3"/>
        <v>0</v>
      </c>
    </row>
    <row r="167" spans="1:234" s="333" customFormat="1">
      <c r="A167" s="459" t="s">
        <v>813</v>
      </c>
      <c r="B167" s="420" t="s">
        <v>812</v>
      </c>
      <c r="C167" s="418" t="s">
        <v>182</v>
      </c>
      <c r="D167" s="417">
        <v>600</v>
      </c>
      <c r="E167" s="419"/>
      <c r="F167" s="417">
        <f t="shared" si="3"/>
        <v>0</v>
      </c>
    </row>
    <row r="168" spans="1:234" s="333" customFormat="1">
      <c r="A168" s="459" t="s">
        <v>811</v>
      </c>
      <c r="B168" s="420" t="s">
        <v>810</v>
      </c>
      <c r="C168" s="418" t="s">
        <v>182</v>
      </c>
      <c r="D168" s="417">
        <v>400</v>
      </c>
      <c r="E168" s="419"/>
      <c r="F168" s="417">
        <f t="shared" si="3"/>
        <v>0</v>
      </c>
    </row>
    <row r="169" spans="1:234" s="333" customFormat="1">
      <c r="A169" s="459" t="s">
        <v>809</v>
      </c>
      <c r="B169" s="420" t="s">
        <v>808</v>
      </c>
      <c r="C169" s="418" t="s">
        <v>48</v>
      </c>
      <c r="D169" s="417">
        <v>300</v>
      </c>
      <c r="E169" s="419"/>
      <c r="F169" s="417">
        <f t="shared" si="3"/>
        <v>0</v>
      </c>
    </row>
    <row r="170" spans="1:234" ht="13.5" customHeight="1">
      <c r="A170" s="459" t="s">
        <v>807</v>
      </c>
      <c r="B170" s="460" t="s">
        <v>806</v>
      </c>
      <c r="C170" s="418" t="s">
        <v>182</v>
      </c>
      <c r="D170" s="417">
        <v>15</v>
      </c>
      <c r="E170" s="419"/>
      <c r="F170" s="417">
        <f t="shared" si="3"/>
        <v>0</v>
      </c>
      <c r="G170" s="333"/>
      <c r="H170" s="333"/>
      <c r="I170" s="333"/>
      <c r="J170" s="333"/>
      <c r="K170" s="333"/>
      <c r="L170" s="333"/>
      <c r="M170" s="333"/>
      <c r="N170" s="333"/>
      <c r="O170" s="333"/>
      <c r="P170" s="333"/>
      <c r="Q170" s="333"/>
      <c r="R170" s="333"/>
      <c r="S170" s="333"/>
      <c r="T170" s="333"/>
      <c r="U170" s="333"/>
      <c r="V170" s="333"/>
      <c r="W170" s="333"/>
      <c r="X170" s="333"/>
      <c r="Y170" s="333"/>
      <c r="Z170" s="333"/>
      <c r="AA170" s="333"/>
      <c r="AB170" s="333"/>
      <c r="AC170" s="333"/>
      <c r="AD170" s="333"/>
      <c r="AE170" s="333"/>
      <c r="AF170" s="333"/>
      <c r="AG170" s="333"/>
      <c r="AH170" s="333"/>
      <c r="AI170" s="333"/>
      <c r="AJ170" s="333"/>
      <c r="AK170" s="333"/>
      <c r="AL170" s="333"/>
      <c r="AM170" s="333"/>
      <c r="AN170" s="333"/>
      <c r="AO170" s="333"/>
      <c r="AP170" s="333"/>
      <c r="AQ170" s="333"/>
      <c r="AR170" s="333"/>
      <c r="AS170" s="333"/>
      <c r="AT170" s="333"/>
      <c r="AU170" s="333"/>
      <c r="AV170" s="333"/>
      <c r="AW170" s="333"/>
      <c r="AX170" s="333"/>
      <c r="AY170" s="333"/>
      <c r="AZ170" s="333"/>
      <c r="BA170" s="333"/>
      <c r="BB170" s="333"/>
      <c r="BC170" s="333"/>
      <c r="BD170" s="333"/>
      <c r="BE170" s="333"/>
      <c r="BF170" s="333"/>
      <c r="BG170" s="333"/>
      <c r="BH170" s="333"/>
      <c r="BI170" s="333"/>
      <c r="BJ170" s="333"/>
      <c r="BK170" s="333"/>
      <c r="BL170" s="333"/>
      <c r="BM170" s="333"/>
      <c r="BN170" s="333"/>
      <c r="BO170" s="333"/>
      <c r="BP170" s="333"/>
      <c r="BQ170" s="333"/>
      <c r="BR170" s="333"/>
      <c r="BS170" s="333"/>
      <c r="BT170" s="333"/>
      <c r="BU170" s="333"/>
      <c r="BV170" s="333"/>
      <c r="BW170" s="333"/>
      <c r="BX170" s="333"/>
      <c r="BY170" s="333"/>
      <c r="BZ170" s="333"/>
      <c r="CA170" s="333"/>
      <c r="CB170" s="333"/>
      <c r="CC170" s="333"/>
      <c r="CD170" s="333"/>
      <c r="CE170" s="333"/>
      <c r="CF170" s="333"/>
      <c r="CG170" s="333"/>
      <c r="CH170" s="333"/>
      <c r="CI170" s="333"/>
      <c r="CJ170" s="333"/>
      <c r="CK170" s="333"/>
      <c r="CL170" s="333"/>
      <c r="CM170" s="333"/>
      <c r="CN170" s="333"/>
      <c r="CO170" s="333"/>
      <c r="CP170" s="333"/>
      <c r="CQ170" s="333"/>
      <c r="CR170" s="333"/>
      <c r="CS170" s="333"/>
      <c r="CT170" s="333"/>
      <c r="CU170" s="333"/>
      <c r="CV170" s="333"/>
      <c r="CW170" s="333"/>
      <c r="CX170" s="333"/>
      <c r="CY170" s="333"/>
      <c r="CZ170" s="333"/>
      <c r="DA170" s="333"/>
      <c r="DB170" s="333"/>
      <c r="DC170" s="333"/>
      <c r="DD170" s="333"/>
      <c r="DE170" s="333"/>
      <c r="DF170" s="333"/>
      <c r="DG170" s="333"/>
      <c r="DH170" s="333"/>
      <c r="DI170" s="333"/>
      <c r="DJ170" s="333"/>
      <c r="DK170" s="333"/>
      <c r="DL170" s="333"/>
      <c r="DM170" s="333"/>
      <c r="DN170" s="333"/>
      <c r="DO170" s="333"/>
      <c r="DP170" s="333"/>
      <c r="DQ170" s="333"/>
      <c r="DR170" s="333"/>
      <c r="DS170" s="333"/>
      <c r="DT170" s="333"/>
      <c r="DU170" s="333"/>
      <c r="DV170" s="333"/>
      <c r="DW170" s="333"/>
      <c r="DX170" s="333"/>
      <c r="DY170" s="333"/>
      <c r="DZ170" s="333"/>
      <c r="EA170" s="333"/>
      <c r="EB170" s="333"/>
      <c r="EC170" s="333"/>
      <c r="ED170" s="333"/>
      <c r="EE170" s="333"/>
      <c r="EF170" s="333"/>
      <c r="EG170" s="333"/>
      <c r="EH170" s="333"/>
      <c r="EI170" s="333"/>
      <c r="EJ170" s="333"/>
      <c r="EK170" s="333"/>
      <c r="EL170" s="333"/>
      <c r="EM170" s="333"/>
      <c r="EN170" s="333"/>
      <c r="EO170" s="333"/>
      <c r="EP170" s="333"/>
      <c r="EQ170" s="333"/>
      <c r="ER170" s="333"/>
      <c r="ES170" s="333"/>
      <c r="ET170" s="333"/>
      <c r="EU170" s="333"/>
      <c r="EV170" s="333"/>
      <c r="EW170" s="333"/>
      <c r="EX170" s="333"/>
      <c r="EY170" s="333"/>
      <c r="EZ170" s="333"/>
      <c r="FA170" s="333"/>
      <c r="FB170" s="333"/>
      <c r="FC170" s="333"/>
      <c r="FD170" s="333"/>
      <c r="FE170" s="333"/>
      <c r="FF170" s="333"/>
      <c r="FG170" s="333"/>
      <c r="FH170" s="333"/>
      <c r="FI170" s="333"/>
      <c r="FJ170" s="333"/>
      <c r="FK170" s="333"/>
      <c r="FL170" s="333"/>
      <c r="FM170" s="333"/>
      <c r="FN170" s="333"/>
      <c r="FO170" s="333"/>
      <c r="FP170" s="333"/>
      <c r="FQ170" s="333"/>
      <c r="FR170" s="333"/>
      <c r="FS170" s="333"/>
      <c r="FT170" s="333"/>
      <c r="FU170" s="333"/>
      <c r="FV170" s="333"/>
      <c r="FW170" s="333"/>
      <c r="FX170" s="333"/>
      <c r="FY170" s="333"/>
      <c r="FZ170" s="333"/>
      <c r="GA170" s="333"/>
      <c r="GB170" s="333"/>
      <c r="GC170" s="333"/>
      <c r="GD170" s="333"/>
      <c r="GE170" s="333"/>
      <c r="GF170" s="333"/>
      <c r="GG170" s="333"/>
      <c r="GH170" s="333"/>
      <c r="GI170" s="333"/>
      <c r="GJ170" s="333"/>
      <c r="GK170" s="333"/>
      <c r="GL170" s="333"/>
      <c r="GM170" s="333"/>
      <c r="GN170" s="333"/>
      <c r="GO170" s="333"/>
      <c r="GP170" s="333"/>
      <c r="GQ170" s="333"/>
      <c r="GR170" s="333"/>
      <c r="GS170" s="333"/>
      <c r="GT170" s="333"/>
      <c r="GU170" s="333"/>
      <c r="GV170" s="333"/>
      <c r="GW170" s="333"/>
      <c r="GX170" s="333"/>
      <c r="GY170" s="333"/>
      <c r="GZ170" s="333"/>
      <c r="HA170" s="333"/>
      <c r="HB170" s="333"/>
      <c r="HC170" s="333"/>
      <c r="HD170" s="333"/>
      <c r="HE170" s="333"/>
      <c r="HF170" s="333"/>
      <c r="HG170" s="333"/>
      <c r="HH170" s="333"/>
      <c r="HI170" s="333"/>
      <c r="HJ170" s="333"/>
      <c r="HK170" s="333"/>
      <c r="HL170" s="333"/>
      <c r="HM170" s="333"/>
      <c r="HN170" s="333"/>
      <c r="HO170" s="333"/>
      <c r="HP170" s="333"/>
      <c r="HQ170" s="333"/>
      <c r="HR170" s="333"/>
      <c r="HS170" s="333"/>
      <c r="HT170" s="333"/>
      <c r="HU170" s="333"/>
      <c r="HV170" s="333"/>
      <c r="HW170" s="333"/>
      <c r="HX170" s="333"/>
      <c r="HY170" s="333"/>
      <c r="HZ170" s="333"/>
    </row>
    <row r="171" spans="1:234" ht="13.5" customHeight="1">
      <c r="A171" s="459" t="s">
        <v>805</v>
      </c>
      <c r="B171" s="460" t="s">
        <v>804</v>
      </c>
      <c r="C171" s="418" t="s">
        <v>150</v>
      </c>
      <c r="D171" s="417">
        <v>1</v>
      </c>
      <c r="E171" s="419"/>
      <c r="F171" s="417">
        <f t="shared" si="3"/>
        <v>0</v>
      </c>
      <c r="G171" s="333"/>
      <c r="H171" s="333"/>
      <c r="I171" s="333"/>
      <c r="J171" s="333"/>
      <c r="K171" s="333"/>
      <c r="L171" s="333"/>
      <c r="M171" s="333"/>
      <c r="N171" s="333"/>
      <c r="O171" s="333"/>
      <c r="P171" s="333"/>
      <c r="Q171" s="333"/>
      <c r="R171" s="333"/>
      <c r="S171" s="333"/>
      <c r="T171" s="333"/>
      <c r="U171" s="333"/>
      <c r="V171" s="333"/>
      <c r="W171" s="333"/>
      <c r="X171" s="333"/>
      <c r="Y171" s="333"/>
      <c r="Z171" s="333"/>
      <c r="AA171" s="333"/>
      <c r="AB171" s="333"/>
      <c r="AC171" s="333"/>
      <c r="AD171" s="333"/>
      <c r="AE171" s="333"/>
      <c r="AF171" s="333"/>
      <c r="AG171" s="333"/>
      <c r="AH171" s="333"/>
      <c r="AI171" s="333"/>
      <c r="AJ171" s="333"/>
      <c r="AK171" s="333"/>
      <c r="AL171" s="333"/>
      <c r="AM171" s="333"/>
      <c r="AN171" s="333"/>
      <c r="AO171" s="333"/>
      <c r="AP171" s="333"/>
      <c r="AQ171" s="333"/>
      <c r="AR171" s="333"/>
      <c r="AS171" s="333"/>
      <c r="AT171" s="333"/>
      <c r="AU171" s="333"/>
      <c r="AV171" s="333"/>
      <c r="AW171" s="333"/>
      <c r="AX171" s="333"/>
      <c r="AY171" s="333"/>
      <c r="AZ171" s="333"/>
      <c r="BA171" s="333"/>
      <c r="BB171" s="333"/>
      <c r="BC171" s="333"/>
      <c r="BD171" s="333"/>
      <c r="BE171" s="333"/>
      <c r="BF171" s="333"/>
      <c r="BG171" s="333"/>
      <c r="BH171" s="333"/>
      <c r="BI171" s="333"/>
      <c r="BJ171" s="333"/>
      <c r="BK171" s="333"/>
      <c r="BL171" s="333"/>
      <c r="BM171" s="333"/>
      <c r="BN171" s="333"/>
      <c r="BO171" s="333"/>
      <c r="BP171" s="333"/>
      <c r="BQ171" s="333"/>
      <c r="BR171" s="333"/>
      <c r="BS171" s="333"/>
      <c r="BT171" s="333"/>
      <c r="BU171" s="333"/>
      <c r="BV171" s="333"/>
      <c r="BW171" s="333"/>
      <c r="BX171" s="333"/>
      <c r="BY171" s="333"/>
      <c r="BZ171" s="333"/>
      <c r="CA171" s="333"/>
      <c r="CB171" s="333"/>
      <c r="CC171" s="333"/>
      <c r="CD171" s="333"/>
      <c r="CE171" s="333"/>
      <c r="CF171" s="333"/>
      <c r="CG171" s="333"/>
      <c r="CH171" s="333"/>
      <c r="CI171" s="333"/>
      <c r="CJ171" s="333"/>
      <c r="CK171" s="333"/>
      <c r="CL171" s="333"/>
      <c r="CM171" s="333"/>
      <c r="CN171" s="333"/>
      <c r="CO171" s="333"/>
      <c r="CP171" s="333"/>
      <c r="CQ171" s="333"/>
      <c r="CR171" s="333"/>
      <c r="CS171" s="333"/>
      <c r="CT171" s="333"/>
      <c r="CU171" s="333"/>
      <c r="CV171" s="333"/>
      <c r="CW171" s="333"/>
      <c r="CX171" s="333"/>
      <c r="CY171" s="333"/>
      <c r="CZ171" s="333"/>
      <c r="DA171" s="333"/>
      <c r="DB171" s="333"/>
      <c r="DC171" s="333"/>
      <c r="DD171" s="333"/>
      <c r="DE171" s="333"/>
      <c r="DF171" s="333"/>
      <c r="DG171" s="333"/>
      <c r="DH171" s="333"/>
      <c r="DI171" s="333"/>
      <c r="DJ171" s="333"/>
      <c r="DK171" s="333"/>
      <c r="DL171" s="333"/>
      <c r="DM171" s="333"/>
      <c r="DN171" s="333"/>
      <c r="DO171" s="333"/>
      <c r="DP171" s="333"/>
      <c r="DQ171" s="333"/>
      <c r="DR171" s="333"/>
      <c r="DS171" s="333"/>
      <c r="DT171" s="333"/>
      <c r="DU171" s="333"/>
      <c r="DV171" s="333"/>
      <c r="DW171" s="333"/>
      <c r="DX171" s="333"/>
      <c r="DY171" s="333"/>
      <c r="DZ171" s="333"/>
      <c r="EA171" s="333"/>
      <c r="EB171" s="333"/>
      <c r="EC171" s="333"/>
      <c r="ED171" s="333"/>
      <c r="EE171" s="333"/>
      <c r="EF171" s="333"/>
      <c r="EG171" s="333"/>
      <c r="EH171" s="333"/>
      <c r="EI171" s="333"/>
      <c r="EJ171" s="333"/>
      <c r="EK171" s="333"/>
      <c r="EL171" s="333"/>
      <c r="EM171" s="333"/>
      <c r="EN171" s="333"/>
      <c r="EO171" s="333"/>
      <c r="EP171" s="333"/>
      <c r="EQ171" s="333"/>
      <c r="ER171" s="333"/>
      <c r="ES171" s="333"/>
      <c r="ET171" s="333"/>
      <c r="EU171" s="333"/>
      <c r="EV171" s="333"/>
      <c r="EW171" s="333"/>
      <c r="EX171" s="333"/>
      <c r="EY171" s="333"/>
      <c r="EZ171" s="333"/>
      <c r="FA171" s="333"/>
      <c r="FB171" s="333"/>
      <c r="FC171" s="333"/>
      <c r="FD171" s="333"/>
      <c r="FE171" s="333"/>
      <c r="FF171" s="333"/>
      <c r="FG171" s="333"/>
      <c r="FH171" s="333"/>
      <c r="FI171" s="333"/>
      <c r="FJ171" s="333"/>
      <c r="FK171" s="333"/>
      <c r="FL171" s="333"/>
      <c r="FM171" s="333"/>
      <c r="FN171" s="333"/>
      <c r="FO171" s="333"/>
      <c r="FP171" s="333"/>
      <c r="FQ171" s="333"/>
      <c r="FR171" s="333"/>
      <c r="FS171" s="333"/>
      <c r="FT171" s="333"/>
      <c r="FU171" s="333"/>
      <c r="FV171" s="333"/>
      <c r="FW171" s="333"/>
      <c r="FX171" s="333"/>
      <c r="FY171" s="333"/>
      <c r="FZ171" s="333"/>
      <c r="GA171" s="333"/>
      <c r="GB171" s="333"/>
      <c r="GC171" s="333"/>
      <c r="GD171" s="333"/>
      <c r="GE171" s="333"/>
      <c r="GF171" s="333"/>
      <c r="GG171" s="333"/>
      <c r="GH171" s="333"/>
      <c r="GI171" s="333"/>
      <c r="GJ171" s="333"/>
      <c r="GK171" s="333"/>
      <c r="GL171" s="333"/>
      <c r="GM171" s="333"/>
      <c r="GN171" s="333"/>
      <c r="GO171" s="333"/>
      <c r="GP171" s="333"/>
      <c r="GQ171" s="333"/>
      <c r="GR171" s="333"/>
      <c r="GS171" s="333"/>
      <c r="GT171" s="333"/>
      <c r="GU171" s="333"/>
      <c r="GV171" s="333"/>
      <c r="GW171" s="333"/>
      <c r="GX171" s="333"/>
      <c r="GY171" s="333"/>
      <c r="GZ171" s="333"/>
      <c r="HA171" s="333"/>
      <c r="HB171" s="333"/>
      <c r="HC171" s="333"/>
      <c r="HD171" s="333"/>
      <c r="HE171" s="333"/>
      <c r="HF171" s="333"/>
      <c r="HG171" s="333"/>
      <c r="HH171" s="333"/>
      <c r="HI171" s="333"/>
      <c r="HJ171" s="333"/>
      <c r="HK171" s="333"/>
      <c r="HL171" s="333"/>
      <c r="HM171" s="333"/>
      <c r="HN171" s="333"/>
      <c r="HO171" s="333"/>
      <c r="HP171" s="333"/>
      <c r="HQ171" s="333"/>
      <c r="HR171" s="333"/>
      <c r="HS171" s="333"/>
      <c r="HT171" s="333"/>
      <c r="HU171" s="333"/>
      <c r="HV171" s="333"/>
      <c r="HW171" s="333"/>
      <c r="HX171" s="333"/>
      <c r="HY171" s="333"/>
      <c r="HZ171" s="333"/>
    </row>
    <row r="172" spans="1:234" s="430" customFormat="1">
      <c r="A172" s="459" t="s">
        <v>803</v>
      </c>
      <c r="B172" s="331" t="s">
        <v>739</v>
      </c>
      <c r="C172" s="330" t="s">
        <v>48</v>
      </c>
      <c r="D172" s="328">
        <v>1</v>
      </c>
      <c r="E172" s="656"/>
      <c r="F172" s="328">
        <f>E172*D172</f>
        <v>0</v>
      </c>
    </row>
    <row r="173" spans="1:234" s="430" customFormat="1">
      <c r="A173" s="332"/>
      <c r="B173" s="331"/>
      <c r="C173" s="330"/>
      <c r="D173" s="328"/>
      <c r="E173" s="656"/>
      <c r="F173" s="328"/>
    </row>
    <row r="174" spans="1:234" s="333" customFormat="1" ht="11.25" customHeight="1">
      <c r="A174" s="337" t="s">
        <v>445</v>
      </c>
      <c r="B174" s="336" t="s">
        <v>444</v>
      </c>
      <c r="C174" s="335"/>
      <c r="D174" s="334"/>
      <c r="E174" s="666"/>
      <c r="F174" s="334">
        <f>SUM(F162:F173)</f>
        <v>0</v>
      </c>
      <c r="G174" s="316"/>
      <c r="H174" s="316"/>
      <c r="I174" s="316"/>
      <c r="J174" s="316"/>
      <c r="K174" s="316"/>
      <c r="L174" s="316"/>
      <c r="M174" s="316"/>
      <c r="N174" s="316"/>
      <c r="O174" s="316"/>
      <c r="P174" s="316"/>
      <c r="Q174" s="316"/>
      <c r="R174" s="316"/>
      <c r="S174" s="316"/>
      <c r="T174" s="316"/>
      <c r="U174" s="316"/>
      <c r="V174" s="316"/>
      <c r="W174" s="316"/>
      <c r="X174" s="316"/>
      <c r="Y174" s="316"/>
      <c r="Z174" s="316"/>
      <c r="AA174" s="316"/>
      <c r="AB174" s="316"/>
      <c r="AC174" s="316"/>
      <c r="AD174" s="316"/>
      <c r="AE174" s="316"/>
      <c r="AF174" s="316"/>
      <c r="AG174" s="316"/>
      <c r="AH174" s="316"/>
      <c r="AI174" s="316"/>
      <c r="AJ174" s="316"/>
      <c r="AK174" s="316"/>
      <c r="AL174" s="316"/>
      <c r="AM174" s="316"/>
      <c r="AN174" s="316"/>
      <c r="AO174" s="316"/>
      <c r="AP174" s="316"/>
      <c r="AQ174" s="316"/>
      <c r="AR174" s="316"/>
      <c r="AS174" s="316"/>
      <c r="AT174" s="316"/>
      <c r="AU174" s="316"/>
      <c r="AV174" s="316"/>
      <c r="AW174" s="316"/>
      <c r="AX174" s="316"/>
      <c r="AY174" s="316"/>
      <c r="AZ174" s="316"/>
      <c r="BA174" s="316"/>
      <c r="BB174" s="316"/>
      <c r="BC174" s="316"/>
      <c r="BD174" s="316"/>
      <c r="BE174" s="316"/>
      <c r="BF174" s="316"/>
      <c r="BG174" s="316"/>
      <c r="BH174" s="316"/>
      <c r="BI174" s="316"/>
      <c r="BJ174" s="316"/>
      <c r="BK174" s="316"/>
      <c r="BL174" s="316"/>
      <c r="BM174" s="316"/>
      <c r="BN174" s="316"/>
      <c r="BO174" s="316"/>
      <c r="BP174" s="316"/>
      <c r="BQ174" s="316"/>
      <c r="BR174" s="316"/>
      <c r="BS174" s="316"/>
      <c r="BT174" s="316"/>
      <c r="BU174" s="316"/>
      <c r="BV174" s="316"/>
      <c r="BW174" s="316"/>
      <c r="BX174" s="316"/>
      <c r="BY174" s="316"/>
      <c r="BZ174" s="316"/>
      <c r="CA174" s="316"/>
      <c r="CB174" s="316"/>
      <c r="CC174" s="316"/>
      <c r="CD174" s="316"/>
      <c r="CE174" s="316"/>
      <c r="CF174" s="316"/>
      <c r="CG174" s="316"/>
      <c r="CH174" s="316"/>
      <c r="CI174" s="316"/>
      <c r="CJ174" s="316"/>
      <c r="CK174" s="316"/>
      <c r="CL174" s="316"/>
      <c r="CM174" s="316"/>
      <c r="CN174" s="316"/>
      <c r="CO174" s="316"/>
      <c r="CP174" s="316"/>
      <c r="CQ174" s="316"/>
      <c r="CR174" s="316"/>
      <c r="CS174" s="316"/>
      <c r="CT174" s="316"/>
      <c r="CU174" s="316"/>
      <c r="CV174" s="316"/>
      <c r="CW174" s="316"/>
      <c r="CX174" s="316"/>
      <c r="CY174" s="316"/>
      <c r="CZ174" s="316"/>
      <c r="DA174" s="316"/>
      <c r="DB174" s="316"/>
      <c r="DC174" s="316"/>
      <c r="DD174" s="316"/>
      <c r="DE174" s="316"/>
      <c r="DF174" s="316"/>
      <c r="DG174" s="316"/>
      <c r="DH174" s="316"/>
      <c r="DI174" s="316"/>
      <c r="DJ174" s="316"/>
      <c r="DK174" s="316"/>
      <c r="DL174" s="316"/>
      <c r="DM174" s="316"/>
      <c r="DN174" s="316"/>
      <c r="DO174" s="316"/>
      <c r="DP174" s="316"/>
      <c r="DQ174" s="316"/>
      <c r="DR174" s="316"/>
      <c r="DS174" s="316"/>
      <c r="DT174" s="316"/>
      <c r="DU174" s="316"/>
      <c r="DV174" s="316"/>
      <c r="DW174" s="316"/>
      <c r="DX174" s="316"/>
      <c r="DY174" s="316"/>
      <c r="DZ174" s="316"/>
      <c r="EA174" s="316"/>
      <c r="EB174" s="316"/>
      <c r="EC174" s="316"/>
      <c r="ED174" s="316"/>
      <c r="EE174" s="316"/>
      <c r="EF174" s="316"/>
      <c r="EG174" s="316"/>
      <c r="EH174" s="316"/>
      <c r="EI174" s="316"/>
      <c r="EJ174" s="316"/>
      <c r="EK174" s="316"/>
      <c r="EL174" s="316"/>
      <c r="EM174" s="316"/>
      <c r="EN174" s="316"/>
      <c r="EO174" s="316"/>
      <c r="EP174" s="316"/>
      <c r="EQ174" s="316"/>
      <c r="ER174" s="316"/>
      <c r="ES174" s="316"/>
      <c r="ET174" s="316"/>
      <c r="EU174" s="316"/>
      <c r="EV174" s="316"/>
      <c r="EW174" s="316"/>
      <c r="EX174" s="316"/>
      <c r="EY174" s="316"/>
      <c r="EZ174" s="316"/>
      <c r="FA174" s="316"/>
      <c r="FB174" s="316"/>
      <c r="FC174" s="316"/>
      <c r="FD174" s="316"/>
      <c r="FE174" s="316"/>
      <c r="FF174" s="316"/>
      <c r="FG174" s="316"/>
      <c r="FH174" s="316"/>
      <c r="FI174" s="316"/>
      <c r="FJ174" s="316"/>
      <c r="FK174" s="316"/>
      <c r="FL174" s="316"/>
      <c r="FM174" s="316"/>
      <c r="FN174" s="316"/>
      <c r="FO174" s="316"/>
      <c r="FP174" s="316"/>
      <c r="FQ174" s="316"/>
      <c r="FR174" s="316"/>
      <c r="FS174" s="316"/>
      <c r="FT174" s="316"/>
      <c r="FU174" s="316"/>
      <c r="FV174" s="316"/>
      <c r="FW174" s="316"/>
      <c r="FX174" s="316"/>
      <c r="FY174" s="316"/>
      <c r="FZ174" s="316"/>
      <c r="GA174" s="316"/>
      <c r="GB174" s="316"/>
      <c r="GC174" s="316"/>
      <c r="GD174" s="316"/>
      <c r="GE174" s="316"/>
      <c r="GF174" s="316"/>
      <c r="GG174" s="316"/>
      <c r="GH174" s="316"/>
      <c r="GI174" s="316"/>
      <c r="GJ174" s="316"/>
      <c r="GK174" s="316"/>
      <c r="GL174" s="316"/>
      <c r="GM174" s="316"/>
      <c r="GN174" s="316"/>
      <c r="GO174" s="316"/>
      <c r="GP174" s="316"/>
      <c r="GQ174" s="316"/>
      <c r="GR174" s="316"/>
      <c r="GS174" s="316"/>
      <c r="GT174" s="316"/>
      <c r="GU174" s="316"/>
      <c r="GV174" s="316"/>
      <c r="GW174" s="316"/>
      <c r="GX174" s="316"/>
      <c r="GY174" s="316"/>
      <c r="GZ174" s="316"/>
      <c r="HA174" s="316"/>
      <c r="HB174" s="316"/>
      <c r="HC174" s="316"/>
      <c r="HD174" s="316"/>
      <c r="HE174" s="316"/>
      <c r="HF174" s="316"/>
      <c r="HG174" s="316"/>
      <c r="HH174" s="316"/>
      <c r="HI174" s="316"/>
      <c r="HJ174" s="316"/>
      <c r="HK174" s="316"/>
      <c r="HL174" s="316"/>
      <c r="HM174" s="316"/>
      <c r="HN174" s="316"/>
      <c r="HO174" s="316"/>
      <c r="HP174" s="316"/>
      <c r="HQ174" s="316"/>
      <c r="HR174" s="316"/>
      <c r="HS174" s="316"/>
      <c r="HT174" s="316"/>
      <c r="HU174" s="316"/>
      <c r="HV174" s="316"/>
      <c r="HW174" s="316"/>
      <c r="HX174" s="316"/>
      <c r="HY174" s="316"/>
      <c r="HZ174" s="316"/>
    </row>
    <row r="175" spans="1:234" s="333" customFormat="1" ht="11.25" customHeight="1">
      <c r="A175" s="337"/>
      <c r="B175" s="336"/>
      <c r="C175" s="335"/>
      <c r="D175" s="334"/>
      <c r="E175" s="666"/>
      <c r="F175" s="334"/>
      <c r="G175" s="316"/>
      <c r="H175" s="316"/>
      <c r="I175" s="316"/>
      <c r="J175" s="316"/>
      <c r="K175" s="316"/>
      <c r="L175" s="316"/>
      <c r="M175" s="316"/>
      <c r="N175" s="316"/>
      <c r="O175" s="316"/>
      <c r="P175" s="316"/>
      <c r="Q175" s="316"/>
      <c r="R175" s="316"/>
      <c r="S175" s="316"/>
      <c r="T175" s="316"/>
      <c r="U175" s="316"/>
      <c r="V175" s="316"/>
      <c r="W175" s="316"/>
      <c r="X175" s="316"/>
      <c r="Y175" s="316"/>
      <c r="Z175" s="316"/>
      <c r="AA175" s="316"/>
      <c r="AB175" s="316"/>
      <c r="AC175" s="316"/>
      <c r="AD175" s="316"/>
      <c r="AE175" s="316"/>
      <c r="AF175" s="316"/>
      <c r="AG175" s="316"/>
      <c r="AH175" s="316"/>
      <c r="AI175" s="316"/>
      <c r="AJ175" s="316"/>
      <c r="AK175" s="316"/>
      <c r="AL175" s="316"/>
      <c r="AM175" s="316"/>
      <c r="AN175" s="316"/>
      <c r="AO175" s="316"/>
      <c r="AP175" s="316"/>
      <c r="AQ175" s="316"/>
      <c r="AR175" s="316"/>
      <c r="AS175" s="316"/>
      <c r="AT175" s="316"/>
      <c r="AU175" s="316"/>
      <c r="AV175" s="316"/>
      <c r="AW175" s="316"/>
      <c r="AX175" s="316"/>
      <c r="AY175" s="316"/>
      <c r="AZ175" s="316"/>
      <c r="BA175" s="316"/>
      <c r="BB175" s="316"/>
      <c r="BC175" s="316"/>
      <c r="BD175" s="316"/>
      <c r="BE175" s="316"/>
      <c r="BF175" s="316"/>
      <c r="BG175" s="316"/>
      <c r="BH175" s="316"/>
      <c r="BI175" s="316"/>
      <c r="BJ175" s="316"/>
      <c r="BK175" s="316"/>
      <c r="BL175" s="316"/>
      <c r="BM175" s="316"/>
      <c r="BN175" s="316"/>
      <c r="BO175" s="316"/>
      <c r="BP175" s="316"/>
      <c r="BQ175" s="316"/>
      <c r="BR175" s="316"/>
      <c r="BS175" s="316"/>
      <c r="BT175" s="316"/>
      <c r="BU175" s="316"/>
      <c r="BV175" s="316"/>
      <c r="BW175" s="316"/>
      <c r="BX175" s="316"/>
      <c r="BY175" s="316"/>
      <c r="BZ175" s="316"/>
      <c r="CA175" s="316"/>
      <c r="CB175" s="316"/>
      <c r="CC175" s="316"/>
      <c r="CD175" s="316"/>
      <c r="CE175" s="316"/>
      <c r="CF175" s="316"/>
      <c r="CG175" s="316"/>
      <c r="CH175" s="316"/>
      <c r="CI175" s="316"/>
      <c r="CJ175" s="316"/>
      <c r="CK175" s="316"/>
      <c r="CL175" s="316"/>
      <c r="CM175" s="316"/>
      <c r="CN175" s="316"/>
      <c r="CO175" s="316"/>
      <c r="CP175" s="316"/>
      <c r="CQ175" s="316"/>
      <c r="CR175" s="316"/>
      <c r="CS175" s="316"/>
      <c r="CT175" s="316"/>
      <c r="CU175" s="316"/>
      <c r="CV175" s="316"/>
      <c r="CW175" s="316"/>
      <c r="CX175" s="316"/>
      <c r="CY175" s="316"/>
      <c r="CZ175" s="316"/>
      <c r="DA175" s="316"/>
      <c r="DB175" s="316"/>
      <c r="DC175" s="316"/>
      <c r="DD175" s="316"/>
      <c r="DE175" s="316"/>
      <c r="DF175" s="316"/>
      <c r="DG175" s="316"/>
      <c r="DH175" s="316"/>
      <c r="DI175" s="316"/>
      <c r="DJ175" s="316"/>
      <c r="DK175" s="316"/>
      <c r="DL175" s="316"/>
      <c r="DM175" s="316"/>
      <c r="DN175" s="316"/>
      <c r="DO175" s="316"/>
      <c r="DP175" s="316"/>
      <c r="DQ175" s="316"/>
      <c r="DR175" s="316"/>
      <c r="DS175" s="316"/>
      <c r="DT175" s="316"/>
      <c r="DU175" s="316"/>
      <c r="DV175" s="316"/>
      <c r="DW175" s="316"/>
      <c r="DX175" s="316"/>
      <c r="DY175" s="316"/>
      <c r="DZ175" s="316"/>
      <c r="EA175" s="316"/>
      <c r="EB175" s="316"/>
      <c r="EC175" s="316"/>
      <c r="ED175" s="316"/>
      <c r="EE175" s="316"/>
      <c r="EF175" s="316"/>
      <c r="EG175" s="316"/>
      <c r="EH175" s="316"/>
      <c r="EI175" s="316"/>
      <c r="EJ175" s="316"/>
      <c r="EK175" s="316"/>
      <c r="EL175" s="316"/>
      <c r="EM175" s="316"/>
      <c r="EN175" s="316"/>
      <c r="EO175" s="316"/>
      <c r="EP175" s="316"/>
      <c r="EQ175" s="316"/>
      <c r="ER175" s="316"/>
      <c r="ES175" s="316"/>
      <c r="ET175" s="316"/>
      <c r="EU175" s="316"/>
      <c r="EV175" s="316"/>
      <c r="EW175" s="316"/>
      <c r="EX175" s="316"/>
      <c r="EY175" s="316"/>
      <c r="EZ175" s="316"/>
      <c r="FA175" s="316"/>
      <c r="FB175" s="316"/>
      <c r="FC175" s="316"/>
      <c r="FD175" s="316"/>
      <c r="FE175" s="316"/>
      <c r="FF175" s="316"/>
      <c r="FG175" s="316"/>
      <c r="FH175" s="316"/>
      <c r="FI175" s="316"/>
      <c r="FJ175" s="316"/>
      <c r="FK175" s="316"/>
      <c r="FL175" s="316"/>
      <c r="FM175" s="316"/>
      <c r="FN175" s="316"/>
      <c r="FO175" s="316"/>
      <c r="FP175" s="316"/>
      <c r="FQ175" s="316"/>
      <c r="FR175" s="316"/>
      <c r="FS175" s="316"/>
      <c r="FT175" s="316"/>
      <c r="FU175" s="316"/>
      <c r="FV175" s="316"/>
      <c r="FW175" s="316"/>
      <c r="FX175" s="316"/>
      <c r="FY175" s="316"/>
      <c r="FZ175" s="316"/>
      <c r="GA175" s="316"/>
      <c r="GB175" s="316"/>
      <c r="GC175" s="316"/>
      <c r="GD175" s="316"/>
      <c r="GE175" s="316"/>
      <c r="GF175" s="316"/>
      <c r="GG175" s="316"/>
      <c r="GH175" s="316"/>
      <c r="GI175" s="316"/>
      <c r="GJ175" s="316"/>
      <c r="GK175" s="316"/>
      <c r="GL175" s="316"/>
      <c r="GM175" s="316"/>
      <c r="GN175" s="316"/>
      <c r="GO175" s="316"/>
      <c r="GP175" s="316"/>
      <c r="GQ175" s="316"/>
      <c r="GR175" s="316"/>
      <c r="GS175" s="316"/>
      <c r="GT175" s="316"/>
      <c r="GU175" s="316"/>
      <c r="GV175" s="316"/>
      <c r="GW175" s="316"/>
      <c r="GX175" s="316"/>
      <c r="GY175" s="316"/>
      <c r="GZ175" s="316"/>
      <c r="HA175" s="316"/>
      <c r="HB175" s="316"/>
      <c r="HC175" s="316"/>
      <c r="HD175" s="316"/>
      <c r="HE175" s="316"/>
      <c r="HF175" s="316"/>
      <c r="HG175" s="316"/>
      <c r="HH175" s="316"/>
      <c r="HI175" s="316"/>
      <c r="HJ175" s="316"/>
      <c r="HK175" s="316"/>
      <c r="HL175" s="316"/>
      <c r="HM175" s="316"/>
      <c r="HN175" s="316"/>
      <c r="HO175" s="316"/>
      <c r="HP175" s="316"/>
      <c r="HQ175" s="316"/>
      <c r="HR175" s="316"/>
      <c r="HS175" s="316"/>
      <c r="HT175" s="316"/>
      <c r="HU175" s="316"/>
      <c r="HV175" s="316"/>
      <c r="HW175" s="316"/>
      <c r="HX175" s="316"/>
      <c r="HY175" s="316"/>
      <c r="HZ175" s="316"/>
    </row>
    <row r="176" spans="1:234" ht="12.75">
      <c r="A176" s="434" t="s">
        <v>802</v>
      </c>
      <c r="B176" s="414" t="s">
        <v>1023</v>
      </c>
      <c r="C176" s="458"/>
      <c r="D176" s="457"/>
      <c r="E176" s="456"/>
      <c r="F176" s="411">
        <f>F174+F157+F132</f>
        <v>0</v>
      </c>
    </row>
    <row r="177" spans="1:234" s="443" customFormat="1" ht="11.25" customHeight="1">
      <c r="A177" s="416"/>
      <c r="B177" s="420"/>
      <c r="C177" s="418"/>
      <c r="D177" s="417"/>
      <c r="E177" s="419"/>
      <c r="F177" s="417"/>
      <c r="G177" s="333"/>
      <c r="H177" s="333"/>
      <c r="I177" s="333"/>
      <c r="J177" s="333"/>
      <c r="K177" s="333"/>
      <c r="L177" s="333"/>
      <c r="M177" s="333"/>
      <c r="N177" s="333"/>
      <c r="O177" s="333"/>
      <c r="P177" s="333"/>
      <c r="Q177" s="333"/>
      <c r="R177" s="333"/>
      <c r="S177" s="333"/>
      <c r="T177" s="333"/>
      <c r="U177" s="333"/>
      <c r="V177" s="333"/>
      <c r="W177" s="333"/>
      <c r="X177" s="333"/>
      <c r="Y177" s="333"/>
      <c r="Z177" s="333"/>
      <c r="AA177" s="333"/>
      <c r="AB177" s="333"/>
      <c r="AC177" s="333"/>
      <c r="AD177" s="333"/>
      <c r="AE177" s="333"/>
      <c r="AF177" s="333"/>
      <c r="AG177" s="333"/>
      <c r="AH177" s="333"/>
      <c r="AI177" s="333"/>
      <c r="AJ177" s="333"/>
      <c r="AK177" s="333"/>
      <c r="AL177" s="333"/>
      <c r="AM177" s="333"/>
      <c r="AN177" s="333"/>
      <c r="AO177" s="333"/>
      <c r="AP177" s="333"/>
      <c r="AQ177" s="333"/>
      <c r="AR177" s="333"/>
      <c r="AS177" s="333"/>
      <c r="AT177" s="333"/>
      <c r="AU177" s="333"/>
      <c r="AV177" s="333"/>
      <c r="AW177" s="333"/>
      <c r="AX177" s="333"/>
      <c r="AY177" s="333"/>
      <c r="AZ177" s="333"/>
      <c r="BA177" s="333"/>
      <c r="BB177" s="333"/>
      <c r="BC177" s="333"/>
      <c r="BD177" s="333"/>
      <c r="BE177" s="333"/>
      <c r="BF177" s="333"/>
      <c r="BG177" s="333"/>
      <c r="BH177" s="333"/>
      <c r="BI177" s="333"/>
      <c r="BJ177" s="333"/>
      <c r="BK177" s="333"/>
      <c r="BL177" s="333"/>
      <c r="BM177" s="333"/>
      <c r="BN177" s="333"/>
      <c r="BO177" s="333"/>
      <c r="BP177" s="333"/>
      <c r="BQ177" s="333"/>
      <c r="BR177" s="333"/>
      <c r="BS177" s="333"/>
      <c r="BT177" s="333"/>
      <c r="BU177" s="333"/>
      <c r="BV177" s="333"/>
      <c r="BW177" s="333"/>
      <c r="BX177" s="333"/>
      <c r="BY177" s="333"/>
      <c r="BZ177" s="333"/>
      <c r="CA177" s="333"/>
      <c r="CB177" s="333"/>
      <c r="CC177" s="333"/>
      <c r="CD177" s="333"/>
      <c r="CE177" s="333"/>
      <c r="CF177" s="333"/>
      <c r="CG177" s="333"/>
      <c r="CH177" s="333"/>
      <c r="CI177" s="333"/>
      <c r="CJ177" s="333"/>
      <c r="CK177" s="333"/>
      <c r="CL177" s="333"/>
      <c r="CM177" s="333"/>
      <c r="CN177" s="333"/>
      <c r="CO177" s="333"/>
      <c r="CP177" s="333"/>
      <c r="CQ177" s="333"/>
      <c r="CR177" s="333"/>
      <c r="CS177" s="333"/>
      <c r="CT177" s="333"/>
      <c r="CU177" s="333"/>
      <c r="CV177" s="333"/>
      <c r="CW177" s="333"/>
      <c r="CX177" s="333"/>
      <c r="CY177" s="333"/>
      <c r="CZ177" s="333"/>
      <c r="DA177" s="333"/>
      <c r="DB177" s="333"/>
      <c r="DC177" s="333"/>
      <c r="DD177" s="333"/>
      <c r="DE177" s="333"/>
      <c r="DF177" s="333"/>
      <c r="DG177" s="333"/>
      <c r="DH177" s="333"/>
      <c r="DI177" s="333"/>
      <c r="DJ177" s="333"/>
      <c r="DK177" s="333"/>
      <c r="DL177" s="333"/>
      <c r="DM177" s="333"/>
      <c r="DN177" s="333"/>
      <c r="DO177" s="333"/>
      <c r="DP177" s="333"/>
      <c r="DQ177" s="333"/>
      <c r="DR177" s="333"/>
      <c r="DS177" s="333"/>
      <c r="DT177" s="333"/>
      <c r="DU177" s="333"/>
      <c r="DV177" s="333"/>
      <c r="DW177" s="333"/>
      <c r="DX177" s="333"/>
      <c r="DY177" s="333"/>
      <c r="DZ177" s="333"/>
      <c r="EA177" s="333"/>
      <c r="EB177" s="333"/>
      <c r="EC177" s="333"/>
      <c r="ED177" s="333"/>
      <c r="EE177" s="333"/>
      <c r="EF177" s="333"/>
      <c r="EG177" s="333"/>
      <c r="EH177" s="333"/>
      <c r="EI177" s="333"/>
      <c r="EJ177" s="333"/>
      <c r="EK177" s="333"/>
      <c r="EL177" s="333"/>
      <c r="EM177" s="333"/>
      <c r="EN177" s="333"/>
      <c r="EO177" s="333"/>
      <c r="EP177" s="333"/>
      <c r="EQ177" s="333"/>
      <c r="ER177" s="333"/>
      <c r="ES177" s="333"/>
      <c r="ET177" s="333"/>
      <c r="EU177" s="333"/>
      <c r="EV177" s="333"/>
      <c r="EW177" s="333"/>
      <c r="EX177" s="333"/>
      <c r="EY177" s="333"/>
      <c r="EZ177" s="333"/>
      <c r="FA177" s="333"/>
      <c r="FB177" s="333"/>
      <c r="FC177" s="333"/>
      <c r="FD177" s="333"/>
      <c r="FE177" s="333"/>
      <c r="FF177" s="333"/>
      <c r="FG177" s="333"/>
      <c r="FH177" s="333"/>
      <c r="FI177" s="333"/>
      <c r="FJ177" s="333"/>
      <c r="FK177" s="333"/>
      <c r="FL177" s="333"/>
      <c r="FM177" s="333"/>
      <c r="FN177" s="333"/>
      <c r="FO177" s="333"/>
      <c r="FP177" s="333"/>
      <c r="FQ177" s="333"/>
      <c r="FR177" s="333"/>
      <c r="FS177" s="333"/>
      <c r="FT177" s="333"/>
      <c r="FU177" s="333"/>
      <c r="FV177" s="333"/>
      <c r="FW177" s="333"/>
      <c r="FX177" s="333"/>
      <c r="FY177" s="333"/>
      <c r="FZ177" s="333"/>
      <c r="GA177" s="333"/>
      <c r="GB177" s="333"/>
      <c r="GC177" s="333"/>
      <c r="GD177" s="333"/>
      <c r="GE177" s="333"/>
      <c r="GF177" s="333"/>
      <c r="GG177" s="333"/>
      <c r="GH177" s="333"/>
      <c r="GI177" s="333"/>
      <c r="GJ177" s="333"/>
      <c r="GK177" s="333"/>
      <c r="GL177" s="333"/>
      <c r="GM177" s="333"/>
      <c r="GN177" s="333"/>
      <c r="GO177" s="333"/>
      <c r="GP177" s="333"/>
      <c r="GQ177" s="333"/>
      <c r="GR177" s="333"/>
      <c r="GS177" s="333"/>
      <c r="GT177" s="333"/>
      <c r="GU177" s="333"/>
      <c r="GV177" s="333"/>
      <c r="GW177" s="333"/>
      <c r="GX177" s="333"/>
      <c r="GY177" s="333"/>
      <c r="GZ177" s="333"/>
      <c r="HA177" s="333"/>
      <c r="HB177" s="333"/>
      <c r="HC177" s="333"/>
      <c r="HD177" s="333"/>
      <c r="HE177" s="333"/>
      <c r="HF177" s="333"/>
      <c r="HG177" s="333"/>
      <c r="HH177" s="333"/>
      <c r="HI177" s="333"/>
      <c r="HJ177" s="333"/>
      <c r="HK177" s="333"/>
      <c r="HL177" s="333"/>
      <c r="HM177" s="333"/>
      <c r="HN177" s="333"/>
      <c r="HO177" s="333"/>
      <c r="HP177" s="333"/>
      <c r="HQ177" s="333"/>
      <c r="HR177" s="333"/>
      <c r="HS177" s="333"/>
      <c r="HT177" s="333"/>
      <c r="HU177" s="333"/>
      <c r="HV177" s="333"/>
      <c r="HW177" s="333"/>
      <c r="HX177" s="333"/>
      <c r="HY177" s="333"/>
      <c r="HZ177" s="333"/>
    </row>
    <row r="178" spans="1:234" s="443" customFormat="1" ht="11.25" customHeight="1">
      <c r="A178" s="416"/>
      <c r="B178" s="420"/>
      <c r="C178" s="418"/>
      <c r="D178" s="417"/>
      <c r="E178" s="419"/>
      <c r="F178" s="417"/>
      <c r="G178" s="333"/>
      <c r="H178" s="333"/>
      <c r="I178" s="333"/>
      <c r="J178" s="333"/>
      <c r="K178" s="333"/>
      <c r="L178" s="333"/>
      <c r="M178" s="333"/>
      <c r="N178" s="333"/>
      <c r="O178" s="333"/>
      <c r="P178" s="333"/>
      <c r="Q178" s="333"/>
      <c r="R178" s="333"/>
      <c r="S178" s="333"/>
      <c r="T178" s="333"/>
      <c r="U178" s="333"/>
      <c r="V178" s="333"/>
      <c r="W178" s="333"/>
      <c r="X178" s="333"/>
      <c r="Y178" s="333"/>
      <c r="Z178" s="333"/>
      <c r="AA178" s="333"/>
      <c r="AB178" s="333"/>
      <c r="AC178" s="333"/>
      <c r="AD178" s="333"/>
      <c r="AE178" s="333"/>
      <c r="AF178" s="333"/>
      <c r="AG178" s="333"/>
      <c r="AH178" s="333"/>
      <c r="AI178" s="333"/>
      <c r="AJ178" s="333"/>
      <c r="AK178" s="333"/>
      <c r="AL178" s="333"/>
      <c r="AM178" s="333"/>
      <c r="AN178" s="333"/>
      <c r="AO178" s="333"/>
      <c r="AP178" s="333"/>
      <c r="AQ178" s="333"/>
      <c r="AR178" s="333"/>
      <c r="AS178" s="333"/>
      <c r="AT178" s="333"/>
      <c r="AU178" s="333"/>
      <c r="AV178" s="333"/>
      <c r="AW178" s="333"/>
      <c r="AX178" s="333"/>
      <c r="AY178" s="333"/>
      <c r="AZ178" s="333"/>
      <c r="BA178" s="333"/>
      <c r="BB178" s="333"/>
      <c r="BC178" s="333"/>
      <c r="BD178" s="333"/>
      <c r="BE178" s="333"/>
      <c r="BF178" s="333"/>
      <c r="BG178" s="333"/>
      <c r="BH178" s="333"/>
      <c r="BI178" s="333"/>
      <c r="BJ178" s="333"/>
      <c r="BK178" s="333"/>
      <c r="BL178" s="333"/>
      <c r="BM178" s="333"/>
      <c r="BN178" s="333"/>
      <c r="BO178" s="333"/>
      <c r="BP178" s="333"/>
      <c r="BQ178" s="333"/>
      <c r="BR178" s="333"/>
      <c r="BS178" s="333"/>
      <c r="BT178" s="333"/>
      <c r="BU178" s="333"/>
      <c r="BV178" s="333"/>
      <c r="BW178" s="333"/>
      <c r="BX178" s="333"/>
      <c r="BY178" s="333"/>
      <c r="BZ178" s="333"/>
      <c r="CA178" s="333"/>
      <c r="CB178" s="333"/>
      <c r="CC178" s="333"/>
      <c r="CD178" s="333"/>
      <c r="CE178" s="333"/>
      <c r="CF178" s="333"/>
      <c r="CG178" s="333"/>
      <c r="CH178" s="333"/>
      <c r="CI178" s="333"/>
      <c r="CJ178" s="333"/>
      <c r="CK178" s="333"/>
      <c r="CL178" s="333"/>
      <c r="CM178" s="333"/>
      <c r="CN178" s="333"/>
      <c r="CO178" s="333"/>
      <c r="CP178" s="333"/>
      <c r="CQ178" s="333"/>
      <c r="CR178" s="333"/>
      <c r="CS178" s="333"/>
      <c r="CT178" s="333"/>
      <c r="CU178" s="333"/>
      <c r="CV178" s="333"/>
      <c r="CW178" s="333"/>
      <c r="CX178" s="333"/>
      <c r="CY178" s="333"/>
      <c r="CZ178" s="333"/>
      <c r="DA178" s="333"/>
      <c r="DB178" s="333"/>
      <c r="DC178" s="333"/>
      <c r="DD178" s="333"/>
      <c r="DE178" s="333"/>
      <c r="DF178" s="333"/>
      <c r="DG178" s="333"/>
      <c r="DH178" s="333"/>
      <c r="DI178" s="333"/>
      <c r="DJ178" s="333"/>
      <c r="DK178" s="333"/>
      <c r="DL178" s="333"/>
      <c r="DM178" s="333"/>
      <c r="DN178" s="333"/>
      <c r="DO178" s="333"/>
      <c r="DP178" s="333"/>
      <c r="DQ178" s="333"/>
      <c r="DR178" s="333"/>
      <c r="DS178" s="333"/>
      <c r="DT178" s="333"/>
      <c r="DU178" s="333"/>
      <c r="DV178" s="333"/>
      <c r="DW178" s="333"/>
      <c r="DX178" s="333"/>
      <c r="DY178" s="333"/>
      <c r="DZ178" s="333"/>
      <c r="EA178" s="333"/>
      <c r="EB178" s="333"/>
      <c r="EC178" s="333"/>
      <c r="ED178" s="333"/>
      <c r="EE178" s="333"/>
      <c r="EF178" s="333"/>
      <c r="EG178" s="333"/>
      <c r="EH178" s="333"/>
      <c r="EI178" s="333"/>
      <c r="EJ178" s="333"/>
      <c r="EK178" s="333"/>
      <c r="EL178" s="333"/>
      <c r="EM178" s="333"/>
      <c r="EN178" s="333"/>
      <c r="EO178" s="333"/>
      <c r="EP178" s="333"/>
      <c r="EQ178" s="333"/>
      <c r="ER178" s="333"/>
      <c r="ES178" s="333"/>
      <c r="ET178" s="333"/>
      <c r="EU178" s="333"/>
      <c r="EV178" s="333"/>
      <c r="EW178" s="333"/>
      <c r="EX178" s="333"/>
      <c r="EY178" s="333"/>
      <c r="EZ178" s="333"/>
      <c r="FA178" s="333"/>
      <c r="FB178" s="333"/>
      <c r="FC178" s="333"/>
      <c r="FD178" s="333"/>
      <c r="FE178" s="333"/>
      <c r="FF178" s="333"/>
      <c r="FG178" s="333"/>
      <c r="FH178" s="333"/>
      <c r="FI178" s="333"/>
      <c r="FJ178" s="333"/>
      <c r="FK178" s="333"/>
      <c r="FL178" s="333"/>
      <c r="FM178" s="333"/>
      <c r="FN178" s="333"/>
      <c r="FO178" s="333"/>
      <c r="FP178" s="333"/>
      <c r="FQ178" s="333"/>
      <c r="FR178" s="333"/>
      <c r="FS178" s="333"/>
      <c r="FT178" s="333"/>
      <c r="FU178" s="333"/>
      <c r="FV178" s="333"/>
      <c r="FW178" s="333"/>
      <c r="FX178" s="333"/>
      <c r="FY178" s="333"/>
      <c r="FZ178" s="333"/>
      <c r="GA178" s="333"/>
      <c r="GB178" s="333"/>
      <c r="GC178" s="333"/>
      <c r="GD178" s="333"/>
      <c r="GE178" s="333"/>
      <c r="GF178" s="333"/>
      <c r="GG178" s="333"/>
      <c r="GH178" s="333"/>
      <c r="GI178" s="333"/>
      <c r="GJ178" s="333"/>
      <c r="GK178" s="333"/>
      <c r="GL178" s="333"/>
      <c r="GM178" s="333"/>
      <c r="GN178" s="333"/>
      <c r="GO178" s="333"/>
      <c r="GP178" s="333"/>
      <c r="GQ178" s="333"/>
      <c r="GR178" s="333"/>
      <c r="GS178" s="333"/>
      <c r="GT178" s="333"/>
      <c r="GU178" s="333"/>
      <c r="GV178" s="333"/>
      <c r="GW178" s="333"/>
      <c r="GX178" s="333"/>
      <c r="GY178" s="333"/>
      <c r="GZ178" s="333"/>
      <c r="HA178" s="333"/>
      <c r="HB178" s="333"/>
      <c r="HC178" s="333"/>
      <c r="HD178" s="333"/>
      <c r="HE178" s="333"/>
      <c r="HF178" s="333"/>
      <c r="HG178" s="333"/>
      <c r="HH178" s="333"/>
      <c r="HI178" s="333"/>
      <c r="HJ178" s="333"/>
      <c r="HK178" s="333"/>
      <c r="HL178" s="333"/>
      <c r="HM178" s="333"/>
      <c r="HN178" s="333"/>
      <c r="HO178" s="333"/>
      <c r="HP178" s="333"/>
      <c r="HQ178" s="333"/>
      <c r="HR178" s="333"/>
      <c r="HS178" s="333"/>
      <c r="HT178" s="333"/>
      <c r="HU178" s="333"/>
      <c r="HV178" s="333"/>
      <c r="HW178" s="333"/>
      <c r="HX178" s="333"/>
      <c r="HY178" s="333"/>
      <c r="HZ178" s="333"/>
    </row>
    <row r="179" spans="1:234" ht="12.75">
      <c r="A179" s="429" t="s">
        <v>785</v>
      </c>
      <c r="B179" s="408" t="s">
        <v>1058</v>
      </c>
      <c r="C179" s="450"/>
      <c r="D179" s="448"/>
      <c r="E179" s="449"/>
      <c r="F179" s="448"/>
    </row>
    <row r="180" spans="1:234" s="443" customFormat="1" ht="11.25" customHeight="1">
      <c r="A180" s="416"/>
      <c r="B180" s="420"/>
      <c r="C180" s="418"/>
      <c r="D180" s="417"/>
      <c r="E180" s="419"/>
      <c r="F180" s="417"/>
      <c r="G180" s="333"/>
      <c r="H180" s="333"/>
      <c r="I180" s="333"/>
      <c r="J180" s="333"/>
      <c r="K180" s="333"/>
      <c r="L180" s="333"/>
      <c r="M180" s="333"/>
      <c r="N180" s="333"/>
      <c r="O180" s="333"/>
      <c r="P180" s="333"/>
      <c r="Q180" s="333"/>
      <c r="R180" s="333"/>
      <c r="S180" s="333"/>
      <c r="T180" s="333"/>
      <c r="U180" s="333"/>
      <c r="V180" s="333"/>
      <c r="W180" s="333"/>
      <c r="X180" s="333"/>
      <c r="Y180" s="333"/>
      <c r="Z180" s="333"/>
      <c r="AA180" s="333"/>
      <c r="AB180" s="333"/>
      <c r="AC180" s="333"/>
      <c r="AD180" s="333"/>
      <c r="AE180" s="333"/>
      <c r="AF180" s="333"/>
      <c r="AG180" s="333"/>
      <c r="AH180" s="333"/>
      <c r="AI180" s="333"/>
      <c r="AJ180" s="333"/>
      <c r="AK180" s="333"/>
      <c r="AL180" s="333"/>
      <c r="AM180" s="333"/>
      <c r="AN180" s="333"/>
      <c r="AO180" s="333"/>
      <c r="AP180" s="333"/>
      <c r="AQ180" s="333"/>
      <c r="AR180" s="333"/>
      <c r="AS180" s="333"/>
      <c r="AT180" s="333"/>
      <c r="AU180" s="333"/>
      <c r="AV180" s="333"/>
      <c r="AW180" s="333"/>
      <c r="AX180" s="333"/>
      <c r="AY180" s="333"/>
      <c r="AZ180" s="333"/>
      <c r="BA180" s="333"/>
      <c r="BB180" s="333"/>
      <c r="BC180" s="333"/>
      <c r="BD180" s="333"/>
      <c r="BE180" s="333"/>
      <c r="BF180" s="333"/>
      <c r="BG180" s="333"/>
      <c r="BH180" s="333"/>
      <c r="BI180" s="333"/>
      <c r="BJ180" s="333"/>
      <c r="BK180" s="333"/>
      <c r="BL180" s="333"/>
      <c r="BM180" s="333"/>
      <c r="BN180" s="333"/>
      <c r="BO180" s="333"/>
      <c r="BP180" s="333"/>
      <c r="BQ180" s="333"/>
      <c r="BR180" s="333"/>
      <c r="BS180" s="333"/>
      <c r="BT180" s="333"/>
      <c r="BU180" s="333"/>
      <c r="BV180" s="333"/>
      <c r="BW180" s="333"/>
      <c r="BX180" s="333"/>
      <c r="BY180" s="333"/>
      <c r="BZ180" s="333"/>
      <c r="CA180" s="333"/>
      <c r="CB180" s="333"/>
      <c r="CC180" s="333"/>
      <c r="CD180" s="333"/>
      <c r="CE180" s="333"/>
      <c r="CF180" s="333"/>
      <c r="CG180" s="333"/>
      <c r="CH180" s="333"/>
      <c r="CI180" s="333"/>
      <c r="CJ180" s="333"/>
      <c r="CK180" s="333"/>
      <c r="CL180" s="333"/>
      <c r="CM180" s="333"/>
      <c r="CN180" s="333"/>
      <c r="CO180" s="333"/>
      <c r="CP180" s="333"/>
      <c r="CQ180" s="333"/>
      <c r="CR180" s="333"/>
      <c r="CS180" s="333"/>
      <c r="CT180" s="333"/>
      <c r="CU180" s="333"/>
      <c r="CV180" s="333"/>
      <c r="CW180" s="333"/>
      <c r="CX180" s="333"/>
      <c r="CY180" s="333"/>
      <c r="CZ180" s="333"/>
      <c r="DA180" s="333"/>
      <c r="DB180" s="333"/>
      <c r="DC180" s="333"/>
      <c r="DD180" s="333"/>
      <c r="DE180" s="333"/>
      <c r="DF180" s="333"/>
      <c r="DG180" s="333"/>
      <c r="DH180" s="333"/>
      <c r="DI180" s="333"/>
      <c r="DJ180" s="333"/>
      <c r="DK180" s="333"/>
      <c r="DL180" s="333"/>
      <c r="DM180" s="333"/>
      <c r="DN180" s="333"/>
      <c r="DO180" s="333"/>
      <c r="DP180" s="333"/>
      <c r="DQ180" s="333"/>
      <c r="DR180" s="333"/>
      <c r="DS180" s="333"/>
      <c r="DT180" s="333"/>
      <c r="DU180" s="333"/>
      <c r="DV180" s="333"/>
      <c r="DW180" s="333"/>
      <c r="DX180" s="333"/>
      <c r="DY180" s="333"/>
      <c r="DZ180" s="333"/>
      <c r="EA180" s="333"/>
      <c r="EB180" s="333"/>
      <c r="EC180" s="333"/>
      <c r="ED180" s="333"/>
      <c r="EE180" s="333"/>
      <c r="EF180" s="333"/>
      <c r="EG180" s="333"/>
      <c r="EH180" s="333"/>
      <c r="EI180" s="333"/>
      <c r="EJ180" s="333"/>
      <c r="EK180" s="333"/>
      <c r="EL180" s="333"/>
      <c r="EM180" s="333"/>
      <c r="EN180" s="333"/>
      <c r="EO180" s="333"/>
      <c r="EP180" s="333"/>
      <c r="EQ180" s="333"/>
      <c r="ER180" s="333"/>
      <c r="ES180" s="333"/>
      <c r="ET180" s="333"/>
      <c r="EU180" s="333"/>
      <c r="EV180" s="333"/>
      <c r="EW180" s="333"/>
      <c r="EX180" s="333"/>
      <c r="EY180" s="333"/>
      <c r="EZ180" s="333"/>
      <c r="FA180" s="333"/>
      <c r="FB180" s="333"/>
      <c r="FC180" s="333"/>
      <c r="FD180" s="333"/>
      <c r="FE180" s="333"/>
      <c r="FF180" s="333"/>
      <c r="FG180" s="333"/>
      <c r="FH180" s="333"/>
      <c r="FI180" s="333"/>
      <c r="FJ180" s="333"/>
      <c r="FK180" s="333"/>
      <c r="FL180" s="333"/>
      <c r="FM180" s="333"/>
      <c r="FN180" s="333"/>
      <c r="FO180" s="333"/>
      <c r="FP180" s="333"/>
      <c r="FQ180" s="333"/>
      <c r="FR180" s="333"/>
      <c r="FS180" s="333"/>
      <c r="FT180" s="333"/>
      <c r="FU180" s="333"/>
      <c r="FV180" s="333"/>
      <c r="FW180" s="333"/>
      <c r="FX180" s="333"/>
      <c r="FY180" s="333"/>
      <c r="FZ180" s="333"/>
      <c r="GA180" s="333"/>
      <c r="GB180" s="333"/>
      <c r="GC180" s="333"/>
      <c r="GD180" s="333"/>
      <c r="GE180" s="333"/>
      <c r="GF180" s="333"/>
      <c r="GG180" s="333"/>
      <c r="GH180" s="333"/>
      <c r="GI180" s="333"/>
      <c r="GJ180" s="333"/>
      <c r="GK180" s="333"/>
      <c r="GL180" s="333"/>
      <c r="GM180" s="333"/>
      <c r="GN180" s="333"/>
      <c r="GO180" s="333"/>
      <c r="GP180" s="333"/>
      <c r="GQ180" s="333"/>
      <c r="GR180" s="333"/>
      <c r="GS180" s="333"/>
      <c r="GT180" s="333"/>
      <c r="GU180" s="333"/>
      <c r="GV180" s="333"/>
      <c r="GW180" s="333"/>
      <c r="GX180" s="333"/>
      <c r="GY180" s="333"/>
      <c r="GZ180" s="333"/>
      <c r="HA180" s="333"/>
      <c r="HB180" s="333"/>
      <c r="HC180" s="333"/>
      <c r="HD180" s="333"/>
      <c r="HE180" s="333"/>
      <c r="HF180" s="333"/>
      <c r="HG180" s="333"/>
      <c r="HH180" s="333"/>
      <c r="HI180" s="333"/>
      <c r="HJ180" s="333"/>
      <c r="HK180" s="333"/>
      <c r="HL180" s="333"/>
      <c r="HM180" s="333"/>
      <c r="HN180" s="333"/>
      <c r="HO180" s="333"/>
      <c r="HP180" s="333"/>
      <c r="HQ180" s="333"/>
      <c r="HR180" s="333"/>
      <c r="HS180" s="333"/>
      <c r="HT180" s="333"/>
      <c r="HU180" s="333"/>
      <c r="HV180" s="333"/>
      <c r="HW180" s="333"/>
      <c r="HX180" s="333"/>
      <c r="HY180" s="333"/>
      <c r="HZ180" s="333"/>
    </row>
    <row r="182" spans="1:234" s="451" customFormat="1" ht="13.5" customHeight="1">
      <c r="A182" s="360" t="s">
        <v>801</v>
      </c>
      <c r="B182" s="454" t="s">
        <v>800</v>
      </c>
      <c r="C182" s="453" t="s">
        <v>794</v>
      </c>
      <c r="D182" s="452">
        <v>3.84</v>
      </c>
      <c r="E182" s="673"/>
      <c r="F182" s="417">
        <f>ROUND((D182*E182),2)</f>
        <v>0</v>
      </c>
    </row>
    <row r="183" spans="1:234" s="451" customFormat="1">
      <c r="A183" s="360"/>
      <c r="B183" s="454" t="s">
        <v>799</v>
      </c>
      <c r="C183" s="455"/>
      <c r="D183" s="452"/>
      <c r="E183" s="673"/>
      <c r="F183" s="417">
        <f>ROUND((D183*E183),2)</f>
        <v>0</v>
      </c>
    </row>
    <row r="184" spans="1:234" s="451" customFormat="1">
      <c r="A184" s="360" t="s">
        <v>798</v>
      </c>
      <c r="B184" s="454" t="s">
        <v>797</v>
      </c>
      <c r="C184" s="453" t="s">
        <v>794</v>
      </c>
      <c r="D184" s="452">
        <v>3.84</v>
      </c>
      <c r="E184" s="673"/>
      <c r="F184" s="417">
        <f>ROUND((D184*E184),2)</f>
        <v>0</v>
      </c>
    </row>
    <row r="185" spans="1:234" s="451" customFormat="1">
      <c r="A185" s="360" t="s">
        <v>796</v>
      </c>
      <c r="B185" s="454" t="s">
        <v>795</v>
      </c>
      <c r="C185" s="453" t="s">
        <v>794</v>
      </c>
      <c r="D185" s="452">
        <v>0.7</v>
      </c>
      <c r="E185" s="673"/>
      <c r="F185" s="417">
        <f>ROUND((D185*E185),2)</f>
        <v>0</v>
      </c>
    </row>
    <row r="186" spans="1:234" s="451" customFormat="1">
      <c r="A186" s="360"/>
      <c r="B186" s="454" t="s">
        <v>793</v>
      </c>
      <c r="C186" s="455"/>
      <c r="D186" s="452"/>
      <c r="E186" s="673"/>
      <c r="F186" s="452"/>
    </row>
    <row r="187" spans="1:234" s="451" customFormat="1">
      <c r="A187" s="360" t="s">
        <v>792</v>
      </c>
      <c r="B187" s="454" t="s">
        <v>791</v>
      </c>
      <c r="C187" s="453" t="s">
        <v>182</v>
      </c>
      <c r="D187" s="452">
        <v>16</v>
      </c>
      <c r="E187" s="673"/>
      <c r="F187" s="417">
        <f>ROUND((D187*E187),2)</f>
        <v>0</v>
      </c>
    </row>
    <row r="188" spans="1:234" s="451" customFormat="1">
      <c r="A188" s="360" t="s">
        <v>790</v>
      </c>
      <c r="B188" s="454" t="s">
        <v>789</v>
      </c>
      <c r="C188" s="453" t="s">
        <v>182</v>
      </c>
      <c r="D188" s="452">
        <v>16</v>
      </c>
      <c r="E188" s="673"/>
      <c r="F188" s="417">
        <f>ROUND((D188*E188),2)</f>
        <v>0</v>
      </c>
    </row>
    <row r="189" spans="1:234" s="451" customFormat="1">
      <c r="A189" s="360"/>
      <c r="B189" s="454" t="s">
        <v>788</v>
      </c>
      <c r="C189" s="453"/>
      <c r="D189" s="452"/>
      <c r="E189" s="673"/>
      <c r="F189" s="452"/>
    </row>
    <row r="190" spans="1:234" s="451" customFormat="1">
      <c r="A190" s="360" t="s">
        <v>787</v>
      </c>
      <c r="B190" s="454" t="s">
        <v>786</v>
      </c>
      <c r="C190" s="453" t="s">
        <v>182</v>
      </c>
      <c r="D190" s="452">
        <v>16</v>
      </c>
      <c r="E190" s="673"/>
      <c r="F190" s="417">
        <f>ROUND((D190*E190),2)</f>
        <v>0</v>
      </c>
    </row>
    <row r="191" spans="1:234" ht="18" customHeight="1"/>
    <row r="192" spans="1:234" s="431" customFormat="1" ht="12.75">
      <c r="A192" s="434" t="s">
        <v>785</v>
      </c>
      <c r="B192" s="414" t="s">
        <v>1059</v>
      </c>
      <c r="C192" s="433"/>
      <c r="D192" s="432"/>
      <c r="E192" s="412"/>
      <c r="F192" s="432">
        <f>SUM(F182:F191)</f>
        <v>0</v>
      </c>
      <c r="G192" s="425"/>
      <c r="H192" s="425"/>
      <c r="I192" s="425"/>
      <c r="J192" s="425"/>
      <c r="K192" s="425"/>
      <c r="L192" s="425"/>
      <c r="M192" s="425"/>
      <c r="N192" s="425"/>
      <c r="O192" s="425"/>
      <c r="P192" s="425"/>
      <c r="Q192" s="425"/>
      <c r="R192" s="425"/>
      <c r="S192" s="425"/>
      <c r="T192" s="425"/>
      <c r="U192" s="425"/>
      <c r="V192" s="425"/>
      <c r="W192" s="425"/>
      <c r="X192" s="425"/>
      <c r="Y192" s="425"/>
      <c r="Z192" s="425"/>
      <c r="AA192" s="425"/>
      <c r="AB192" s="425"/>
      <c r="AC192" s="425"/>
      <c r="AD192" s="425"/>
      <c r="AE192" s="425"/>
      <c r="AF192" s="425"/>
      <c r="AG192" s="425"/>
      <c r="AH192" s="425"/>
      <c r="AI192" s="425"/>
      <c r="AJ192" s="425"/>
      <c r="AK192" s="425"/>
      <c r="AL192" s="425"/>
      <c r="AM192" s="425"/>
      <c r="AN192" s="425"/>
      <c r="AO192" s="425"/>
      <c r="AP192" s="425"/>
      <c r="AQ192" s="425"/>
      <c r="AR192" s="425"/>
      <c r="AS192" s="425"/>
      <c r="AT192" s="425"/>
      <c r="AU192" s="425"/>
      <c r="AV192" s="425"/>
      <c r="AW192" s="425"/>
      <c r="AX192" s="425"/>
      <c r="AY192" s="425"/>
      <c r="AZ192" s="425"/>
      <c r="BA192" s="425"/>
      <c r="BB192" s="425"/>
      <c r="BC192" s="425"/>
      <c r="BD192" s="425"/>
      <c r="BE192" s="425"/>
      <c r="BF192" s="425"/>
      <c r="BG192" s="425"/>
      <c r="BH192" s="425"/>
      <c r="BI192" s="425"/>
      <c r="BJ192" s="425"/>
      <c r="BK192" s="425"/>
      <c r="BL192" s="425"/>
      <c r="BM192" s="425"/>
      <c r="BN192" s="425"/>
      <c r="BO192" s="425"/>
      <c r="BP192" s="425"/>
      <c r="BQ192" s="425"/>
      <c r="BR192" s="425"/>
      <c r="BS192" s="425"/>
      <c r="BT192" s="425"/>
      <c r="BU192" s="425"/>
      <c r="BV192" s="425"/>
      <c r="BW192" s="425"/>
      <c r="BX192" s="425"/>
      <c r="BY192" s="425"/>
      <c r="BZ192" s="425"/>
      <c r="CA192" s="425"/>
      <c r="CB192" s="425"/>
      <c r="CC192" s="425"/>
      <c r="CD192" s="425"/>
      <c r="CE192" s="425"/>
      <c r="CF192" s="425"/>
      <c r="CG192" s="425"/>
      <c r="CH192" s="425"/>
      <c r="CI192" s="425"/>
      <c r="CJ192" s="425"/>
      <c r="CK192" s="425"/>
      <c r="CL192" s="425"/>
      <c r="CM192" s="425"/>
      <c r="CN192" s="425"/>
      <c r="CO192" s="425"/>
      <c r="CP192" s="425"/>
      <c r="CQ192" s="425"/>
      <c r="CR192" s="425"/>
      <c r="CS192" s="425"/>
      <c r="CT192" s="425"/>
      <c r="CU192" s="425"/>
      <c r="CV192" s="425"/>
      <c r="CW192" s="425"/>
      <c r="CX192" s="425"/>
      <c r="CY192" s="425"/>
      <c r="CZ192" s="425"/>
      <c r="DA192" s="425"/>
      <c r="DB192" s="425"/>
      <c r="DC192" s="425"/>
      <c r="DD192" s="425"/>
      <c r="DE192" s="425"/>
      <c r="DF192" s="425"/>
      <c r="DG192" s="425"/>
      <c r="DH192" s="425"/>
      <c r="DI192" s="425"/>
      <c r="DJ192" s="425"/>
      <c r="DK192" s="425"/>
      <c r="DL192" s="425"/>
      <c r="DM192" s="425"/>
      <c r="DN192" s="425"/>
      <c r="DO192" s="425"/>
      <c r="DP192" s="425"/>
      <c r="DQ192" s="425"/>
      <c r="DR192" s="425"/>
      <c r="DS192" s="425"/>
      <c r="DT192" s="425"/>
      <c r="DU192" s="425"/>
      <c r="DV192" s="425"/>
      <c r="DW192" s="425"/>
      <c r="DX192" s="425"/>
      <c r="DY192" s="425"/>
      <c r="DZ192" s="425"/>
      <c r="EA192" s="425"/>
      <c r="EB192" s="425"/>
      <c r="EC192" s="425"/>
      <c r="ED192" s="425"/>
      <c r="EE192" s="425"/>
      <c r="EF192" s="425"/>
      <c r="EG192" s="425"/>
      <c r="EH192" s="425"/>
      <c r="EI192" s="425"/>
      <c r="EJ192" s="425"/>
      <c r="EK192" s="425"/>
      <c r="EL192" s="425"/>
      <c r="EM192" s="425"/>
      <c r="EN192" s="425"/>
      <c r="EO192" s="425"/>
      <c r="EP192" s="425"/>
      <c r="EQ192" s="425"/>
      <c r="ER192" s="425"/>
      <c r="ES192" s="425"/>
      <c r="ET192" s="425"/>
      <c r="EU192" s="425"/>
      <c r="EV192" s="425"/>
      <c r="EW192" s="425"/>
      <c r="EX192" s="425"/>
      <c r="EY192" s="425"/>
      <c r="EZ192" s="425"/>
      <c r="FA192" s="425"/>
      <c r="FB192" s="425"/>
      <c r="FC192" s="425"/>
      <c r="FD192" s="425"/>
      <c r="FE192" s="425"/>
      <c r="FF192" s="425"/>
      <c r="FG192" s="425"/>
      <c r="FH192" s="425"/>
      <c r="FI192" s="425"/>
      <c r="FJ192" s="425"/>
      <c r="FK192" s="425"/>
      <c r="FL192" s="425"/>
      <c r="FM192" s="425"/>
      <c r="FN192" s="425"/>
      <c r="FO192" s="425"/>
      <c r="FP192" s="425"/>
      <c r="FQ192" s="425"/>
      <c r="FR192" s="425"/>
      <c r="FS192" s="425"/>
      <c r="FT192" s="425"/>
      <c r="FU192" s="425"/>
      <c r="FV192" s="425"/>
      <c r="FW192" s="425"/>
      <c r="FX192" s="425"/>
      <c r="FY192" s="425"/>
      <c r="FZ192" s="425"/>
      <c r="GA192" s="425"/>
      <c r="GB192" s="425"/>
      <c r="GC192" s="425"/>
      <c r="GD192" s="425"/>
      <c r="GE192" s="425"/>
      <c r="GF192" s="425"/>
      <c r="GG192" s="425"/>
      <c r="GH192" s="425"/>
      <c r="GI192" s="425"/>
      <c r="GJ192" s="425"/>
      <c r="GK192" s="425"/>
      <c r="GL192" s="425"/>
      <c r="GM192" s="425"/>
      <c r="GN192" s="425"/>
      <c r="GO192" s="425"/>
      <c r="GP192" s="425"/>
      <c r="GQ192" s="425"/>
      <c r="GR192" s="425"/>
      <c r="GS192" s="425"/>
      <c r="GT192" s="425"/>
      <c r="GU192" s="425"/>
      <c r="GV192" s="425"/>
      <c r="GW192" s="425"/>
      <c r="GX192" s="425"/>
      <c r="GY192" s="425"/>
      <c r="GZ192" s="425"/>
      <c r="HA192" s="425"/>
      <c r="HB192" s="425"/>
      <c r="HC192" s="425"/>
      <c r="HD192" s="425"/>
      <c r="HE192" s="425"/>
      <c r="HF192" s="425"/>
      <c r="HG192" s="425"/>
      <c r="HH192" s="425"/>
      <c r="HI192" s="425"/>
      <c r="HJ192" s="425"/>
      <c r="HK192" s="425"/>
      <c r="HL192" s="425"/>
      <c r="HM192" s="425"/>
      <c r="HN192" s="425"/>
      <c r="HO192" s="425"/>
      <c r="HP192" s="425"/>
      <c r="HQ192" s="425"/>
      <c r="HR192" s="425"/>
      <c r="HS192" s="425"/>
      <c r="HT192" s="425"/>
      <c r="HU192" s="425"/>
      <c r="HV192" s="425"/>
      <c r="HW192" s="425"/>
      <c r="HX192" s="425"/>
      <c r="HY192" s="425"/>
      <c r="HZ192" s="425"/>
    </row>
    <row r="193" spans="1:234" s="443" customFormat="1" ht="11.25" customHeight="1">
      <c r="A193" s="416"/>
      <c r="B193" s="420"/>
      <c r="C193" s="418"/>
      <c r="D193" s="417"/>
      <c r="E193" s="419"/>
      <c r="F193" s="417"/>
      <c r="G193" s="333"/>
      <c r="H193" s="333"/>
      <c r="I193" s="333"/>
      <c r="J193" s="333"/>
      <c r="K193" s="333"/>
      <c r="L193" s="333"/>
      <c r="M193" s="333"/>
      <c r="N193" s="333"/>
      <c r="O193" s="333"/>
      <c r="P193" s="333"/>
      <c r="Q193" s="333"/>
      <c r="R193" s="333"/>
      <c r="S193" s="333"/>
      <c r="T193" s="333"/>
      <c r="U193" s="333"/>
      <c r="V193" s="333"/>
      <c r="W193" s="333"/>
      <c r="X193" s="333"/>
      <c r="Y193" s="333"/>
      <c r="Z193" s="333"/>
      <c r="AA193" s="333"/>
      <c r="AB193" s="333"/>
      <c r="AC193" s="333"/>
      <c r="AD193" s="333"/>
      <c r="AE193" s="333"/>
      <c r="AF193" s="333"/>
      <c r="AG193" s="333"/>
      <c r="AH193" s="333"/>
      <c r="AI193" s="333"/>
      <c r="AJ193" s="333"/>
      <c r="AK193" s="333"/>
      <c r="AL193" s="333"/>
      <c r="AM193" s="333"/>
      <c r="AN193" s="333"/>
      <c r="AO193" s="333"/>
      <c r="AP193" s="333"/>
      <c r="AQ193" s="333"/>
      <c r="AR193" s="333"/>
      <c r="AS193" s="333"/>
      <c r="AT193" s="333"/>
      <c r="AU193" s="333"/>
      <c r="AV193" s="333"/>
      <c r="AW193" s="333"/>
      <c r="AX193" s="333"/>
      <c r="AY193" s="333"/>
      <c r="AZ193" s="333"/>
      <c r="BA193" s="333"/>
      <c r="BB193" s="333"/>
      <c r="BC193" s="333"/>
      <c r="BD193" s="333"/>
      <c r="BE193" s="333"/>
      <c r="BF193" s="333"/>
      <c r="BG193" s="333"/>
      <c r="BH193" s="333"/>
      <c r="BI193" s="333"/>
      <c r="BJ193" s="333"/>
      <c r="BK193" s="333"/>
      <c r="BL193" s="333"/>
      <c r="BM193" s="333"/>
      <c r="BN193" s="333"/>
      <c r="BO193" s="333"/>
      <c r="BP193" s="333"/>
      <c r="BQ193" s="333"/>
      <c r="BR193" s="333"/>
      <c r="BS193" s="333"/>
      <c r="BT193" s="333"/>
      <c r="BU193" s="333"/>
      <c r="BV193" s="333"/>
      <c r="BW193" s="333"/>
      <c r="BX193" s="333"/>
      <c r="BY193" s="333"/>
      <c r="BZ193" s="333"/>
      <c r="CA193" s="333"/>
      <c r="CB193" s="333"/>
      <c r="CC193" s="333"/>
      <c r="CD193" s="333"/>
      <c r="CE193" s="333"/>
      <c r="CF193" s="333"/>
      <c r="CG193" s="333"/>
      <c r="CH193" s="333"/>
      <c r="CI193" s="333"/>
      <c r="CJ193" s="333"/>
      <c r="CK193" s="333"/>
      <c r="CL193" s="333"/>
      <c r="CM193" s="333"/>
      <c r="CN193" s="333"/>
      <c r="CO193" s="333"/>
      <c r="CP193" s="333"/>
      <c r="CQ193" s="333"/>
      <c r="CR193" s="333"/>
      <c r="CS193" s="333"/>
      <c r="CT193" s="333"/>
      <c r="CU193" s="333"/>
      <c r="CV193" s="333"/>
      <c r="CW193" s="333"/>
      <c r="CX193" s="333"/>
      <c r="CY193" s="333"/>
      <c r="CZ193" s="333"/>
      <c r="DA193" s="333"/>
      <c r="DB193" s="333"/>
      <c r="DC193" s="333"/>
      <c r="DD193" s="333"/>
      <c r="DE193" s="333"/>
      <c r="DF193" s="333"/>
      <c r="DG193" s="333"/>
      <c r="DH193" s="333"/>
      <c r="DI193" s="333"/>
      <c r="DJ193" s="333"/>
      <c r="DK193" s="333"/>
      <c r="DL193" s="333"/>
      <c r="DM193" s="333"/>
      <c r="DN193" s="333"/>
      <c r="DO193" s="333"/>
      <c r="DP193" s="333"/>
      <c r="DQ193" s="333"/>
      <c r="DR193" s="333"/>
      <c r="DS193" s="333"/>
      <c r="DT193" s="333"/>
      <c r="DU193" s="333"/>
      <c r="DV193" s="333"/>
      <c r="DW193" s="333"/>
      <c r="DX193" s="333"/>
      <c r="DY193" s="333"/>
      <c r="DZ193" s="333"/>
      <c r="EA193" s="333"/>
      <c r="EB193" s="333"/>
      <c r="EC193" s="333"/>
      <c r="ED193" s="333"/>
      <c r="EE193" s="333"/>
      <c r="EF193" s="333"/>
      <c r="EG193" s="333"/>
      <c r="EH193" s="333"/>
      <c r="EI193" s="333"/>
      <c r="EJ193" s="333"/>
      <c r="EK193" s="333"/>
      <c r="EL193" s="333"/>
      <c r="EM193" s="333"/>
      <c r="EN193" s="333"/>
      <c r="EO193" s="333"/>
      <c r="EP193" s="333"/>
      <c r="EQ193" s="333"/>
      <c r="ER193" s="333"/>
      <c r="ES193" s="333"/>
      <c r="ET193" s="333"/>
      <c r="EU193" s="333"/>
      <c r="EV193" s="333"/>
      <c r="EW193" s="333"/>
      <c r="EX193" s="333"/>
      <c r="EY193" s="333"/>
      <c r="EZ193" s="333"/>
      <c r="FA193" s="333"/>
      <c r="FB193" s="333"/>
      <c r="FC193" s="333"/>
      <c r="FD193" s="333"/>
      <c r="FE193" s="333"/>
      <c r="FF193" s="333"/>
      <c r="FG193" s="333"/>
      <c r="FH193" s="333"/>
      <c r="FI193" s="333"/>
      <c r="FJ193" s="333"/>
      <c r="FK193" s="333"/>
      <c r="FL193" s="333"/>
      <c r="FM193" s="333"/>
      <c r="FN193" s="333"/>
      <c r="FO193" s="333"/>
      <c r="FP193" s="333"/>
      <c r="FQ193" s="333"/>
      <c r="FR193" s="333"/>
      <c r="FS193" s="333"/>
      <c r="FT193" s="333"/>
      <c r="FU193" s="333"/>
      <c r="FV193" s="333"/>
      <c r="FW193" s="333"/>
      <c r="FX193" s="333"/>
      <c r="FY193" s="333"/>
      <c r="FZ193" s="333"/>
      <c r="GA193" s="333"/>
      <c r="GB193" s="333"/>
      <c r="GC193" s="333"/>
      <c r="GD193" s="333"/>
      <c r="GE193" s="333"/>
      <c r="GF193" s="333"/>
      <c r="GG193" s="333"/>
      <c r="GH193" s="333"/>
      <c r="GI193" s="333"/>
      <c r="GJ193" s="333"/>
      <c r="GK193" s="333"/>
      <c r="GL193" s="333"/>
      <c r="GM193" s="333"/>
      <c r="GN193" s="333"/>
      <c r="GO193" s="333"/>
      <c r="GP193" s="333"/>
      <c r="GQ193" s="333"/>
      <c r="GR193" s="333"/>
      <c r="GS193" s="333"/>
      <c r="GT193" s="333"/>
      <c r="GU193" s="333"/>
      <c r="GV193" s="333"/>
      <c r="GW193" s="333"/>
      <c r="GX193" s="333"/>
      <c r="GY193" s="333"/>
      <c r="GZ193" s="333"/>
      <c r="HA193" s="333"/>
      <c r="HB193" s="333"/>
      <c r="HC193" s="333"/>
      <c r="HD193" s="333"/>
      <c r="HE193" s="333"/>
      <c r="HF193" s="333"/>
      <c r="HG193" s="333"/>
      <c r="HH193" s="333"/>
      <c r="HI193" s="333"/>
      <c r="HJ193" s="333"/>
      <c r="HK193" s="333"/>
      <c r="HL193" s="333"/>
      <c r="HM193" s="333"/>
      <c r="HN193" s="333"/>
      <c r="HO193" s="333"/>
      <c r="HP193" s="333"/>
      <c r="HQ193" s="333"/>
      <c r="HR193" s="333"/>
      <c r="HS193" s="333"/>
      <c r="HT193" s="333"/>
      <c r="HU193" s="333"/>
      <c r="HV193" s="333"/>
      <c r="HW193" s="333"/>
      <c r="HX193" s="333"/>
      <c r="HY193" s="333"/>
      <c r="HZ193" s="333"/>
    </row>
    <row r="194" spans="1:234" s="443" customFormat="1" ht="11.25" customHeight="1">
      <c r="A194" s="416"/>
      <c r="B194" s="420"/>
      <c r="C194" s="418"/>
      <c r="D194" s="417"/>
      <c r="E194" s="419"/>
      <c r="F194" s="417"/>
      <c r="G194" s="333"/>
      <c r="H194" s="333"/>
      <c r="I194" s="333"/>
      <c r="J194" s="333"/>
      <c r="K194" s="333"/>
      <c r="L194" s="333"/>
      <c r="M194" s="333"/>
      <c r="N194" s="333"/>
      <c r="O194" s="333"/>
      <c r="P194" s="333"/>
      <c r="Q194" s="333"/>
      <c r="R194" s="333"/>
      <c r="S194" s="333"/>
      <c r="T194" s="333"/>
      <c r="U194" s="333"/>
      <c r="V194" s="333"/>
      <c r="W194" s="333"/>
      <c r="X194" s="333"/>
      <c r="Y194" s="333"/>
      <c r="Z194" s="333"/>
      <c r="AA194" s="333"/>
      <c r="AB194" s="333"/>
      <c r="AC194" s="333"/>
      <c r="AD194" s="333"/>
      <c r="AE194" s="333"/>
      <c r="AF194" s="333"/>
      <c r="AG194" s="333"/>
      <c r="AH194" s="333"/>
      <c r="AI194" s="333"/>
      <c r="AJ194" s="333"/>
      <c r="AK194" s="333"/>
      <c r="AL194" s="333"/>
      <c r="AM194" s="333"/>
      <c r="AN194" s="333"/>
      <c r="AO194" s="333"/>
      <c r="AP194" s="333"/>
      <c r="AQ194" s="333"/>
      <c r="AR194" s="333"/>
      <c r="AS194" s="333"/>
      <c r="AT194" s="333"/>
      <c r="AU194" s="333"/>
      <c r="AV194" s="333"/>
      <c r="AW194" s="333"/>
      <c r="AX194" s="333"/>
      <c r="AY194" s="333"/>
      <c r="AZ194" s="333"/>
      <c r="BA194" s="333"/>
      <c r="BB194" s="333"/>
      <c r="BC194" s="333"/>
      <c r="BD194" s="333"/>
      <c r="BE194" s="333"/>
      <c r="BF194" s="333"/>
      <c r="BG194" s="333"/>
      <c r="BH194" s="333"/>
      <c r="BI194" s="333"/>
      <c r="BJ194" s="333"/>
      <c r="BK194" s="333"/>
      <c r="BL194" s="333"/>
      <c r="BM194" s="333"/>
      <c r="BN194" s="333"/>
      <c r="BO194" s="333"/>
      <c r="BP194" s="333"/>
      <c r="BQ194" s="333"/>
      <c r="BR194" s="333"/>
      <c r="BS194" s="333"/>
      <c r="BT194" s="333"/>
      <c r="BU194" s="333"/>
      <c r="BV194" s="333"/>
      <c r="BW194" s="333"/>
      <c r="BX194" s="333"/>
      <c r="BY194" s="333"/>
      <c r="BZ194" s="333"/>
      <c r="CA194" s="333"/>
      <c r="CB194" s="333"/>
      <c r="CC194" s="333"/>
      <c r="CD194" s="333"/>
      <c r="CE194" s="333"/>
      <c r="CF194" s="333"/>
      <c r="CG194" s="333"/>
      <c r="CH194" s="333"/>
      <c r="CI194" s="333"/>
      <c r="CJ194" s="333"/>
      <c r="CK194" s="333"/>
      <c r="CL194" s="333"/>
      <c r="CM194" s="333"/>
      <c r="CN194" s="333"/>
      <c r="CO194" s="333"/>
      <c r="CP194" s="333"/>
      <c r="CQ194" s="333"/>
      <c r="CR194" s="333"/>
      <c r="CS194" s="333"/>
      <c r="CT194" s="333"/>
      <c r="CU194" s="333"/>
      <c r="CV194" s="333"/>
      <c r="CW194" s="333"/>
      <c r="CX194" s="333"/>
      <c r="CY194" s="333"/>
      <c r="CZ194" s="333"/>
      <c r="DA194" s="333"/>
      <c r="DB194" s="333"/>
      <c r="DC194" s="333"/>
      <c r="DD194" s="333"/>
      <c r="DE194" s="333"/>
      <c r="DF194" s="333"/>
      <c r="DG194" s="333"/>
      <c r="DH194" s="333"/>
      <c r="DI194" s="333"/>
      <c r="DJ194" s="333"/>
      <c r="DK194" s="333"/>
      <c r="DL194" s="333"/>
      <c r="DM194" s="333"/>
      <c r="DN194" s="333"/>
      <c r="DO194" s="333"/>
      <c r="DP194" s="333"/>
      <c r="DQ194" s="333"/>
      <c r="DR194" s="333"/>
      <c r="DS194" s="333"/>
      <c r="DT194" s="333"/>
      <c r="DU194" s="333"/>
      <c r="DV194" s="333"/>
      <c r="DW194" s="333"/>
      <c r="DX194" s="333"/>
      <c r="DY194" s="333"/>
      <c r="DZ194" s="333"/>
      <c r="EA194" s="333"/>
      <c r="EB194" s="333"/>
      <c r="EC194" s="333"/>
      <c r="ED194" s="333"/>
      <c r="EE194" s="333"/>
      <c r="EF194" s="333"/>
      <c r="EG194" s="333"/>
      <c r="EH194" s="333"/>
      <c r="EI194" s="333"/>
      <c r="EJ194" s="333"/>
      <c r="EK194" s="333"/>
      <c r="EL194" s="333"/>
      <c r="EM194" s="333"/>
      <c r="EN194" s="333"/>
      <c r="EO194" s="333"/>
      <c r="EP194" s="333"/>
      <c r="EQ194" s="333"/>
      <c r="ER194" s="333"/>
      <c r="ES194" s="333"/>
      <c r="ET194" s="333"/>
      <c r="EU194" s="333"/>
      <c r="EV194" s="333"/>
      <c r="EW194" s="333"/>
      <c r="EX194" s="333"/>
      <c r="EY194" s="333"/>
      <c r="EZ194" s="333"/>
      <c r="FA194" s="333"/>
      <c r="FB194" s="333"/>
      <c r="FC194" s="333"/>
      <c r="FD194" s="333"/>
      <c r="FE194" s="333"/>
      <c r="FF194" s="333"/>
      <c r="FG194" s="333"/>
      <c r="FH194" s="333"/>
      <c r="FI194" s="333"/>
      <c r="FJ194" s="333"/>
      <c r="FK194" s="333"/>
      <c r="FL194" s="333"/>
      <c r="FM194" s="333"/>
      <c r="FN194" s="333"/>
      <c r="FO194" s="333"/>
      <c r="FP194" s="333"/>
      <c r="FQ194" s="333"/>
      <c r="FR194" s="333"/>
      <c r="FS194" s="333"/>
      <c r="FT194" s="333"/>
      <c r="FU194" s="333"/>
      <c r="FV194" s="333"/>
      <c r="FW194" s="333"/>
      <c r="FX194" s="333"/>
      <c r="FY194" s="333"/>
      <c r="FZ194" s="333"/>
      <c r="GA194" s="333"/>
      <c r="GB194" s="333"/>
      <c r="GC194" s="333"/>
      <c r="GD194" s="333"/>
      <c r="GE194" s="333"/>
      <c r="GF194" s="333"/>
      <c r="GG194" s="333"/>
      <c r="GH194" s="333"/>
      <c r="GI194" s="333"/>
      <c r="GJ194" s="333"/>
      <c r="GK194" s="333"/>
      <c r="GL194" s="333"/>
      <c r="GM194" s="333"/>
      <c r="GN194" s="333"/>
      <c r="GO194" s="333"/>
      <c r="GP194" s="333"/>
      <c r="GQ194" s="333"/>
      <c r="GR194" s="333"/>
      <c r="GS194" s="333"/>
      <c r="GT194" s="333"/>
      <c r="GU194" s="333"/>
      <c r="GV194" s="333"/>
      <c r="GW194" s="333"/>
      <c r="GX194" s="333"/>
      <c r="GY194" s="333"/>
      <c r="GZ194" s="333"/>
      <c r="HA194" s="333"/>
      <c r="HB194" s="333"/>
      <c r="HC194" s="333"/>
      <c r="HD194" s="333"/>
      <c r="HE194" s="333"/>
      <c r="HF194" s="333"/>
      <c r="HG194" s="333"/>
      <c r="HH194" s="333"/>
      <c r="HI194" s="333"/>
      <c r="HJ194" s="333"/>
      <c r="HK194" s="333"/>
      <c r="HL194" s="333"/>
      <c r="HM194" s="333"/>
      <c r="HN194" s="333"/>
      <c r="HO194" s="333"/>
      <c r="HP194" s="333"/>
      <c r="HQ194" s="333"/>
      <c r="HR194" s="333"/>
      <c r="HS194" s="333"/>
      <c r="HT194" s="333"/>
      <c r="HU194" s="333"/>
      <c r="HV194" s="333"/>
      <c r="HW194" s="333"/>
      <c r="HX194" s="333"/>
      <c r="HY194" s="333"/>
      <c r="HZ194" s="333"/>
    </row>
    <row r="195" spans="1:234" ht="12.75">
      <c r="A195" s="429" t="s">
        <v>784</v>
      </c>
      <c r="B195" s="408" t="s">
        <v>1025</v>
      </c>
      <c r="C195" s="450"/>
      <c r="D195" s="448"/>
      <c r="E195" s="449"/>
      <c r="F195" s="448"/>
    </row>
    <row r="198" spans="1:234" ht="11.25" customHeight="1">
      <c r="A198" s="337" t="s">
        <v>441</v>
      </c>
      <c r="B198" s="447" t="s">
        <v>783</v>
      </c>
      <c r="C198" s="335"/>
      <c r="D198" s="334"/>
      <c r="E198" s="666"/>
      <c r="F198" s="334"/>
    </row>
    <row r="199" spans="1:234" s="321" customFormat="1" ht="18" customHeight="1">
      <c r="A199" s="424"/>
      <c r="B199" s="404" t="s">
        <v>782</v>
      </c>
      <c r="C199" s="446"/>
      <c r="D199" s="445"/>
      <c r="E199" s="662"/>
      <c r="F199" s="445"/>
      <c r="G199" s="444"/>
      <c r="H199" s="444"/>
      <c r="I199" s="444"/>
      <c r="J199" s="444"/>
      <c r="K199" s="444"/>
      <c r="L199" s="444"/>
      <c r="M199" s="444"/>
      <c r="N199" s="444"/>
      <c r="O199" s="444"/>
      <c r="P199" s="444"/>
      <c r="Q199" s="444"/>
      <c r="R199" s="444"/>
      <c r="S199" s="444"/>
      <c r="T199" s="444"/>
      <c r="U199" s="444"/>
      <c r="V199" s="444"/>
      <c r="W199" s="444"/>
      <c r="X199" s="444"/>
      <c r="Y199" s="444"/>
      <c r="Z199" s="444"/>
      <c r="AA199" s="444"/>
      <c r="AB199" s="444"/>
      <c r="AC199" s="444"/>
      <c r="AD199" s="444"/>
      <c r="AE199" s="444"/>
      <c r="AF199" s="444"/>
      <c r="AG199" s="444"/>
      <c r="AH199" s="444"/>
      <c r="AI199" s="444"/>
      <c r="AJ199" s="444"/>
      <c r="AK199" s="444"/>
      <c r="AL199" s="444"/>
      <c r="AM199" s="444"/>
      <c r="AN199" s="444"/>
      <c r="AO199" s="444"/>
      <c r="AP199" s="444"/>
      <c r="AQ199" s="444"/>
      <c r="AR199" s="444"/>
      <c r="AS199" s="444"/>
      <c r="AT199" s="444"/>
      <c r="AU199" s="444"/>
      <c r="AV199" s="444"/>
      <c r="AW199" s="444"/>
      <c r="AX199" s="444"/>
      <c r="AY199" s="444"/>
      <c r="AZ199" s="444"/>
      <c r="BA199" s="444"/>
      <c r="BB199" s="444"/>
      <c r="BC199" s="444"/>
      <c r="BD199" s="444"/>
      <c r="BE199" s="444"/>
      <c r="BF199" s="444"/>
      <c r="BG199" s="444"/>
      <c r="BH199" s="444"/>
      <c r="BI199" s="444"/>
      <c r="BJ199" s="444"/>
      <c r="BK199" s="444"/>
      <c r="BL199" s="444"/>
      <c r="BM199" s="444"/>
      <c r="BN199" s="444"/>
      <c r="BO199" s="444"/>
      <c r="BP199" s="444"/>
      <c r="BQ199" s="444"/>
      <c r="BR199" s="444"/>
      <c r="BS199" s="444"/>
      <c r="BT199" s="444"/>
      <c r="BU199" s="444"/>
      <c r="BV199" s="444"/>
      <c r="BW199" s="444"/>
      <c r="BX199" s="444"/>
      <c r="BY199" s="444"/>
      <c r="BZ199" s="444"/>
      <c r="CA199" s="444"/>
      <c r="CB199" s="444"/>
      <c r="CC199" s="444"/>
      <c r="CD199" s="444"/>
      <c r="CE199" s="444"/>
      <c r="CF199" s="444"/>
      <c r="CG199" s="444"/>
      <c r="CH199" s="444"/>
      <c r="CI199" s="444"/>
      <c r="CJ199" s="444"/>
      <c r="CK199" s="444"/>
      <c r="CL199" s="444"/>
      <c r="CM199" s="444"/>
      <c r="CN199" s="444"/>
      <c r="CO199" s="444"/>
      <c r="CP199" s="444"/>
      <c r="CQ199" s="444"/>
      <c r="CR199" s="444"/>
      <c r="CS199" s="444"/>
      <c r="CT199" s="444"/>
      <c r="CU199" s="444"/>
      <c r="CV199" s="444"/>
      <c r="CW199" s="444"/>
      <c r="CX199" s="444"/>
      <c r="CY199" s="444"/>
      <c r="CZ199" s="444"/>
      <c r="DA199" s="444"/>
      <c r="DB199" s="444"/>
      <c r="DC199" s="444"/>
      <c r="DD199" s="444"/>
      <c r="DE199" s="444"/>
      <c r="DF199" s="444"/>
      <c r="DG199" s="444"/>
      <c r="DH199" s="444"/>
      <c r="DI199" s="444"/>
      <c r="DJ199" s="444"/>
      <c r="DK199" s="444"/>
      <c r="DL199" s="444"/>
      <c r="DM199" s="444"/>
      <c r="DN199" s="444"/>
      <c r="DO199" s="444"/>
      <c r="DP199" s="444"/>
      <c r="DQ199" s="444"/>
      <c r="DR199" s="444"/>
      <c r="DS199" s="444"/>
      <c r="DT199" s="444"/>
      <c r="DU199" s="444"/>
      <c r="DV199" s="444"/>
      <c r="DW199" s="444"/>
      <c r="DX199" s="444"/>
      <c r="DY199" s="444"/>
      <c r="DZ199" s="444"/>
      <c r="EA199" s="444"/>
      <c r="EB199" s="444"/>
      <c r="EC199" s="444"/>
      <c r="ED199" s="444"/>
      <c r="EE199" s="444"/>
      <c r="EF199" s="444"/>
      <c r="EG199" s="444"/>
      <c r="EH199" s="444"/>
      <c r="EI199" s="444"/>
      <c r="EJ199" s="444"/>
      <c r="EK199" s="444"/>
      <c r="EL199" s="444"/>
      <c r="EM199" s="444"/>
      <c r="EN199" s="444"/>
      <c r="EO199" s="444"/>
      <c r="EP199" s="444"/>
      <c r="EQ199" s="444"/>
      <c r="ER199" s="444"/>
      <c r="ES199" s="444"/>
      <c r="ET199" s="444"/>
      <c r="EU199" s="444"/>
      <c r="EV199" s="444"/>
      <c r="EW199" s="444"/>
      <c r="EX199" s="444"/>
      <c r="EY199" s="444"/>
      <c r="EZ199" s="444"/>
      <c r="FA199" s="444"/>
      <c r="FB199" s="444"/>
      <c r="FC199" s="444"/>
      <c r="FD199" s="444"/>
      <c r="FE199" s="444"/>
      <c r="FF199" s="444"/>
      <c r="FG199" s="444"/>
      <c r="FH199" s="444"/>
      <c r="FI199" s="444"/>
      <c r="FJ199" s="444"/>
      <c r="FK199" s="444"/>
      <c r="FL199" s="444"/>
      <c r="FM199" s="444"/>
      <c r="FN199" s="444"/>
      <c r="FO199" s="444"/>
      <c r="FP199" s="444"/>
      <c r="FQ199" s="444"/>
      <c r="FR199" s="444"/>
      <c r="FS199" s="444"/>
      <c r="FT199" s="444"/>
      <c r="FU199" s="444"/>
      <c r="FV199" s="444"/>
      <c r="FW199" s="444"/>
      <c r="FX199" s="444"/>
      <c r="FY199" s="444"/>
      <c r="FZ199" s="444"/>
      <c r="GA199" s="444"/>
      <c r="GB199" s="444"/>
      <c r="GC199" s="444"/>
      <c r="GD199" s="444"/>
      <c r="GE199" s="444"/>
      <c r="GF199" s="444"/>
      <c r="GG199" s="444"/>
      <c r="GH199" s="444"/>
      <c r="GI199" s="444"/>
      <c r="GJ199" s="444"/>
      <c r="GK199" s="444"/>
      <c r="GL199" s="444"/>
      <c r="GM199" s="444"/>
      <c r="GN199" s="444"/>
      <c r="GO199" s="444"/>
      <c r="GP199" s="444"/>
      <c r="GQ199" s="444"/>
      <c r="GR199" s="444"/>
      <c r="GS199" s="444"/>
      <c r="GT199" s="444"/>
      <c r="GU199" s="444"/>
      <c r="GV199" s="444"/>
      <c r="GW199" s="444"/>
      <c r="GX199" s="444"/>
      <c r="GY199" s="444"/>
      <c r="GZ199" s="444"/>
      <c r="HA199" s="444"/>
      <c r="HB199" s="444"/>
      <c r="HC199" s="444"/>
      <c r="HD199" s="444"/>
      <c r="HE199" s="444"/>
      <c r="HF199" s="444"/>
      <c r="HG199" s="444"/>
      <c r="HH199" s="444"/>
      <c r="HI199" s="444"/>
      <c r="HJ199" s="444"/>
      <c r="HK199" s="444"/>
      <c r="HL199" s="444"/>
      <c r="HM199" s="444"/>
      <c r="HN199" s="444"/>
      <c r="HO199" s="444"/>
      <c r="HP199" s="444"/>
      <c r="HQ199" s="444"/>
      <c r="HR199" s="444"/>
      <c r="HS199" s="444"/>
      <c r="HT199" s="444"/>
      <c r="HU199" s="444"/>
      <c r="HV199" s="444"/>
      <c r="HW199" s="444"/>
      <c r="HX199" s="444"/>
      <c r="HY199" s="444"/>
      <c r="HZ199" s="444"/>
    </row>
    <row r="200" spans="1:234" s="443" customFormat="1" ht="11.25" customHeight="1">
      <c r="A200" s="360" t="s">
        <v>781</v>
      </c>
      <c r="B200" s="331" t="s">
        <v>780</v>
      </c>
      <c r="C200" s="330" t="s">
        <v>182</v>
      </c>
      <c r="D200" s="328">
        <v>320</v>
      </c>
      <c r="E200" s="419"/>
      <c r="F200" s="329">
        <f t="shared" ref="F200:F205" si="4">E200*D200</f>
        <v>0</v>
      </c>
      <c r="G200" s="333"/>
      <c r="H200" s="333"/>
      <c r="I200" s="333"/>
      <c r="J200" s="333"/>
      <c r="K200" s="333"/>
      <c r="L200" s="333"/>
      <c r="M200" s="333"/>
      <c r="N200" s="333"/>
      <c r="O200" s="333"/>
      <c r="P200" s="333"/>
      <c r="Q200" s="333"/>
      <c r="R200" s="333"/>
      <c r="S200" s="333"/>
      <c r="T200" s="333"/>
      <c r="U200" s="333"/>
      <c r="V200" s="333"/>
      <c r="W200" s="333"/>
      <c r="X200" s="333"/>
      <c r="Y200" s="333"/>
      <c r="Z200" s="333"/>
      <c r="AA200" s="333"/>
      <c r="AB200" s="333"/>
      <c r="AC200" s="333"/>
      <c r="AD200" s="333"/>
      <c r="AE200" s="333"/>
      <c r="AF200" s="333"/>
      <c r="AG200" s="333"/>
      <c r="AH200" s="333"/>
      <c r="AI200" s="333"/>
      <c r="AJ200" s="333"/>
      <c r="AK200" s="333"/>
      <c r="AL200" s="333"/>
      <c r="AM200" s="333"/>
      <c r="AN200" s="333"/>
      <c r="AO200" s="333"/>
      <c r="AP200" s="333"/>
      <c r="AQ200" s="333"/>
      <c r="AR200" s="333"/>
      <c r="AS200" s="333"/>
      <c r="AT200" s="333"/>
      <c r="AU200" s="333"/>
      <c r="AV200" s="333"/>
      <c r="AW200" s="333"/>
      <c r="AX200" s="333"/>
      <c r="AY200" s="333"/>
      <c r="AZ200" s="333"/>
      <c r="BA200" s="333"/>
      <c r="BB200" s="333"/>
      <c r="BC200" s="333"/>
      <c r="BD200" s="333"/>
      <c r="BE200" s="333"/>
      <c r="BF200" s="333"/>
      <c r="BG200" s="333"/>
      <c r="BH200" s="333"/>
      <c r="BI200" s="333"/>
      <c r="BJ200" s="333"/>
      <c r="BK200" s="333"/>
      <c r="BL200" s="333"/>
      <c r="BM200" s="333"/>
      <c r="BN200" s="333"/>
      <c r="BO200" s="333"/>
      <c r="BP200" s="333"/>
      <c r="BQ200" s="333"/>
      <c r="BR200" s="333"/>
      <c r="BS200" s="333"/>
      <c r="BT200" s="333"/>
      <c r="BU200" s="333"/>
      <c r="BV200" s="333"/>
      <c r="BW200" s="333"/>
      <c r="BX200" s="333"/>
      <c r="BY200" s="333"/>
      <c r="BZ200" s="333"/>
      <c r="CA200" s="333"/>
      <c r="CB200" s="333"/>
      <c r="CC200" s="333"/>
      <c r="CD200" s="333"/>
      <c r="CE200" s="333"/>
      <c r="CF200" s="333"/>
      <c r="CG200" s="333"/>
      <c r="CH200" s="333"/>
      <c r="CI200" s="333"/>
      <c r="CJ200" s="333"/>
      <c r="CK200" s="333"/>
      <c r="CL200" s="333"/>
      <c r="CM200" s="333"/>
      <c r="CN200" s="333"/>
      <c r="CO200" s="333"/>
      <c r="CP200" s="333"/>
      <c r="CQ200" s="333"/>
      <c r="CR200" s="333"/>
      <c r="CS200" s="333"/>
      <c r="CT200" s="333"/>
      <c r="CU200" s="333"/>
      <c r="CV200" s="333"/>
      <c r="CW200" s="333"/>
      <c r="CX200" s="333"/>
      <c r="CY200" s="333"/>
      <c r="CZ200" s="333"/>
      <c r="DA200" s="333"/>
      <c r="DB200" s="333"/>
      <c r="DC200" s="333"/>
      <c r="DD200" s="333"/>
      <c r="DE200" s="333"/>
      <c r="DF200" s="333"/>
      <c r="DG200" s="333"/>
      <c r="DH200" s="333"/>
      <c r="DI200" s="333"/>
      <c r="DJ200" s="333"/>
      <c r="DK200" s="333"/>
      <c r="DL200" s="333"/>
      <c r="DM200" s="333"/>
      <c r="DN200" s="333"/>
      <c r="DO200" s="333"/>
      <c r="DP200" s="333"/>
      <c r="DQ200" s="333"/>
      <c r="DR200" s="333"/>
      <c r="DS200" s="333"/>
      <c r="DT200" s="333"/>
      <c r="DU200" s="333"/>
      <c r="DV200" s="333"/>
      <c r="DW200" s="333"/>
      <c r="DX200" s="333"/>
      <c r="DY200" s="333"/>
      <c r="DZ200" s="333"/>
      <c r="EA200" s="333"/>
      <c r="EB200" s="333"/>
      <c r="EC200" s="333"/>
      <c r="ED200" s="333"/>
      <c r="EE200" s="333"/>
      <c r="EF200" s="333"/>
      <c r="EG200" s="333"/>
      <c r="EH200" s="333"/>
      <c r="EI200" s="333"/>
      <c r="EJ200" s="333"/>
      <c r="EK200" s="333"/>
      <c r="EL200" s="333"/>
      <c r="EM200" s="333"/>
      <c r="EN200" s="333"/>
      <c r="EO200" s="333"/>
      <c r="EP200" s="333"/>
      <c r="EQ200" s="333"/>
      <c r="ER200" s="333"/>
      <c r="ES200" s="333"/>
      <c r="ET200" s="333"/>
      <c r="EU200" s="333"/>
      <c r="EV200" s="333"/>
      <c r="EW200" s="333"/>
      <c r="EX200" s="333"/>
      <c r="EY200" s="333"/>
      <c r="EZ200" s="333"/>
      <c r="FA200" s="333"/>
      <c r="FB200" s="333"/>
      <c r="FC200" s="333"/>
      <c r="FD200" s="333"/>
      <c r="FE200" s="333"/>
      <c r="FF200" s="333"/>
      <c r="FG200" s="333"/>
      <c r="FH200" s="333"/>
      <c r="FI200" s="333"/>
      <c r="FJ200" s="333"/>
      <c r="FK200" s="333"/>
      <c r="FL200" s="333"/>
      <c r="FM200" s="333"/>
      <c r="FN200" s="333"/>
      <c r="FO200" s="333"/>
      <c r="FP200" s="333"/>
      <c r="FQ200" s="333"/>
      <c r="FR200" s="333"/>
      <c r="FS200" s="333"/>
      <c r="FT200" s="333"/>
      <c r="FU200" s="333"/>
      <c r="FV200" s="333"/>
      <c r="FW200" s="333"/>
      <c r="FX200" s="333"/>
      <c r="FY200" s="333"/>
      <c r="FZ200" s="333"/>
      <c r="GA200" s="333"/>
      <c r="GB200" s="333"/>
      <c r="GC200" s="333"/>
      <c r="GD200" s="333"/>
      <c r="GE200" s="333"/>
      <c r="GF200" s="333"/>
      <c r="GG200" s="333"/>
      <c r="GH200" s="333"/>
      <c r="GI200" s="333"/>
      <c r="GJ200" s="333"/>
      <c r="GK200" s="333"/>
      <c r="GL200" s="333"/>
      <c r="GM200" s="333"/>
      <c r="GN200" s="333"/>
      <c r="GO200" s="333"/>
      <c r="GP200" s="333"/>
      <c r="GQ200" s="333"/>
      <c r="GR200" s="333"/>
      <c r="GS200" s="333"/>
      <c r="GT200" s="333"/>
      <c r="GU200" s="333"/>
      <c r="GV200" s="333"/>
      <c r="GW200" s="333"/>
      <c r="GX200" s="333"/>
      <c r="GY200" s="333"/>
      <c r="GZ200" s="333"/>
      <c r="HA200" s="333"/>
      <c r="HB200" s="333"/>
      <c r="HC200" s="333"/>
      <c r="HD200" s="333"/>
      <c r="HE200" s="333"/>
      <c r="HF200" s="333"/>
      <c r="HG200" s="333"/>
      <c r="HH200" s="333"/>
      <c r="HI200" s="333"/>
      <c r="HJ200" s="333"/>
      <c r="HK200" s="333"/>
      <c r="HL200" s="333"/>
      <c r="HM200" s="333"/>
      <c r="HN200" s="333"/>
      <c r="HO200" s="333"/>
      <c r="HP200" s="333"/>
      <c r="HQ200" s="333"/>
      <c r="HR200" s="333"/>
      <c r="HS200" s="333"/>
      <c r="HT200" s="333"/>
      <c r="HU200" s="333"/>
      <c r="HV200" s="333"/>
      <c r="HW200" s="333"/>
      <c r="HX200" s="333"/>
      <c r="HY200" s="333"/>
      <c r="HZ200" s="333"/>
    </row>
    <row r="201" spans="1:234" s="430" customFormat="1" ht="12.75" customHeight="1">
      <c r="A201" s="360" t="s">
        <v>779</v>
      </c>
      <c r="B201" s="331" t="s">
        <v>778</v>
      </c>
      <c r="C201" s="330" t="s">
        <v>182</v>
      </c>
      <c r="D201" s="328">
        <v>1550</v>
      </c>
      <c r="E201" s="419"/>
      <c r="F201" s="329">
        <f t="shared" si="4"/>
        <v>0</v>
      </c>
    </row>
    <row r="202" spans="1:234" s="430" customFormat="1" ht="12.75" customHeight="1">
      <c r="A202" s="360" t="s">
        <v>777</v>
      </c>
      <c r="B202" s="331" t="s">
        <v>776</v>
      </c>
      <c r="C202" s="330" t="s">
        <v>182</v>
      </c>
      <c r="D202" s="328">
        <v>1360</v>
      </c>
      <c r="E202" s="419"/>
      <c r="F202" s="329">
        <f t="shared" si="4"/>
        <v>0</v>
      </c>
    </row>
    <row r="203" spans="1:234" s="430" customFormat="1">
      <c r="A203" s="360" t="s">
        <v>775</v>
      </c>
      <c r="B203" s="331" t="s">
        <v>774</v>
      </c>
      <c r="C203" s="330" t="s">
        <v>182</v>
      </c>
      <c r="D203" s="329">
        <v>140</v>
      </c>
      <c r="E203" s="419"/>
      <c r="F203" s="329">
        <f t="shared" si="4"/>
        <v>0</v>
      </c>
    </row>
    <row r="204" spans="1:234" s="430" customFormat="1" ht="12.75" customHeight="1">
      <c r="A204" s="360" t="s">
        <v>773</v>
      </c>
      <c r="B204" s="331" t="s">
        <v>772</v>
      </c>
      <c r="C204" s="330" t="s">
        <v>182</v>
      </c>
      <c r="D204" s="328">
        <v>250</v>
      </c>
      <c r="E204" s="419"/>
      <c r="F204" s="329">
        <f t="shared" si="4"/>
        <v>0</v>
      </c>
    </row>
    <row r="205" spans="1:234" s="430" customFormat="1" ht="12.75" customHeight="1">
      <c r="A205" s="360" t="s">
        <v>771</v>
      </c>
      <c r="B205" s="331" t="s">
        <v>770</v>
      </c>
      <c r="C205" s="330" t="s">
        <v>182</v>
      </c>
      <c r="D205" s="328">
        <v>25</v>
      </c>
      <c r="E205" s="419"/>
      <c r="F205" s="329">
        <f t="shared" si="4"/>
        <v>0</v>
      </c>
    </row>
    <row r="206" spans="1:234" s="437" customFormat="1" ht="11.25" customHeight="1">
      <c r="A206" s="424"/>
      <c r="B206" s="420"/>
      <c r="C206" s="418"/>
      <c r="D206" s="395"/>
      <c r="E206" s="422"/>
      <c r="F206" s="421"/>
      <c r="G206" s="321"/>
      <c r="H206" s="321"/>
      <c r="I206" s="321"/>
      <c r="J206" s="321"/>
      <c r="K206" s="321"/>
      <c r="L206" s="321"/>
      <c r="M206" s="321"/>
      <c r="N206" s="321"/>
      <c r="O206" s="321"/>
      <c r="P206" s="321"/>
      <c r="Q206" s="321"/>
      <c r="R206" s="321"/>
      <c r="S206" s="321"/>
      <c r="T206" s="321"/>
      <c r="U206" s="321"/>
      <c r="V206" s="321"/>
      <c r="W206" s="321"/>
      <c r="X206" s="321"/>
      <c r="Y206" s="321"/>
      <c r="Z206" s="321"/>
      <c r="AA206" s="321"/>
      <c r="AB206" s="321"/>
      <c r="AC206" s="321"/>
      <c r="AD206" s="321"/>
      <c r="AE206" s="321"/>
      <c r="AF206" s="321"/>
      <c r="AG206" s="321"/>
      <c r="AH206" s="321"/>
      <c r="AI206" s="321"/>
      <c r="AJ206" s="321"/>
      <c r="AK206" s="321"/>
      <c r="AL206" s="321"/>
      <c r="AM206" s="321"/>
      <c r="AN206" s="321"/>
      <c r="AO206" s="321"/>
      <c r="AP206" s="321"/>
      <c r="AQ206" s="321"/>
      <c r="AR206" s="321"/>
      <c r="AS206" s="321"/>
      <c r="AT206" s="321"/>
      <c r="AU206" s="321"/>
      <c r="AV206" s="321"/>
      <c r="AW206" s="321"/>
      <c r="AX206" s="321"/>
      <c r="AY206" s="321"/>
      <c r="AZ206" s="321"/>
      <c r="BA206" s="321"/>
      <c r="BB206" s="321"/>
      <c r="BC206" s="321"/>
      <c r="BD206" s="321"/>
      <c r="BE206" s="321"/>
      <c r="BF206" s="321"/>
      <c r="BG206" s="321"/>
      <c r="BH206" s="321"/>
      <c r="BI206" s="321"/>
      <c r="BJ206" s="321"/>
      <c r="BK206" s="321"/>
      <c r="BL206" s="321"/>
      <c r="BM206" s="321"/>
      <c r="BN206" s="321"/>
      <c r="BO206" s="321"/>
      <c r="BP206" s="321"/>
      <c r="BQ206" s="321"/>
      <c r="BR206" s="321"/>
      <c r="BS206" s="321"/>
      <c r="BT206" s="321"/>
      <c r="BU206" s="321"/>
      <c r="BV206" s="321"/>
      <c r="BW206" s="321"/>
      <c r="BX206" s="321"/>
      <c r="BY206" s="321"/>
      <c r="BZ206" s="321"/>
      <c r="CA206" s="321"/>
      <c r="CB206" s="321"/>
      <c r="CC206" s="321"/>
      <c r="CD206" s="321"/>
      <c r="CE206" s="321"/>
      <c r="CF206" s="321"/>
      <c r="CG206" s="321"/>
      <c r="CH206" s="321"/>
      <c r="CI206" s="321"/>
      <c r="CJ206" s="321"/>
      <c r="CK206" s="321"/>
      <c r="CL206" s="321"/>
      <c r="CM206" s="321"/>
      <c r="CN206" s="321"/>
      <c r="CO206" s="321"/>
      <c r="CP206" s="321"/>
      <c r="CQ206" s="321"/>
      <c r="CR206" s="321"/>
      <c r="CS206" s="321"/>
      <c r="CT206" s="321"/>
      <c r="CU206" s="321"/>
      <c r="CV206" s="321"/>
      <c r="CW206" s="321"/>
      <c r="CX206" s="321"/>
      <c r="CY206" s="321"/>
      <c r="CZ206" s="321"/>
      <c r="DA206" s="321"/>
      <c r="DB206" s="321"/>
      <c r="DC206" s="321"/>
      <c r="DD206" s="321"/>
      <c r="DE206" s="321"/>
      <c r="DF206" s="321"/>
      <c r="DG206" s="321"/>
      <c r="DH206" s="321"/>
      <c r="DI206" s="321"/>
      <c r="DJ206" s="321"/>
      <c r="DK206" s="321"/>
      <c r="DL206" s="321"/>
      <c r="DM206" s="321"/>
      <c r="DN206" s="321"/>
      <c r="DO206" s="321"/>
      <c r="DP206" s="321"/>
      <c r="DQ206" s="321"/>
      <c r="DR206" s="321"/>
      <c r="DS206" s="321"/>
      <c r="DT206" s="321"/>
      <c r="DU206" s="321"/>
      <c r="DV206" s="321"/>
      <c r="DW206" s="321"/>
      <c r="DX206" s="321"/>
      <c r="DY206" s="321"/>
      <c r="DZ206" s="321"/>
      <c r="EA206" s="321"/>
      <c r="EB206" s="321"/>
      <c r="EC206" s="321"/>
      <c r="ED206" s="321"/>
      <c r="EE206" s="321"/>
      <c r="EF206" s="321"/>
      <c r="EG206" s="321"/>
      <c r="EH206" s="321"/>
      <c r="EI206" s="321"/>
      <c r="EJ206" s="321"/>
      <c r="EK206" s="321"/>
      <c r="EL206" s="321"/>
      <c r="EM206" s="321"/>
      <c r="EN206" s="321"/>
      <c r="EO206" s="321"/>
      <c r="EP206" s="321"/>
      <c r="EQ206" s="321"/>
      <c r="ER206" s="321"/>
      <c r="ES206" s="321"/>
      <c r="ET206" s="321"/>
      <c r="EU206" s="321"/>
      <c r="EV206" s="321"/>
      <c r="EW206" s="321"/>
      <c r="EX206" s="321"/>
      <c r="EY206" s="321"/>
      <c r="EZ206" s="321"/>
      <c r="FA206" s="321"/>
      <c r="FB206" s="321"/>
      <c r="FC206" s="321"/>
      <c r="FD206" s="321"/>
      <c r="FE206" s="321"/>
      <c r="FF206" s="321"/>
      <c r="FG206" s="321"/>
      <c r="FH206" s="321"/>
      <c r="FI206" s="321"/>
      <c r="FJ206" s="321"/>
      <c r="FK206" s="321"/>
      <c r="FL206" s="321"/>
      <c r="FM206" s="321"/>
      <c r="FN206" s="321"/>
      <c r="FO206" s="321"/>
      <c r="FP206" s="321"/>
      <c r="FQ206" s="321"/>
      <c r="FR206" s="321"/>
      <c r="FS206" s="321"/>
      <c r="FT206" s="321"/>
      <c r="FU206" s="321"/>
      <c r="FV206" s="321"/>
      <c r="FW206" s="321"/>
      <c r="FX206" s="321"/>
      <c r="FY206" s="321"/>
      <c r="FZ206" s="321"/>
      <c r="GA206" s="321"/>
      <c r="GB206" s="321"/>
      <c r="GC206" s="321"/>
      <c r="GD206" s="321"/>
      <c r="GE206" s="321"/>
      <c r="GF206" s="321"/>
      <c r="GG206" s="321"/>
      <c r="GH206" s="321"/>
      <c r="GI206" s="321"/>
      <c r="GJ206" s="321"/>
      <c r="GK206" s="321"/>
      <c r="GL206" s="321"/>
      <c r="GM206" s="321"/>
      <c r="GN206" s="321"/>
      <c r="GO206" s="321"/>
      <c r="GP206" s="321"/>
      <c r="GQ206" s="321"/>
      <c r="GR206" s="321"/>
      <c r="GS206" s="321"/>
      <c r="GT206" s="321"/>
      <c r="GU206" s="321"/>
      <c r="GV206" s="321"/>
      <c r="GW206" s="321"/>
      <c r="GX206" s="321"/>
      <c r="GY206" s="321"/>
      <c r="GZ206" s="321"/>
      <c r="HA206" s="321"/>
      <c r="HB206" s="321"/>
      <c r="HC206" s="321"/>
      <c r="HD206" s="321"/>
      <c r="HE206" s="321"/>
      <c r="HF206" s="321"/>
      <c r="HG206" s="321"/>
      <c r="HH206" s="321"/>
      <c r="HI206" s="321"/>
      <c r="HJ206" s="321"/>
      <c r="HK206" s="321"/>
      <c r="HL206" s="321"/>
      <c r="HM206" s="321"/>
      <c r="HN206" s="321"/>
      <c r="HO206" s="321"/>
      <c r="HP206" s="321"/>
      <c r="HQ206" s="321"/>
      <c r="HR206" s="321"/>
      <c r="HS206" s="321"/>
      <c r="HT206" s="321"/>
      <c r="HU206" s="321"/>
      <c r="HV206" s="321"/>
      <c r="HW206" s="321"/>
      <c r="HX206" s="321"/>
      <c r="HY206" s="321"/>
      <c r="HZ206" s="321"/>
    </row>
    <row r="207" spans="1:234" ht="11.25" customHeight="1">
      <c r="A207" s="337" t="s">
        <v>441</v>
      </c>
      <c r="B207" s="336" t="s">
        <v>769</v>
      </c>
      <c r="C207" s="335"/>
      <c r="D207" s="334"/>
      <c r="E207" s="666"/>
      <c r="F207" s="334">
        <f>SUM(F201:F206)</f>
        <v>0</v>
      </c>
    </row>
    <row r="208" spans="1:234" s="321" customFormat="1" ht="11.25" customHeight="1">
      <c r="A208" s="320"/>
      <c r="B208" s="319"/>
      <c r="C208" s="318"/>
      <c r="D208" s="317"/>
      <c r="E208" s="322"/>
      <c r="F208" s="317"/>
    </row>
    <row r="209" spans="1:234" s="333" customFormat="1" ht="11.25" customHeight="1">
      <c r="A209" s="442"/>
      <c r="B209" s="441"/>
      <c r="C209" s="440"/>
      <c r="D209" s="438"/>
      <c r="E209" s="439"/>
      <c r="F209" s="438"/>
      <c r="G209" s="437"/>
      <c r="H209" s="437"/>
      <c r="I209" s="437"/>
      <c r="J209" s="437"/>
      <c r="K209" s="437"/>
      <c r="L209" s="437"/>
      <c r="M209" s="437"/>
      <c r="N209" s="437"/>
      <c r="O209" s="437"/>
      <c r="P209" s="437"/>
      <c r="Q209" s="437"/>
      <c r="R209" s="437"/>
      <c r="S209" s="437"/>
      <c r="T209" s="437"/>
      <c r="U209" s="437"/>
      <c r="V209" s="437"/>
      <c r="W209" s="437"/>
      <c r="X209" s="437"/>
      <c r="Y209" s="437"/>
      <c r="Z209" s="437"/>
      <c r="AA209" s="437"/>
      <c r="AB209" s="437"/>
      <c r="AC209" s="437"/>
      <c r="AD209" s="437"/>
      <c r="AE209" s="437"/>
      <c r="AF209" s="437"/>
      <c r="AG209" s="437"/>
      <c r="AH209" s="437"/>
      <c r="AI209" s="437"/>
      <c r="AJ209" s="437"/>
      <c r="AK209" s="437"/>
      <c r="AL209" s="437"/>
      <c r="AM209" s="437"/>
      <c r="AN209" s="437"/>
      <c r="AO209" s="437"/>
      <c r="AP209" s="437"/>
      <c r="AQ209" s="437"/>
      <c r="AR209" s="437"/>
      <c r="AS209" s="437"/>
      <c r="AT209" s="437"/>
      <c r="AU209" s="437"/>
      <c r="AV209" s="437"/>
      <c r="AW209" s="437"/>
      <c r="AX209" s="437"/>
      <c r="AY209" s="437"/>
      <c r="AZ209" s="437"/>
      <c r="BA209" s="437"/>
      <c r="BB209" s="437"/>
      <c r="BC209" s="437"/>
      <c r="BD209" s="437"/>
      <c r="BE209" s="437"/>
      <c r="BF209" s="437"/>
      <c r="BG209" s="437"/>
      <c r="BH209" s="437"/>
      <c r="BI209" s="437"/>
      <c r="BJ209" s="437"/>
      <c r="BK209" s="437"/>
      <c r="BL209" s="437"/>
      <c r="BM209" s="437"/>
      <c r="BN209" s="437"/>
      <c r="BO209" s="437"/>
      <c r="BP209" s="437"/>
      <c r="BQ209" s="437"/>
      <c r="BR209" s="437"/>
      <c r="BS209" s="437"/>
      <c r="BT209" s="437"/>
      <c r="BU209" s="437"/>
      <c r="BV209" s="437"/>
      <c r="BW209" s="437"/>
      <c r="BX209" s="437"/>
      <c r="BY209" s="437"/>
      <c r="BZ209" s="437"/>
      <c r="CA209" s="437"/>
      <c r="CB209" s="437"/>
      <c r="CC209" s="437"/>
      <c r="CD209" s="437"/>
      <c r="CE209" s="437"/>
      <c r="CF209" s="437"/>
      <c r="CG209" s="437"/>
      <c r="CH209" s="437"/>
      <c r="CI209" s="437"/>
      <c r="CJ209" s="437"/>
      <c r="CK209" s="437"/>
      <c r="CL209" s="437"/>
      <c r="CM209" s="437"/>
      <c r="CN209" s="437"/>
      <c r="CO209" s="437"/>
      <c r="CP209" s="437"/>
      <c r="CQ209" s="437"/>
      <c r="CR209" s="437"/>
      <c r="CS209" s="437"/>
      <c r="CT209" s="437"/>
      <c r="CU209" s="437"/>
      <c r="CV209" s="437"/>
      <c r="CW209" s="437"/>
      <c r="CX209" s="437"/>
      <c r="CY209" s="437"/>
      <c r="CZ209" s="437"/>
      <c r="DA209" s="437"/>
      <c r="DB209" s="437"/>
      <c r="DC209" s="437"/>
      <c r="DD209" s="437"/>
      <c r="DE209" s="437"/>
      <c r="DF209" s="437"/>
      <c r="DG209" s="437"/>
      <c r="DH209" s="437"/>
      <c r="DI209" s="437"/>
      <c r="DJ209" s="437"/>
      <c r="DK209" s="437"/>
      <c r="DL209" s="437"/>
      <c r="DM209" s="437"/>
      <c r="DN209" s="437"/>
      <c r="DO209" s="437"/>
      <c r="DP209" s="437"/>
      <c r="DQ209" s="437"/>
      <c r="DR209" s="437"/>
      <c r="DS209" s="437"/>
      <c r="DT209" s="437"/>
      <c r="DU209" s="437"/>
      <c r="DV209" s="437"/>
      <c r="DW209" s="437"/>
      <c r="DX209" s="437"/>
      <c r="DY209" s="437"/>
      <c r="DZ209" s="437"/>
      <c r="EA209" s="437"/>
      <c r="EB209" s="437"/>
      <c r="EC209" s="437"/>
      <c r="ED209" s="437"/>
      <c r="EE209" s="437"/>
      <c r="EF209" s="437"/>
      <c r="EG209" s="437"/>
      <c r="EH209" s="437"/>
      <c r="EI209" s="437"/>
      <c r="EJ209" s="437"/>
      <c r="EK209" s="437"/>
      <c r="EL209" s="437"/>
      <c r="EM209" s="437"/>
      <c r="EN209" s="437"/>
      <c r="EO209" s="437"/>
      <c r="EP209" s="437"/>
      <c r="EQ209" s="437"/>
      <c r="ER209" s="437"/>
      <c r="ES209" s="437"/>
      <c r="ET209" s="437"/>
      <c r="EU209" s="437"/>
      <c r="EV209" s="437"/>
      <c r="EW209" s="437"/>
      <c r="EX209" s="437"/>
      <c r="EY209" s="437"/>
      <c r="EZ209" s="437"/>
      <c r="FA209" s="437"/>
      <c r="FB209" s="437"/>
      <c r="FC209" s="437"/>
      <c r="FD209" s="437"/>
      <c r="FE209" s="437"/>
      <c r="FF209" s="437"/>
      <c r="FG209" s="437"/>
      <c r="FH209" s="437"/>
      <c r="FI209" s="437"/>
      <c r="FJ209" s="437"/>
      <c r="FK209" s="437"/>
      <c r="FL209" s="437"/>
      <c r="FM209" s="437"/>
      <c r="FN209" s="437"/>
      <c r="FO209" s="437"/>
      <c r="FP209" s="437"/>
      <c r="FQ209" s="437"/>
      <c r="FR209" s="437"/>
      <c r="FS209" s="437"/>
      <c r="FT209" s="437"/>
      <c r="FU209" s="437"/>
      <c r="FV209" s="437"/>
      <c r="FW209" s="437"/>
      <c r="FX209" s="437"/>
      <c r="FY209" s="437"/>
      <c r="FZ209" s="437"/>
      <c r="GA209" s="437"/>
      <c r="GB209" s="437"/>
      <c r="GC209" s="437"/>
      <c r="GD209" s="437"/>
      <c r="GE209" s="437"/>
      <c r="GF209" s="437"/>
      <c r="GG209" s="437"/>
      <c r="GH209" s="437"/>
      <c r="GI209" s="437"/>
      <c r="GJ209" s="437"/>
      <c r="GK209" s="437"/>
      <c r="GL209" s="437"/>
      <c r="GM209" s="437"/>
      <c r="GN209" s="437"/>
      <c r="GO209" s="437"/>
      <c r="GP209" s="437"/>
      <c r="GQ209" s="437"/>
      <c r="GR209" s="437"/>
      <c r="GS209" s="437"/>
      <c r="GT209" s="437"/>
      <c r="GU209" s="437"/>
      <c r="GV209" s="437"/>
      <c r="GW209" s="437"/>
      <c r="GX209" s="437"/>
      <c r="GY209" s="437"/>
      <c r="GZ209" s="437"/>
      <c r="HA209" s="437"/>
      <c r="HB209" s="437"/>
      <c r="HC209" s="437"/>
      <c r="HD209" s="437"/>
      <c r="HE209" s="437"/>
      <c r="HF209" s="437"/>
      <c r="HG209" s="437"/>
      <c r="HH209" s="437"/>
      <c r="HI209" s="437"/>
      <c r="HJ209" s="437"/>
      <c r="HK209" s="437"/>
      <c r="HL209" s="437"/>
      <c r="HM209" s="437"/>
      <c r="HN209" s="437"/>
      <c r="HO209" s="437"/>
      <c r="HP209" s="437"/>
      <c r="HQ209" s="437"/>
      <c r="HR209" s="437"/>
      <c r="HS209" s="437"/>
      <c r="HT209" s="437"/>
      <c r="HU209" s="437"/>
      <c r="HV209" s="437"/>
      <c r="HW209" s="437"/>
      <c r="HX209" s="437"/>
      <c r="HY209" s="437"/>
      <c r="HZ209" s="437"/>
    </row>
    <row r="210" spans="1:234" s="333" customFormat="1" ht="11.25" customHeight="1">
      <c r="A210" s="337" t="s">
        <v>439</v>
      </c>
      <c r="B210" s="336" t="s">
        <v>768</v>
      </c>
      <c r="C210" s="335"/>
      <c r="D210" s="334"/>
      <c r="E210" s="666"/>
      <c r="F210" s="334"/>
      <c r="G210" s="316"/>
      <c r="H210" s="316"/>
      <c r="I210" s="316"/>
      <c r="J210" s="316"/>
      <c r="K210" s="316"/>
      <c r="L210" s="316"/>
      <c r="M210" s="316"/>
      <c r="N210" s="316"/>
      <c r="O210" s="316"/>
      <c r="P210" s="316"/>
      <c r="Q210" s="316"/>
      <c r="R210" s="316"/>
      <c r="S210" s="316"/>
      <c r="T210" s="316"/>
      <c r="U210" s="316"/>
      <c r="V210" s="316"/>
      <c r="W210" s="316"/>
      <c r="X210" s="316"/>
      <c r="Y210" s="316"/>
      <c r="Z210" s="316"/>
      <c r="AA210" s="316"/>
      <c r="AB210" s="316"/>
      <c r="AC210" s="316"/>
      <c r="AD210" s="316"/>
      <c r="AE210" s="316"/>
      <c r="AF210" s="316"/>
      <c r="AG210" s="316"/>
      <c r="AH210" s="316"/>
      <c r="AI210" s="316"/>
      <c r="AJ210" s="316"/>
      <c r="AK210" s="316"/>
      <c r="AL210" s="316"/>
      <c r="AM210" s="316"/>
      <c r="AN210" s="316"/>
      <c r="AO210" s="316"/>
      <c r="AP210" s="316"/>
      <c r="AQ210" s="316"/>
      <c r="AR210" s="316"/>
      <c r="AS210" s="316"/>
      <c r="AT210" s="316"/>
      <c r="AU210" s="316"/>
      <c r="AV210" s="316"/>
      <c r="AW210" s="316"/>
      <c r="AX210" s="316"/>
      <c r="AY210" s="316"/>
      <c r="AZ210" s="316"/>
      <c r="BA210" s="316"/>
      <c r="BB210" s="316"/>
      <c r="BC210" s="316"/>
      <c r="BD210" s="316"/>
      <c r="BE210" s="316"/>
      <c r="BF210" s="316"/>
      <c r="BG210" s="316"/>
      <c r="BH210" s="316"/>
      <c r="BI210" s="316"/>
      <c r="BJ210" s="316"/>
      <c r="BK210" s="316"/>
      <c r="BL210" s="316"/>
      <c r="BM210" s="316"/>
      <c r="BN210" s="316"/>
      <c r="BO210" s="316"/>
      <c r="BP210" s="316"/>
      <c r="BQ210" s="316"/>
      <c r="BR210" s="316"/>
      <c r="BS210" s="316"/>
      <c r="BT210" s="316"/>
      <c r="BU210" s="316"/>
      <c r="BV210" s="316"/>
      <c r="BW210" s="316"/>
      <c r="BX210" s="316"/>
      <c r="BY210" s="316"/>
      <c r="BZ210" s="316"/>
      <c r="CA210" s="316"/>
      <c r="CB210" s="316"/>
      <c r="CC210" s="316"/>
      <c r="CD210" s="316"/>
      <c r="CE210" s="316"/>
      <c r="CF210" s="316"/>
      <c r="CG210" s="316"/>
      <c r="CH210" s="316"/>
      <c r="CI210" s="316"/>
      <c r="CJ210" s="316"/>
      <c r="CK210" s="316"/>
      <c r="CL210" s="316"/>
      <c r="CM210" s="316"/>
      <c r="CN210" s="316"/>
      <c r="CO210" s="316"/>
      <c r="CP210" s="316"/>
      <c r="CQ210" s="316"/>
      <c r="CR210" s="316"/>
      <c r="CS210" s="316"/>
      <c r="CT210" s="316"/>
      <c r="CU210" s="316"/>
      <c r="CV210" s="316"/>
      <c r="CW210" s="316"/>
      <c r="CX210" s="316"/>
      <c r="CY210" s="316"/>
      <c r="CZ210" s="316"/>
      <c r="DA210" s="316"/>
      <c r="DB210" s="316"/>
      <c r="DC210" s="316"/>
      <c r="DD210" s="316"/>
      <c r="DE210" s="316"/>
      <c r="DF210" s="316"/>
      <c r="DG210" s="316"/>
      <c r="DH210" s="316"/>
      <c r="DI210" s="316"/>
      <c r="DJ210" s="316"/>
      <c r="DK210" s="316"/>
      <c r="DL210" s="316"/>
      <c r="DM210" s="316"/>
      <c r="DN210" s="316"/>
      <c r="DO210" s="316"/>
      <c r="DP210" s="316"/>
      <c r="DQ210" s="316"/>
      <c r="DR210" s="316"/>
      <c r="DS210" s="316"/>
      <c r="DT210" s="316"/>
      <c r="DU210" s="316"/>
      <c r="DV210" s="316"/>
      <c r="DW210" s="316"/>
      <c r="DX210" s="316"/>
      <c r="DY210" s="316"/>
      <c r="DZ210" s="316"/>
      <c r="EA210" s="316"/>
      <c r="EB210" s="316"/>
      <c r="EC210" s="316"/>
      <c r="ED210" s="316"/>
      <c r="EE210" s="316"/>
      <c r="EF210" s="316"/>
      <c r="EG210" s="316"/>
      <c r="EH210" s="316"/>
      <c r="EI210" s="316"/>
      <c r="EJ210" s="316"/>
      <c r="EK210" s="316"/>
      <c r="EL210" s="316"/>
      <c r="EM210" s="316"/>
      <c r="EN210" s="316"/>
      <c r="EO210" s="316"/>
      <c r="EP210" s="316"/>
      <c r="EQ210" s="316"/>
      <c r="ER210" s="316"/>
      <c r="ES210" s="316"/>
      <c r="ET210" s="316"/>
      <c r="EU210" s="316"/>
      <c r="EV210" s="316"/>
      <c r="EW210" s="316"/>
      <c r="EX210" s="316"/>
      <c r="EY210" s="316"/>
      <c r="EZ210" s="316"/>
      <c r="FA210" s="316"/>
      <c r="FB210" s="316"/>
      <c r="FC210" s="316"/>
      <c r="FD210" s="316"/>
      <c r="FE210" s="316"/>
      <c r="FF210" s="316"/>
      <c r="FG210" s="316"/>
      <c r="FH210" s="316"/>
      <c r="FI210" s="316"/>
      <c r="FJ210" s="316"/>
      <c r="FK210" s="316"/>
      <c r="FL210" s="316"/>
      <c r="FM210" s="316"/>
      <c r="FN210" s="316"/>
      <c r="FO210" s="316"/>
      <c r="FP210" s="316"/>
      <c r="FQ210" s="316"/>
      <c r="FR210" s="316"/>
      <c r="FS210" s="316"/>
      <c r="FT210" s="316"/>
      <c r="FU210" s="316"/>
      <c r="FV210" s="316"/>
      <c r="FW210" s="316"/>
      <c r="FX210" s="316"/>
      <c r="FY210" s="316"/>
      <c r="FZ210" s="316"/>
      <c r="GA210" s="316"/>
      <c r="GB210" s="316"/>
      <c r="GC210" s="316"/>
      <c r="GD210" s="316"/>
      <c r="GE210" s="316"/>
      <c r="GF210" s="316"/>
      <c r="GG210" s="316"/>
      <c r="GH210" s="316"/>
      <c r="GI210" s="316"/>
      <c r="GJ210" s="316"/>
      <c r="GK210" s="316"/>
      <c r="GL210" s="316"/>
      <c r="GM210" s="316"/>
      <c r="GN210" s="316"/>
      <c r="GO210" s="316"/>
      <c r="GP210" s="316"/>
      <c r="GQ210" s="316"/>
      <c r="GR210" s="316"/>
      <c r="GS210" s="316"/>
      <c r="GT210" s="316"/>
      <c r="GU210" s="316"/>
      <c r="GV210" s="316"/>
      <c r="GW210" s="316"/>
      <c r="GX210" s="316"/>
      <c r="GY210" s="316"/>
      <c r="GZ210" s="316"/>
      <c r="HA210" s="316"/>
      <c r="HB210" s="316"/>
      <c r="HC210" s="316"/>
      <c r="HD210" s="316"/>
      <c r="HE210" s="316"/>
      <c r="HF210" s="316"/>
      <c r="HG210" s="316"/>
      <c r="HH210" s="316"/>
      <c r="HI210" s="316"/>
      <c r="HJ210" s="316"/>
      <c r="HK210" s="316"/>
      <c r="HL210" s="316"/>
      <c r="HM210" s="316"/>
      <c r="HN210" s="316"/>
      <c r="HO210" s="316"/>
      <c r="HP210" s="316"/>
      <c r="HQ210" s="316"/>
      <c r="HR210" s="316"/>
      <c r="HS210" s="316"/>
      <c r="HT210" s="316"/>
      <c r="HU210" s="316"/>
      <c r="HV210" s="316"/>
      <c r="HW210" s="316"/>
      <c r="HX210" s="316"/>
      <c r="HY210" s="316"/>
      <c r="HZ210" s="316"/>
    </row>
    <row r="211" spans="1:234" s="333" customFormat="1" ht="11.25" customHeight="1">
      <c r="A211" s="424"/>
      <c r="B211" s="331" t="s">
        <v>767</v>
      </c>
      <c r="C211" s="418"/>
      <c r="D211" s="395"/>
      <c r="E211" s="422"/>
      <c r="F211" s="421"/>
      <c r="G211" s="321"/>
      <c r="H211" s="321"/>
      <c r="I211" s="321"/>
      <c r="J211" s="321"/>
      <c r="K211" s="321"/>
      <c r="L211" s="321"/>
      <c r="M211" s="321"/>
      <c r="N211" s="321"/>
      <c r="O211" s="321"/>
      <c r="P211" s="321"/>
      <c r="Q211" s="321"/>
      <c r="R211" s="321"/>
      <c r="S211" s="321"/>
      <c r="T211" s="321"/>
      <c r="U211" s="321"/>
      <c r="V211" s="321"/>
      <c r="W211" s="321"/>
      <c r="X211" s="321"/>
      <c r="Y211" s="321"/>
      <c r="Z211" s="321"/>
      <c r="AA211" s="321"/>
      <c r="AB211" s="321"/>
      <c r="AC211" s="321"/>
      <c r="AD211" s="321"/>
      <c r="AE211" s="321"/>
      <c r="AF211" s="321"/>
      <c r="AG211" s="321"/>
      <c r="AH211" s="321"/>
      <c r="AI211" s="321"/>
      <c r="AJ211" s="321"/>
      <c r="AK211" s="321"/>
      <c r="AL211" s="321"/>
      <c r="AM211" s="321"/>
      <c r="AN211" s="321"/>
      <c r="AO211" s="321"/>
      <c r="AP211" s="321"/>
      <c r="AQ211" s="321"/>
      <c r="AR211" s="321"/>
      <c r="AS211" s="321"/>
      <c r="AT211" s="321"/>
      <c r="AU211" s="321"/>
      <c r="AV211" s="321"/>
      <c r="AW211" s="321"/>
      <c r="AX211" s="321"/>
      <c r="AY211" s="321"/>
      <c r="AZ211" s="321"/>
      <c r="BA211" s="321"/>
      <c r="BB211" s="321"/>
      <c r="BC211" s="321"/>
      <c r="BD211" s="321"/>
      <c r="BE211" s="321"/>
      <c r="BF211" s="321"/>
      <c r="BG211" s="321"/>
      <c r="BH211" s="321"/>
      <c r="BI211" s="321"/>
      <c r="BJ211" s="321"/>
      <c r="BK211" s="321"/>
      <c r="BL211" s="321"/>
      <c r="BM211" s="321"/>
      <c r="BN211" s="321"/>
      <c r="BO211" s="321"/>
      <c r="BP211" s="321"/>
      <c r="BQ211" s="321"/>
      <c r="BR211" s="321"/>
      <c r="BS211" s="321"/>
      <c r="BT211" s="321"/>
      <c r="BU211" s="321"/>
      <c r="BV211" s="321"/>
      <c r="BW211" s="321"/>
      <c r="BX211" s="321"/>
      <c r="BY211" s="321"/>
      <c r="BZ211" s="321"/>
      <c r="CA211" s="321"/>
      <c r="CB211" s="321"/>
      <c r="CC211" s="321"/>
      <c r="CD211" s="321"/>
      <c r="CE211" s="321"/>
      <c r="CF211" s="321"/>
      <c r="CG211" s="321"/>
      <c r="CH211" s="321"/>
      <c r="CI211" s="321"/>
      <c r="CJ211" s="321"/>
      <c r="CK211" s="321"/>
      <c r="CL211" s="321"/>
      <c r="CM211" s="321"/>
      <c r="CN211" s="321"/>
      <c r="CO211" s="321"/>
      <c r="CP211" s="321"/>
      <c r="CQ211" s="321"/>
      <c r="CR211" s="321"/>
      <c r="CS211" s="321"/>
      <c r="CT211" s="321"/>
      <c r="CU211" s="321"/>
      <c r="CV211" s="321"/>
      <c r="CW211" s="321"/>
      <c r="CX211" s="321"/>
      <c r="CY211" s="321"/>
      <c r="CZ211" s="321"/>
      <c r="DA211" s="321"/>
      <c r="DB211" s="321"/>
      <c r="DC211" s="321"/>
      <c r="DD211" s="321"/>
      <c r="DE211" s="321"/>
      <c r="DF211" s="321"/>
      <c r="DG211" s="321"/>
      <c r="DH211" s="321"/>
      <c r="DI211" s="321"/>
      <c r="DJ211" s="321"/>
      <c r="DK211" s="321"/>
      <c r="DL211" s="321"/>
      <c r="DM211" s="321"/>
      <c r="DN211" s="321"/>
      <c r="DO211" s="321"/>
      <c r="DP211" s="321"/>
      <c r="DQ211" s="321"/>
      <c r="DR211" s="321"/>
      <c r="DS211" s="321"/>
      <c r="DT211" s="321"/>
      <c r="DU211" s="321"/>
      <c r="DV211" s="321"/>
      <c r="DW211" s="321"/>
      <c r="DX211" s="321"/>
      <c r="DY211" s="321"/>
      <c r="DZ211" s="321"/>
      <c r="EA211" s="321"/>
      <c r="EB211" s="321"/>
      <c r="EC211" s="321"/>
      <c r="ED211" s="321"/>
      <c r="EE211" s="321"/>
      <c r="EF211" s="321"/>
      <c r="EG211" s="321"/>
      <c r="EH211" s="321"/>
      <c r="EI211" s="321"/>
      <c r="EJ211" s="321"/>
      <c r="EK211" s="321"/>
      <c r="EL211" s="321"/>
      <c r="EM211" s="321"/>
      <c r="EN211" s="321"/>
      <c r="EO211" s="321"/>
      <c r="EP211" s="321"/>
      <c r="EQ211" s="321"/>
      <c r="ER211" s="321"/>
      <c r="ES211" s="321"/>
      <c r="ET211" s="321"/>
      <c r="EU211" s="321"/>
      <c r="EV211" s="321"/>
      <c r="EW211" s="321"/>
      <c r="EX211" s="321"/>
      <c r="EY211" s="321"/>
      <c r="EZ211" s="321"/>
      <c r="FA211" s="321"/>
      <c r="FB211" s="321"/>
      <c r="FC211" s="321"/>
      <c r="FD211" s="321"/>
      <c r="FE211" s="321"/>
      <c r="FF211" s="321"/>
      <c r="FG211" s="321"/>
      <c r="FH211" s="321"/>
      <c r="FI211" s="321"/>
      <c r="FJ211" s="321"/>
      <c r="FK211" s="321"/>
      <c r="FL211" s="321"/>
      <c r="FM211" s="321"/>
      <c r="FN211" s="321"/>
      <c r="FO211" s="321"/>
      <c r="FP211" s="321"/>
      <c r="FQ211" s="321"/>
      <c r="FR211" s="321"/>
      <c r="FS211" s="321"/>
      <c r="FT211" s="321"/>
      <c r="FU211" s="321"/>
      <c r="FV211" s="321"/>
      <c r="FW211" s="321"/>
      <c r="FX211" s="321"/>
      <c r="FY211" s="321"/>
      <c r="FZ211" s="321"/>
      <c r="GA211" s="321"/>
      <c r="GB211" s="321"/>
      <c r="GC211" s="321"/>
      <c r="GD211" s="321"/>
      <c r="GE211" s="321"/>
      <c r="GF211" s="321"/>
      <c r="GG211" s="321"/>
      <c r="GH211" s="321"/>
      <c r="GI211" s="321"/>
      <c r="GJ211" s="321"/>
      <c r="GK211" s="321"/>
      <c r="GL211" s="321"/>
      <c r="GM211" s="321"/>
      <c r="GN211" s="321"/>
      <c r="GO211" s="321"/>
      <c r="GP211" s="321"/>
      <c r="GQ211" s="321"/>
      <c r="GR211" s="321"/>
      <c r="GS211" s="321"/>
      <c r="GT211" s="321"/>
      <c r="GU211" s="321"/>
      <c r="GV211" s="321"/>
      <c r="GW211" s="321"/>
      <c r="GX211" s="321"/>
      <c r="GY211" s="321"/>
      <c r="GZ211" s="321"/>
      <c r="HA211" s="321"/>
      <c r="HB211" s="321"/>
      <c r="HC211" s="321"/>
      <c r="HD211" s="321"/>
      <c r="HE211" s="321"/>
      <c r="HF211" s="321"/>
      <c r="HG211" s="321"/>
      <c r="HH211" s="321"/>
      <c r="HI211" s="321"/>
      <c r="HJ211" s="321"/>
      <c r="HK211" s="321"/>
      <c r="HL211" s="321"/>
      <c r="HM211" s="321"/>
      <c r="HN211" s="321"/>
      <c r="HO211" s="321"/>
      <c r="HP211" s="321"/>
      <c r="HQ211" s="321"/>
      <c r="HR211" s="321"/>
      <c r="HS211" s="321"/>
      <c r="HT211" s="321"/>
      <c r="HU211" s="321"/>
      <c r="HV211" s="321"/>
      <c r="HW211" s="321"/>
      <c r="HX211" s="321"/>
      <c r="HY211" s="321"/>
      <c r="HZ211" s="321"/>
    </row>
    <row r="212" spans="1:234" s="333" customFormat="1">
      <c r="A212" s="424"/>
      <c r="B212" s="436"/>
      <c r="C212" s="418"/>
      <c r="D212" s="395"/>
      <c r="E212" s="422"/>
      <c r="F212" s="421"/>
      <c r="G212" s="321"/>
      <c r="H212" s="321"/>
      <c r="I212" s="321"/>
      <c r="J212" s="321"/>
      <c r="K212" s="321"/>
      <c r="L212" s="321"/>
      <c r="M212" s="321"/>
      <c r="N212" s="321"/>
      <c r="O212" s="321"/>
      <c r="P212" s="321"/>
      <c r="Q212" s="321"/>
      <c r="R212" s="321"/>
      <c r="S212" s="321"/>
      <c r="T212" s="321"/>
      <c r="U212" s="321"/>
      <c r="V212" s="321"/>
      <c r="W212" s="321"/>
      <c r="X212" s="321"/>
      <c r="Y212" s="321"/>
      <c r="Z212" s="321"/>
      <c r="AA212" s="321"/>
      <c r="AB212" s="321"/>
      <c r="AC212" s="321"/>
      <c r="AD212" s="321"/>
      <c r="AE212" s="321"/>
      <c r="AF212" s="321"/>
      <c r="AG212" s="321"/>
      <c r="AH212" s="321"/>
      <c r="AI212" s="321"/>
      <c r="AJ212" s="321"/>
      <c r="AK212" s="321"/>
      <c r="AL212" s="321"/>
      <c r="AM212" s="321"/>
      <c r="AN212" s="321"/>
      <c r="AO212" s="321"/>
      <c r="AP212" s="321"/>
      <c r="AQ212" s="321"/>
      <c r="AR212" s="321"/>
      <c r="AS212" s="321"/>
      <c r="AT212" s="321"/>
      <c r="AU212" s="321"/>
      <c r="AV212" s="321"/>
      <c r="AW212" s="321"/>
      <c r="AX212" s="321"/>
      <c r="AY212" s="321"/>
      <c r="AZ212" s="321"/>
      <c r="BA212" s="321"/>
      <c r="BB212" s="321"/>
      <c r="BC212" s="321"/>
      <c r="BD212" s="321"/>
      <c r="BE212" s="321"/>
      <c r="BF212" s="321"/>
      <c r="BG212" s="321"/>
      <c r="BH212" s="321"/>
      <c r="BI212" s="321"/>
      <c r="BJ212" s="321"/>
      <c r="BK212" s="321"/>
      <c r="BL212" s="321"/>
      <c r="BM212" s="321"/>
      <c r="BN212" s="321"/>
      <c r="BO212" s="321"/>
      <c r="BP212" s="321"/>
      <c r="BQ212" s="321"/>
      <c r="BR212" s="321"/>
      <c r="BS212" s="321"/>
      <c r="BT212" s="321"/>
      <c r="BU212" s="321"/>
      <c r="BV212" s="321"/>
      <c r="BW212" s="321"/>
      <c r="BX212" s="321"/>
      <c r="BY212" s="321"/>
      <c r="BZ212" s="321"/>
      <c r="CA212" s="321"/>
      <c r="CB212" s="321"/>
      <c r="CC212" s="321"/>
      <c r="CD212" s="321"/>
      <c r="CE212" s="321"/>
      <c r="CF212" s="321"/>
      <c r="CG212" s="321"/>
      <c r="CH212" s="321"/>
      <c r="CI212" s="321"/>
      <c r="CJ212" s="321"/>
      <c r="CK212" s="321"/>
      <c r="CL212" s="321"/>
      <c r="CM212" s="321"/>
      <c r="CN212" s="321"/>
      <c r="CO212" s="321"/>
      <c r="CP212" s="321"/>
      <c r="CQ212" s="321"/>
      <c r="CR212" s="321"/>
      <c r="CS212" s="321"/>
      <c r="CT212" s="321"/>
      <c r="CU212" s="321"/>
      <c r="CV212" s="321"/>
      <c r="CW212" s="321"/>
      <c r="CX212" s="321"/>
      <c r="CY212" s="321"/>
      <c r="CZ212" s="321"/>
      <c r="DA212" s="321"/>
      <c r="DB212" s="321"/>
      <c r="DC212" s="321"/>
      <c r="DD212" s="321"/>
      <c r="DE212" s="321"/>
      <c r="DF212" s="321"/>
      <c r="DG212" s="321"/>
      <c r="DH212" s="321"/>
      <c r="DI212" s="321"/>
      <c r="DJ212" s="321"/>
      <c r="DK212" s="321"/>
      <c r="DL212" s="321"/>
      <c r="DM212" s="321"/>
      <c r="DN212" s="321"/>
      <c r="DO212" s="321"/>
      <c r="DP212" s="321"/>
      <c r="DQ212" s="321"/>
      <c r="DR212" s="321"/>
      <c r="DS212" s="321"/>
      <c r="DT212" s="321"/>
      <c r="DU212" s="321"/>
      <c r="DV212" s="321"/>
      <c r="DW212" s="321"/>
      <c r="DX212" s="321"/>
      <c r="DY212" s="321"/>
      <c r="DZ212" s="321"/>
      <c r="EA212" s="321"/>
      <c r="EB212" s="321"/>
      <c r="EC212" s="321"/>
      <c r="ED212" s="321"/>
      <c r="EE212" s="321"/>
      <c r="EF212" s="321"/>
      <c r="EG212" s="321"/>
      <c r="EH212" s="321"/>
      <c r="EI212" s="321"/>
      <c r="EJ212" s="321"/>
      <c r="EK212" s="321"/>
      <c r="EL212" s="321"/>
      <c r="EM212" s="321"/>
      <c r="EN212" s="321"/>
      <c r="EO212" s="321"/>
      <c r="EP212" s="321"/>
      <c r="EQ212" s="321"/>
      <c r="ER212" s="321"/>
      <c r="ES212" s="321"/>
      <c r="ET212" s="321"/>
      <c r="EU212" s="321"/>
      <c r="EV212" s="321"/>
      <c r="EW212" s="321"/>
      <c r="EX212" s="321"/>
      <c r="EY212" s="321"/>
      <c r="EZ212" s="321"/>
      <c r="FA212" s="321"/>
      <c r="FB212" s="321"/>
      <c r="FC212" s="321"/>
      <c r="FD212" s="321"/>
      <c r="FE212" s="321"/>
      <c r="FF212" s="321"/>
      <c r="FG212" s="321"/>
      <c r="FH212" s="321"/>
      <c r="FI212" s="321"/>
      <c r="FJ212" s="321"/>
      <c r="FK212" s="321"/>
      <c r="FL212" s="321"/>
      <c r="FM212" s="321"/>
      <c r="FN212" s="321"/>
      <c r="FO212" s="321"/>
      <c r="FP212" s="321"/>
      <c r="FQ212" s="321"/>
      <c r="FR212" s="321"/>
      <c r="FS212" s="321"/>
      <c r="FT212" s="321"/>
      <c r="FU212" s="321"/>
      <c r="FV212" s="321"/>
      <c r="FW212" s="321"/>
      <c r="FX212" s="321"/>
      <c r="FY212" s="321"/>
      <c r="FZ212" s="321"/>
      <c r="GA212" s="321"/>
      <c r="GB212" s="321"/>
      <c r="GC212" s="321"/>
      <c r="GD212" s="321"/>
      <c r="GE212" s="321"/>
      <c r="GF212" s="321"/>
      <c r="GG212" s="321"/>
      <c r="GH212" s="321"/>
      <c r="GI212" s="321"/>
      <c r="GJ212" s="321"/>
      <c r="GK212" s="321"/>
      <c r="GL212" s="321"/>
      <c r="GM212" s="321"/>
      <c r="GN212" s="321"/>
      <c r="GO212" s="321"/>
      <c r="GP212" s="321"/>
      <c r="GQ212" s="321"/>
      <c r="GR212" s="321"/>
      <c r="GS212" s="321"/>
      <c r="GT212" s="321"/>
      <c r="GU212" s="321"/>
      <c r="GV212" s="321"/>
      <c r="GW212" s="321"/>
      <c r="GX212" s="321"/>
      <c r="GY212" s="321"/>
      <c r="GZ212" s="321"/>
      <c r="HA212" s="321"/>
      <c r="HB212" s="321"/>
      <c r="HC212" s="321"/>
      <c r="HD212" s="321"/>
      <c r="HE212" s="321"/>
      <c r="HF212" s="321"/>
      <c r="HG212" s="321"/>
      <c r="HH212" s="321"/>
      <c r="HI212" s="321"/>
      <c r="HJ212" s="321"/>
      <c r="HK212" s="321"/>
      <c r="HL212" s="321"/>
      <c r="HM212" s="321"/>
      <c r="HN212" s="321"/>
      <c r="HO212" s="321"/>
      <c r="HP212" s="321"/>
      <c r="HQ212" s="321"/>
      <c r="HR212" s="321"/>
      <c r="HS212" s="321"/>
      <c r="HT212" s="321"/>
      <c r="HU212" s="321"/>
      <c r="HV212" s="321"/>
      <c r="HW212" s="321"/>
      <c r="HX212" s="321"/>
      <c r="HY212" s="321"/>
      <c r="HZ212" s="321"/>
    </row>
    <row r="213" spans="1:234" s="435" customFormat="1">
      <c r="A213" s="332"/>
      <c r="B213" s="331"/>
      <c r="C213" s="330"/>
      <c r="D213" s="328"/>
      <c r="E213" s="656"/>
      <c r="F213" s="342"/>
    </row>
    <row r="214" spans="1:234" s="435" customFormat="1">
      <c r="A214" s="360" t="s">
        <v>766</v>
      </c>
      <c r="B214" s="331" t="s">
        <v>765</v>
      </c>
      <c r="C214" s="330" t="s">
        <v>182</v>
      </c>
      <c r="D214" s="328">
        <v>140</v>
      </c>
      <c r="E214" s="419"/>
      <c r="F214" s="329">
        <f>E214*D214</f>
        <v>0</v>
      </c>
    </row>
    <row r="215" spans="1:234" s="435" customFormat="1" ht="24">
      <c r="A215" s="332"/>
      <c r="B215" s="331" t="s">
        <v>762</v>
      </c>
      <c r="C215" s="330"/>
      <c r="D215" s="328"/>
      <c r="E215" s="656"/>
      <c r="F215" s="342"/>
    </row>
    <row r="216" spans="1:234" s="435" customFormat="1">
      <c r="A216" s="332"/>
      <c r="B216" s="331"/>
      <c r="C216" s="330"/>
      <c r="D216" s="328"/>
      <c r="E216" s="656"/>
      <c r="F216" s="342"/>
    </row>
    <row r="217" spans="1:234" s="435" customFormat="1">
      <c r="A217" s="360" t="s">
        <v>764</v>
      </c>
      <c r="B217" s="331" t="s">
        <v>763</v>
      </c>
      <c r="C217" s="330" t="s">
        <v>182</v>
      </c>
      <c r="D217" s="328">
        <v>30</v>
      </c>
      <c r="E217" s="419"/>
      <c r="F217" s="329">
        <f>E217*D217</f>
        <v>0</v>
      </c>
    </row>
    <row r="218" spans="1:234" s="435" customFormat="1" ht="30" customHeight="1">
      <c r="A218" s="332"/>
      <c r="B218" s="331" t="s">
        <v>762</v>
      </c>
      <c r="C218" s="330"/>
      <c r="D218" s="328"/>
      <c r="E218" s="656"/>
      <c r="F218" s="342"/>
    </row>
    <row r="219" spans="1:234" s="321" customFormat="1">
      <c r="A219" s="416"/>
      <c r="B219" s="420"/>
      <c r="C219" s="418"/>
      <c r="D219" s="417"/>
      <c r="E219" s="419"/>
      <c r="F219" s="417"/>
      <c r="G219" s="333"/>
      <c r="H219" s="333"/>
      <c r="I219" s="333"/>
      <c r="J219" s="333"/>
      <c r="K219" s="333"/>
      <c r="L219" s="333"/>
      <c r="M219" s="333"/>
      <c r="N219" s="333"/>
      <c r="O219" s="333"/>
      <c r="P219" s="333"/>
      <c r="Q219" s="333"/>
      <c r="R219" s="333"/>
      <c r="S219" s="333"/>
      <c r="T219" s="333"/>
      <c r="U219" s="333"/>
      <c r="V219" s="333"/>
      <c r="W219" s="333"/>
      <c r="X219" s="333"/>
      <c r="Y219" s="333"/>
      <c r="Z219" s="333"/>
      <c r="AA219" s="333"/>
      <c r="AB219" s="333"/>
      <c r="AC219" s="333"/>
      <c r="AD219" s="333"/>
      <c r="AE219" s="333"/>
      <c r="AF219" s="333"/>
      <c r="AG219" s="333"/>
      <c r="AH219" s="333"/>
      <c r="AI219" s="333"/>
      <c r="AJ219" s="333"/>
      <c r="AK219" s="333"/>
      <c r="AL219" s="333"/>
      <c r="AM219" s="333"/>
      <c r="AN219" s="333"/>
      <c r="AO219" s="333"/>
      <c r="AP219" s="333"/>
      <c r="AQ219" s="333"/>
      <c r="AR219" s="333"/>
      <c r="AS219" s="333"/>
      <c r="AT219" s="333"/>
      <c r="AU219" s="333"/>
      <c r="AV219" s="333"/>
      <c r="AW219" s="333"/>
      <c r="AX219" s="333"/>
      <c r="AY219" s="333"/>
      <c r="AZ219" s="333"/>
      <c r="BA219" s="333"/>
      <c r="BB219" s="333"/>
      <c r="BC219" s="333"/>
      <c r="BD219" s="333"/>
      <c r="BE219" s="333"/>
      <c r="BF219" s="333"/>
      <c r="BG219" s="333"/>
      <c r="BH219" s="333"/>
      <c r="BI219" s="333"/>
      <c r="BJ219" s="333"/>
      <c r="BK219" s="333"/>
      <c r="BL219" s="333"/>
      <c r="BM219" s="333"/>
      <c r="BN219" s="333"/>
      <c r="BO219" s="333"/>
      <c r="BP219" s="333"/>
      <c r="BQ219" s="333"/>
      <c r="BR219" s="333"/>
      <c r="BS219" s="333"/>
      <c r="BT219" s="333"/>
      <c r="BU219" s="333"/>
      <c r="BV219" s="333"/>
      <c r="BW219" s="333"/>
      <c r="BX219" s="333"/>
      <c r="BY219" s="333"/>
      <c r="BZ219" s="333"/>
      <c r="CA219" s="333"/>
      <c r="CB219" s="333"/>
      <c r="CC219" s="333"/>
      <c r="CD219" s="333"/>
      <c r="CE219" s="333"/>
      <c r="CF219" s="333"/>
      <c r="CG219" s="333"/>
      <c r="CH219" s="333"/>
      <c r="CI219" s="333"/>
      <c r="CJ219" s="333"/>
      <c r="CK219" s="333"/>
      <c r="CL219" s="333"/>
      <c r="CM219" s="333"/>
      <c r="CN219" s="333"/>
      <c r="CO219" s="333"/>
      <c r="CP219" s="333"/>
      <c r="CQ219" s="333"/>
      <c r="CR219" s="333"/>
      <c r="CS219" s="333"/>
      <c r="CT219" s="333"/>
      <c r="CU219" s="333"/>
      <c r="CV219" s="333"/>
      <c r="CW219" s="333"/>
      <c r="CX219" s="333"/>
      <c r="CY219" s="333"/>
      <c r="CZ219" s="333"/>
      <c r="DA219" s="333"/>
      <c r="DB219" s="333"/>
      <c r="DC219" s="333"/>
      <c r="DD219" s="333"/>
      <c r="DE219" s="333"/>
      <c r="DF219" s="333"/>
      <c r="DG219" s="333"/>
      <c r="DH219" s="333"/>
      <c r="DI219" s="333"/>
      <c r="DJ219" s="333"/>
      <c r="DK219" s="333"/>
      <c r="DL219" s="333"/>
      <c r="DM219" s="333"/>
      <c r="DN219" s="333"/>
      <c r="DO219" s="333"/>
      <c r="DP219" s="333"/>
      <c r="DQ219" s="333"/>
      <c r="DR219" s="333"/>
      <c r="DS219" s="333"/>
      <c r="DT219" s="333"/>
      <c r="DU219" s="333"/>
      <c r="DV219" s="333"/>
      <c r="DW219" s="333"/>
      <c r="DX219" s="333"/>
      <c r="DY219" s="333"/>
      <c r="DZ219" s="333"/>
      <c r="EA219" s="333"/>
      <c r="EB219" s="333"/>
      <c r="EC219" s="333"/>
      <c r="ED219" s="333"/>
      <c r="EE219" s="333"/>
      <c r="EF219" s="333"/>
      <c r="EG219" s="333"/>
      <c r="EH219" s="333"/>
      <c r="EI219" s="333"/>
      <c r="EJ219" s="333"/>
      <c r="EK219" s="333"/>
      <c r="EL219" s="333"/>
      <c r="EM219" s="333"/>
      <c r="EN219" s="333"/>
      <c r="EO219" s="333"/>
      <c r="EP219" s="333"/>
      <c r="EQ219" s="333"/>
      <c r="ER219" s="333"/>
      <c r="ES219" s="333"/>
      <c r="ET219" s="333"/>
      <c r="EU219" s="333"/>
      <c r="EV219" s="333"/>
      <c r="EW219" s="333"/>
      <c r="EX219" s="333"/>
      <c r="EY219" s="333"/>
      <c r="EZ219" s="333"/>
      <c r="FA219" s="333"/>
      <c r="FB219" s="333"/>
      <c r="FC219" s="333"/>
      <c r="FD219" s="333"/>
      <c r="FE219" s="333"/>
      <c r="FF219" s="333"/>
      <c r="FG219" s="333"/>
      <c r="FH219" s="333"/>
      <c r="FI219" s="333"/>
      <c r="FJ219" s="333"/>
      <c r="FK219" s="333"/>
      <c r="FL219" s="333"/>
      <c r="FM219" s="333"/>
      <c r="FN219" s="333"/>
      <c r="FO219" s="333"/>
      <c r="FP219" s="333"/>
      <c r="FQ219" s="333"/>
      <c r="FR219" s="333"/>
      <c r="FS219" s="333"/>
      <c r="FT219" s="333"/>
      <c r="FU219" s="333"/>
      <c r="FV219" s="333"/>
      <c r="FW219" s="333"/>
      <c r="FX219" s="333"/>
      <c r="FY219" s="333"/>
      <c r="FZ219" s="333"/>
      <c r="GA219" s="333"/>
      <c r="GB219" s="333"/>
      <c r="GC219" s="333"/>
      <c r="GD219" s="333"/>
      <c r="GE219" s="333"/>
      <c r="GF219" s="333"/>
      <c r="GG219" s="333"/>
      <c r="GH219" s="333"/>
      <c r="GI219" s="333"/>
      <c r="GJ219" s="333"/>
      <c r="GK219" s="333"/>
      <c r="GL219" s="333"/>
      <c r="GM219" s="333"/>
      <c r="GN219" s="333"/>
      <c r="GO219" s="333"/>
      <c r="GP219" s="333"/>
      <c r="GQ219" s="333"/>
      <c r="GR219" s="333"/>
      <c r="GS219" s="333"/>
      <c r="GT219" s="333"/>
      <c r="GU219" s="333"/>
      <c r="GV219" s="333"/>
      <c r="GW219" s="333"/>
      <c r="GX219" s="333"/>
      <c r="GY219" s="333"/>
      <c r="GZ219" s="333"/>
      <c r="HA219" s="333"/>
      <c r="HB219" s="333"/>
      <c r="HC219" s="333"/>
      <c r="HD219" s="333"/>
      <c r="HE219" s="333"/>
      <c r="HF219" s="333"/>
      <c r="HG219" s="333"/>
      <c r="HH219" s="333"/>
      <c r="HI219" s="333"/>
      <c r="HJ219" s="333"/>
      <c r="HK219" s="333"/>
      <c r="HL219" s="333"/>
      <c r="HM219" s="333"/>
      <c r="HN219" s="333"/>
      <c r="HO219" s="333"/>
      <c r="HP219" s="333"/>
      <c r="HQ219" s="333"/>
      <c r="HR219" s="333"/>
      <c r="HS219" s="333"/>
      <c r="HT219" s="333"/>
      <c r="HU219" s="333"/>
      <c r="HV219" s="333"/>
      <c r="HW219" s="333"/>
      <c r="HX219" s="333"/>
      <c r="HY219" s="333"/>
      <c r="HZ219" s="333"/>
    </row>
    <row r="220" spans="1:234" s="321" customFormat="1">
      <c r="A220" s="337" t="s">
        <v>439</v>
      </c>
      <c r="B220" s="336" t="s">
        <v>438</v>
      </c>
      <c r="C220" s="335"/>
      <c r="D220" s="334"/>
      <c r="E220" s="666"/>
      <c r="F220" s="334">
        <f>SUM(F214:F219)</f>
        <v>0</v>
      </c>
      <c r="G220" s="316"/>
      <c r="H220" s="316"/>
      <c r="I220" s="316"/>
      <c r="J220" s="316"/>
      <c r="K220" s="316"/>
      <c r="L220" s="316"/>
      <c r="M220" s="316"/>
      <c r="N220" s="316"/>
      <c r="O220" s="316"/>
      <c r="P220" s="316"/>
      <c r="Q220" s="316"/>
      <c r="R220" s="316"/>
      <c r="S220" s="316"/>
      <c r="T220" s="316"/>
      <c r="U220" s="316"/>
      <c r="V220" s="316"/>
      <c r="W220" s="316"/>
      <c r="X220" s="316"/>
      <c r="Y220" s="316"/>
      <c r="Z220" s="316"/>
      <c r="AA220" s="316"/>
      <c r="AB220" s="316"/>
      <c r="AC220" s="316"/>
      <c r="AD220" s="316"/>
      <c r="AE220" s="316"/>
      <c r="AF220" s="316"/>
      <c r="AG220" s="316"/>
      <c r="AH220" s="316"/>
      <c r="AI220" s="316"/>
      <c r="AJ220" s="316"/>
      <c r="AK220" s="316"/>
      <c r="AL220" s="316"/>
      <c r="AM220" s="316"/>
      <c r="AN220" s="316"/>
      <c r="AO220" s="316"/>
      <c r="AP220" s="316"/>
      <c r="AQ220" s="316"/>
      <c r="AR220" s="316"/>
      <c r="AS220" s="316"/>
      <c r="AT220" s="316"/>
      <c r="AU220" s="316"/>
      <c r="AV220" s="316"/>
      <c r="AW220" s="316"/>
      <c r="AX220" s="316"/>
      <c r="AY220" s="316"/>
      <c r="AZ220" s="316"/>
      <c r="BA220" s="316"/>
      <c r="BB220" s="316"/>
      <c r="BC220" s="316"/>
      <c r="BD220" s="316"/>
      <c r="BE220" s="316"/>
      <c r="BF220" s="316"/>
      <c r="BG220" s="316"/>
      <c r="BH220" s="316"/>
      <c r="BI220" s="316"/>
      <c r="BJ220" s="316"/>
      <c r="BK220" s="316"/>
      <c r="BL220" s="316"/>
      <c r="BM220" s="316"/>
      <c r="BN220" s="316"/>
      <c r="BO220" s="316"/>
      <c r="BP220" s="316"/>
      <c r="BQ220" s="316"/>
      <c r="BR220" s="316"/>
      <c r="BS220" s="316"/>
      <c r="BT220" s="316"/>
      <c r="BU220" s="316"/>
      <c r="BV220" s="316"/>
      <c r="BW220" s="316"/>
      <c r="BX220" s="316"/>
      <c r="BY220" s="316"/>
      <c r="BZ220" s="316"/>
      <c r="CA220" s="316"/>
      <c r="CB220" s="316"/>
      <c r="CC220" s="316"/>
      <c r="CD220" s="316"/>
      <c r="CE220" s="316"/>
      <c r="CF220" s="316"/>
      <c r="CG220" s="316"/>
      <c r="CH220" s="316"/>
      <c r="CI220" s="316"/>
      <c r="CJ220" s="316"/>
      <c r="CK220" s="316"/>
      <c r="CL220" s="316"/>
      <c r="CM220" s="316"/>
      <c r="CN220" s="316"/>
      <c r="CO220" s="316"/>
      <c r="CP220" s="316"/>
      <c r="CQ220" s="316"/>
      <c r="CR220" s="316"/>
      <c r="CS220" s="316"/>
      <c r="CT220" s="316"/>
      <c r="CU220" s="316"/>
      <c r="CV220" s="316"/>
      <c r="CW220" s="316"/>
      <c r="CX220" s="316"/>
      <c r="CY220" s="316"/>
      <c r="CZ220" s="316"/>
      <c r="DA220" s="316"/>
      <c r="DB220" s="316"/>
      <c r="DC220" s="316"/>
      <c r="DD220" s="316"/>
      <c r="DE220" s="316"/>
      <c r="DF220" s="316"/>
      <c r="DG220" s="316"/>
      <c r="DH220" s="316"/>
      <c r="DI220" s="316"/>
      <c r="DJ220" s="316"/>
      <c r="DK220" s="316"/>
      <c r="DL220" s="316"/>
      <c r="DM220" s="316"/>
      <c r="DN220" s="316"/>
      <c r="DO220" s="316"/>
      <c r="DP220" s="316"/>
      <c r="DQ220" s="316"/>
      <c r="DR220" s="316"/>
      <c r="DS220" s="316"/>
      <c r="DT220" s="316"/>
      <c r="DU220" s="316"/>
      <c r="DV220" s="316"/>
      <c r="DW220" s="316"/>
      <c r="DX220" s="316"/>
      <c r="DY220" s="316"/>
      <c r="DZ220" s="316"/>
      <c r="EA220" s="316"/>
      <c r="EB220" s="316"/>
      <c r="EC220" s="316"/>
      <c r="ED220" s="316"/>
      <c r="EE220" s="316"/>
      <c r="EF220" s="316"/>
      <c r="EG220" s="316"/>
      <c r="EH220" s="316"/>
      <c r="EI220" s="316"/>
      <c r="EJ220" s="316"/>
      <c r="EK220" s="316"/>
      <c r="EL220" s="316"/>
      <c r="EM220" s="316"/>
      <c r="EN220" s="316"/>
      <c r="EO220" s="316"/>
      <c r="EP220" s="316"/>
      <c r="EQ220" s="316"/>
      <c r="ER220" s="316"/>
      <c r="ES220" s="316"/>
      <c r="ET220" s="316"/>
      <c r="EU220" s="316"/>
      <c r="EV220" s="316"/>
      <c r="EW220" s="316"/>
      <c r="EX220" s="316"/>
      <c r="EY220" s="316"/>
      <c r="EZ220" s="316"/>
      <c r="FA220" s="316"/>
      <c r="FB220" s="316"/>
      <c r="FC220" s="316"/>
      <c r="FD220" s="316"/>
      <c r="FE220" s="316"/>
      <c r="FF220" s="316"/>
      <c r="FG220" s="316"/>
      <c r="FH220" s="316"/>
      <c r="FI220" s="316"/>
      <c r="FJ220" s="316"/>
      <c r="FK220" s="316"/>
      <c r="FL220" s="316"/>
      <c r="FM220" s="316"/>
      <c r="FN220" s="316"/>
      <c r="FO220" s="316"/>
      <c r="FP220" s="316"/>
      <c r="FQ220" s="316"/>
      <c r="FR220" s="316"/>
      <c r="FS220" s="316"/>
      <c r="FT220" s="316"/>
      <c r="FU220" s="316"/>
      <c r="FV220" s="316"/>
      <c r="FW220" s="316"/>
      <c r="FX220" s="316"/>
      <c r="FY220" s="316"/>
      <c r="FZ220" s="316"/>
      <c r="GA220" s="316"/>
      <c r="GB220" s="316"/>
      <c r="GC220" s="316"/>
      <c r="GD220" s="316"/>
      <c r="GE220" s="316"/>
      <c r="GF220" s="316"/>
      <c r="GG220" s="316"/>
      <c r="GH220" s="316"/>
      <c r="GI220" s="316"/>
      <c r="GJ220" s="316"/>
      <c r="GK220" s="316"/>
      <c r="GL220" s="316"/>
      <c r="GM220" s="316"/>
      <c r="GN220" s="316"/>
      <c r="GO220" s="316"/>
      <c r="GP220" s="316"/>
      <c r="GQ220" s="316"/>
      <c r="GR220" s="316"/>
      <c r="GS220" s="316"/>
      <c r="GT220" s="316"/>
      <c r="GU220" s="316"/>
      <c r="GV220" s="316"/>
      <c r="GW220" s="316"/>
      <c r="GX220" s="316"/>
      <c r="GY220" s="316"/>
      <c r="GZ220" s="316"/>
      <c r="HA220" s="316"/>
      <c r="HB220" s="316"/>
      <c r="HC220" s="316"/>
      <c r="HD220" s="316"/>
      <c r="HE220" s="316"/>
      <c r="HF220" s="316"/>
      <c r="HG220" s="316"/>
      <c r="HH220" s="316"/>
      <c r="HI220" s="316"/>
      <c r="HJ220" s="316"/>
      <c r="HK220" s="316"/>
      <c r="HL220" s="316"/>
      <c r="HM220" s="316"/>
      <c r="HN220" s="316"/>
      <c r="HO220" s="316"/>
      <c r="HP220" s="316"/>
      <c r="HQ220" s="316"/>
      <c r="HR220" s="316"/>
      <c r="HS220" s="316"/>
      <c r="HT220" s="316"/>
      <c r="HU220" s="316"/>
      <c r="HV220" s="316"/>
      <c r="HW220" s="316"/>
      <c r="HX220" s="316"/>
      <c r="HY220" s="316"/>
      <c r="HZ220" s="316"/>
    </row>
    <row r="221" spans="1:234" ht="13.5" customHeight="1">
      <c r="A221" s="424"/>
      <c r="B221" s="420"/>
      <c r="C221" s="418"/>
      <c r="D221" s="395"/>
      <c r="E221" s="422"/>
      <c r="F221" s="421"/>
      <c r="G221" s="321"/>
      <c r="H221" s="321"/>
      <c r="I221" s="321"/>
      <c r="J221" s="321"/>
      <c r="K221" s="321"/>
      <c r="L221" s="321"/>
      <c r="M221" s="321"/>
      <c r="N221" s="321"/>
      <c r="O221" s="321"/>
      <c r="P221" s="321"/>
      <c r="Q221" s="321"/>
      <c r="R221" s="321"/>
      <c r="S221" s="321"/>
      <c r="T221" s="321"/>
      <c r="U221" s="321"/>
      <c r="V221" s="321"/>
      <c r="W221" s="321"/>
      <c r="X221" s="321"/>
      <c r="Y221" s="321"/>
      <c r="Z221" s="321"/>
      <c r="AA221" s="321"/>
      <c r="AB221" s="321"/>
      <c r="AC221" s="321"/>
      <c r="AD221" s="321"/>
      <c r="AE221" s="321"/>
      <c r="AF221" s="321"/>
      <c r="AG221" s="321"/>
      <c r="AH221" s="321"/>
      <c r="AI221" s="321"/>
      <c r="AJ221" s="321"/>
      <c r="AK221" s="321"/>
      <c r="AL221" s="321"/>
      <c r="AM221" s="321"/>
      <c r="AN221" s="321"/>
      <c r="AO221" s="321"/>
      <c r="AP221" s="321"/>
      <c r="AQ221" s="321"/>
      <c r="AR221" s="321"/>
      <c r="AS221" s="321"/>
      <c r="AT221" s="321"/>
      <c r="AU221" s="321"/>
      <c r="AV221" s="321"/>
      <c r="AW221" s="321"/>
      <c r="AX221" s="321"/>
      <c r="AY221" s="321"/>
      <c r="AZ221" s="321"/>
      <c r="BA221" s="321"/>
      <c r="BB221" s="321"/>
      <c r="BC221" s="321"/>
      <c r="BD221" s="321"/>
      <c r="BE221" s="321"/>
      <c r="BF221" s="321"/>
      <c r="BG221" s="321"/>
      <c r="BH221" s="321"/>
      <c r="BI221" s="321"/>
      <c r="BJ221" s="321"/>
      <c r="BK221" s="321"/>
      <c r="BL221" s="321"/>
      <c r="BM221" s="321"/>
      <c r="BN221" s="321"/>
      <c r="BO221" s="321"/>
      <c r="BP221" s="321"/>
      <c r="BQ221" s="321"/>
      <c r="BR221" s="321"/>
      <c r="BS221" s="321"/>
      <c r="BT221" s="321"/>
      <c r="BU221" s="321"/>
      <c r="BV221" s="321"/>
      <c r="BW221" s="321"/>
      <c r="BX221" s="321"/>
      <c r="BY221" s="321"/>
      <c r="BZ221" s="321"/>
      <c r="CA221" s="321"/>
      <c r="CB221" s="321"/>
      <c r="CC221" s="321"/>
      <c r="CD221" s="321"/>
      <c r="CE221" s="321"/>
      <c r="CF221" s="321"/>
      <c r="CG221" s="321"/>
      <c r="CH221" s="321"/>
      <c r="CI221" s="321"/>
      <c r="CJ221" s="321"/>
      <c r="CK221" s="321"/>
      <c r="CL221" s="321"/>
      <c r="CM221" s="321"/>
      <c r="CN221" s="321"/>
      <c r="CO221" s="321"/>
      <c r="CP221" s="321"/>
      <c r="CQ221" s="321"/>
      <c r="CR221" s="321"/>
      <c r="CS221" s="321"/>
      <c r="CT221" s="321"/>
      <c r="CU221" s="321"/>
      <c r="CV221" s="321"/>
      <c r="CW221" s="321"/>
      <c r="CX221" s="321"/>
      <c r="CY221" s="321"/>
      <c r="CZ221" s="321"/>
      <c r="DA221" s="321"/>
      <c r="DB221" s="321"/>
      <c r="DC221" s="321"/>
      <c r="DD221" s="321"/>
      <c r="DE221" s="321"/>
      <c r="DF221" s="321"/>
      <c r="DG221" s="321"/>
      <c r="DH221" s="321"/>
      <c r="DI221" s="321"/>
      <c r="DJ221" s="321"/>
      <c r="DK221" s="321"/>
      <c r="DL221" s="321"/>
      <c r="DM221" s="321"/>
      <c r="DN221" s="321"/>
      <c r="DO221" s="321"/>
      <c r="DP221" s="321"/>
      <c r="DQ221" s="321"/>
      <c r="DR221" s="321"/>
      <c r="DS221" s="321"/>
      <c r="DT221" s="321"/>
      <c r="DU221" s="321"/>
      <c r="DV221" s="321"/>
      <c r="DW221" s="321"/>
      <c r="DX221" s="321"/>
      <c r="DY221" s="321"/>
      <c r="DZ221" s="321"/>
      <c r="EA221" s="321"/>
      <c r="EB221" s="321"/>
      <c r="EC221" s="321"/>
      <c r="ED221" s="321"/>
      <c r="EE221" s="321"/>
      <c r="EF221" s="321"/>
      <c r="EG221" s="321"/>
      <c r="EH221" s="321"/>
      <c r="EI221" s="321"/>
      <c r="EJ221" s="321"/>
      <c r="EK221" s="321"/>
      <c r="EL221" s="321"/>
      <c r="EM221" s="321"/>
      <c r="EN221" s="321"/>
      <c r="EO221" s="321"/>
      <c r="EP221" s="321"/>
      <c r="EQ221" s="321"/>
      <c r="ER221" s="321"/>
      <c r="ES221" s="321"/>
      <c r="ET221" s="321"/>
      <c r="EU221" s="321"/>
      <c r="EV221" s="321"/>
      <c r="EW221" s="321"/>
      <c r="EX221" s="321"/>
      <c r="EY221" s="321"/>
      <c r="EZ221" s="321"/>
      <c r="FA221" s="321"/>
      <c r="FB221" s="321"/>
      <c r="FC221" s="321"/>
      <c r="FD221" s="321"/>
      <c r="FE221" s="321"/>
      <c r="FF221" s="321"/>
      <c r="FG221" s="321"/>
      <c r="FH221" s="321"/>
      <c r="FI221" s="321"/>
      <c r="FJ221" s="321"/>
      <c r="FK221" s="321"/>
      <c r="FL221" s="321"/>
      <c r="FM221" s="321"/>
      <c r="FN221" s="321"/>
      <c r="FO221" s="321"/>
      <c r="FP221" s="321"/>
      <c r="FQ221" s="321"/>
      <c r="FR221" s="321"/>
      <c r="FS221" s="321"/>
      <c r="FT221" s="321"/>
      <c r="FU221" s="321"/>
      <c r="FV221" s="321"/>
      <c r="FW221" s="321"/>
      <c r="FX221" s="321"/>
      <c r="FY221" s="321"/>
      <c r="FZ221" s="321"/>
      <c r="GA221" s="321"/>
      <c r="GB221" s="321"/>
      <c r="GC221" s="321"/>
      <c r="GD221" s="321"/>
      <c r="GE221" s="321"/>
      <c r="GF221" s="321"/>
      <c r="GG221" s="321"/>
      <c r="GH221" s="321"/>
      <c r="GI221" s="321"/>
      <c r="GJ221" s="321"/>
      <c r="GK221" s="321"/>
      <c r="GL221" s="321"/>
      <c r="GM221" s="321"/>
      <c r="GN221" s="321"/>
      <c r="GO221" s="321"/>
      <c r="GP221" s="321"/>
      <c r="GQ221" s="321"/>
      <c r="GR221" s="321"/>
      <c r="GS221" s="321"/>
      <c r="GT221" s="321"/>
      <c r="GU221" s="321"/>
      <c r="GV221" s="321"/>
      <c r="GW221" s="321"/>
      <c r="GX221" s="321"/>
      <c r="GY221" s="321"/>
      <c r="GZ221" s="321"/>
      <c r="HA221" s="321"/>
      <c r="HB221" s="321"/>
      <c r="HC221" s="321"/>
      <c r="HD221" s="321"/>
      <c r="HE221" s="321"/>
      <c r="HF221" s="321"/>
      <c r="HG221" s="321"/>
      <c r="HH221" s="321"/>
      <c r="HI221" s="321"/>
      <c r="HJ221" s="321"/>
      <c r="HK221" s="321"/>
      <c r="HL221" s="321"/>
      <c r="HM221" s="321"/>
      <c r="HN221" s="321"/>
      <c r="HO221" s="321"/>
      <c r="HP221" s="321"/>
      <c r="HQ221" s="321"/>
      <c r="HR221" s="321"/>
      <c r="HS221" s="321"/>
      <c r="HT221" s="321"/>
      <c r="HU221" s="321"/>
      <c r="HV221" s="321"/>
      <c r="HW221" s="321"/>
      <c r="HX221" s="321"/>
      <c r="HY221" s="321"/>
      <c r="HZ221" s="321"/>
    </row>
    <row r="222" spans="1:234" s="431" customFormat="1" ht="12.75">
      <c r="A222" s="434" t="s">
        <v>437</v>
      </c>
      <c r="B222" s="414" t="s">
        <v>1026</v>
      </c>
      <c r="C222" s="433"/>
      <c r="D222" s="432"/>
      <c r="E222" s="412"/>
      <c r="F222" s="432">
        <f>F207+F220</f>
        <v>0</v>
      </c>
      <c r="G222" s="425"/>
      <c r="H222" s="425"/>
      <c r="I222" s="425"/>
      <c r="J222" s="425"/>
      <c r="K222" s="425"/>
      <c r="L222" s="425"/>
      <c r="M222" s="425"/>
      <c r="N222" s="425"/>
      <c r="O222" s="425"/>
      <c r="P222" s="425"/>
      <c r="Q222" s="425"/>
      <c r="R222" s="425"/>
      <c r="S222" s="425"/>
      <c r="T222" s="425"/>
      <c r="U222" s="425"/>
      <c r="V222" s="425"/>
      <c r="W222" s="425"/>
      <c r="X222" s="425"/>
      <c r="Y222" s="425"/>
      <c r="Z222" s="425"/>
      <c r="AA222" s="425"/>
      <c r="AB222" s="425"/>
      <c r="AC222" s="425"/>
      <c r="AD222" s="425"/>
      <c r="AE222" s="425"/>
      <c r="AF222" s="425"/>
      <c r="AG222" s="425"/>
      <c r="AH222" s="425"/>
      <c r="AI222" s="425"/>
      <c r="AJ222" s="425"/>
      <c r="AK222" s="425"/>
      <c r="AL222" s="425"/>
      <c r="AM222" s="425"/>
      <c r="AN222" s="425"/>
      <c r="AO222" s="425"/>
      <c r="AP222" s="425"/>
      <c r="AQ222" s="425"/>
      <c r="AR222" s="425"/>
      <c r="AS222" s="425"/>
      <c r="AT222" s="425"/>
      <c r="AU222" s="425"/>
      <c r="AV222" s="425"/>
      <c r="AW222" s="425"/>
      <c r="AX222" s="425"/>
      <c r="AY222" s="425"/>
      <c r="AZ222" s="425"/>
      <c r="BA222" s="425"/>
      <c r="BB222" s="425"/>
      <c r="BC222" s="425"/>
      <c r="BD222" s="425"/>
      <c r="BE222" s="425"/>
      <c r="BF222" s="425"/>
      <c r="BG222" s="425"/>
      <c r="BH222" s="425"/>
      <c r="BI222" s="425"/>
      <c r="BJ222" s="425"/>
      <c r="BK222" s="425"/>
      <c r="BL222" s="425"/>
      <c r="BM222" s="425"/>
      <c r="BN222" s="425"/>
      <c r="BO222" s="425"/>
      <c r="BP222" s="425"/>
      <c r="BQ222" s="425"/>
      <c r="BR222" s="425"/>
      <c r="BS222" s="425"/>
      <c r="BT222" s="425"/>
      <c r="BU222" s="425"/>
      <c r="BV222" s="425"/>
      <c r="BW222" s="425"/>
      <c r="BX222" s="425"/>
      <c r="BY222" s="425"/>
      <c r="BZ222" s="425"/>
      <c r="CA222" s="425"/>
      <c r="CB222" s="425"/>
      <c r="CC222" s="425"/>
      <c r="CD222" s="425"/>
      <c r="CE222" s="425"/>
      <c r="CF222" s="425"/>
      <c r="CG222" s="425"/>
      <c r="CH222" s="425"/>
      <c r="CI222" s="425"/>
      <c r="CJ222" s="425"/>
      <c r="CK222" s="425"/>
      <c r="CL222" s="425"/>
      <c r="CM222" s="425"/>
      <c r="CN222" s="425"/>
      <c r="CO222" s="425"/>
      <c r="CP222" s="425"/>
      <c r="CQ222" s="425"/>
      <c r="CR222" s="425"/>
      <c r="CS222" s="425"/>
      <c r="CT222" s="425"/>
      <c r="CU222" s="425"/>
      <c r="CV222" s="425"/>
      <c r="CW222" s="425"/>
      <c r="CX222" s="425"/>
      <c r="CY222" s="425"/>
      <c r="CZ222" s="425"/>
      <c r="DA222" s="425"/>
      <c r="DB222" s="425"/>
      <c r="DC222" s="425"/>
      <c r="DD222" s="425"/>
      <c r="DE222" s="425"/>
      <c r="DF222" s="425"/>
      <c r="DG222" s="425"/>
      <c r="DH222" s="425"/>
      <c r="DI222" s="425"/>
      <c r="DJ222" s="425"/>
      <c r="DK222" s="425"/>
      <c r="DL222" s="425"/>
      <c r="DM222" s="425"/>
      <c r="DN222" s="425"/>
      <c r="DO222" s="425"/>
      <c r="DP222" s="425"/>
      <c r="DQ222" s="425"/>
      <c r="DR222" s="425"/>
      <c r="DS222" s="425"/>
      <c r="DT222" s="425"/>
      <c r="DU222" s="425"/>
      <c r="DV222" s="425"/>
      <c r="DW222" s="425"/>
      <c r="DX222" s="425"/>
      <c r="DY222" s="425"/>
      <c r="DZ222" s="425"/>
      <c r="EA222" s="425"/>
      <c r="EB222" s="425"/>
      <c r="EC222" s="425"/>
      <c r="ED222" s="425"/>
      <c r="EE222" s="425"/>
      <c r="EF222" s="425"/>
      <c r="EG222" s="425"/>
      <c r="EH222" s="425"/>
      <c r="EI222" s="425"/>
      <c r="EJ222" s="425"/>
      <c r="EK222" s="425"/>
      <c r="EL222" s="425"/>
      <c r="EM222" s="425"/>
      <c r="EN222" s="425"/>
      <c r="EO222" s="425"/>
      <c r="EP222" s="425"/>
      <c r="EQ222" s="425"/>
      <c r="ER222" s="425"/>
      <c r="ES222" s="425"/>
      <c r="ET222" s="425"/>
      <c r="EU222" s="425"/>
      <c r="EV222" s="425"/>
      <c r="EW222" s="425"/>
      <c r="EX222" s="425"/>
      <c r="EY222" s="425"/>
      <c r="EZ222" s="425"/>
      <c r="FA222" s="425"/>
      <c r="FB222" s="425"/>
      <c r="FC222" s="425"/>
      <c r="FD222" s="425"/>
      <c r="FE222" s="425"/>
      <c r="FF222" s="425"/>
      <c r="FG222" s="425"/>
      <c r="FH222" s="425"/>
      <c r="FI222" s="425"/>
      <c r="FJ222" s="425"/>
      <c r="FK222" s="425"/>
      <c r="FL222" s="425"/>
      <c r="FM222" s="425"/>
      <c r="FN222" s="425"/>
      <c r="FO222" s="425"/>
      <c r="FP222" s="425"/>
      <c r="FQ222" s="425"/>
      <c r="FR222" s="425"/>
      <c r="FS222" s="425"/>
      <c r="FT222" s="425"/>
      <c r="FU222" s="425"/>
      <c r="FV222" s="425"/>
      <c r="FW222" s="425"/>
      <c r="FX222" s="425"/>
      <c r="FY222" s="425"/>
      <c r="FZ222" s="425"/>
      <c r="GA222" s="425"/>
      <c r="GB222" s="425"/>
      <c r="GC222" s="425"/>
      <c r="GD222" s="425"/>
      <c r="GE222" s="425"/>
      <c r="GF222" s="425"/>
      <c r="GG222" s="425"/>
      <c r="GH222" s="425"/>
      <c r="GI222" s="425"/>
      <c r="GJ222" s="425"/>
      <c r="GK222" s="425"/>
      <c r="GL222" s="425"/>
      <c r="GM222" s="425"/>
      <c r="GN222" s="425"/>
      <c r="GO222" s="425"/>
      <c r="GP222" s="425"/>
      <c r="GQ222" s="425"/>
      <c r="GR222" s="425"/>
      <c r="GS222" s="425"/>
      <c r="GT222" s="425"/>
      <c r="GU222" s="425"/>
      <c r="GV222" s="425"/>
      <c r="GW222" s="425"/>
      <c r="GX222" s="425"/>
      <c r="GY222" s="425"/>
      <c r="GZ222" s="425"/>
      <c r="HA222" s="425"/>
      <c r="HB222" s="425"/>
      <c r="HC222" s="425"/>
      <c r="HD222" s="425"/>
      <c r="HE222" s="425"/>
      <c r="HF222" s="425"/>
      <c r="HG222" s="425"/>
      <c r="HH222" s="425"/>
      <c r="HI222" s="425"/>
      <c r="HJ222" s="425"/>
      <c r="HK222" s="425"/>
      <c r="HL222" s="425"/>
      <c r="HM222" s="425"/>
      <c r="HN222" s="425"/>
      <c r="HO222" s="425"/>
      <c r="HP222" s="425"/>
      <c r="HQ222" s="425"/>
      <c r="HR222" s="425"/>
      <c r="HS222" s="425"/>
      <c r="HT222" s="425"/>
      <c r="HU222" s="425"/>
      <c r="HV222" s="425"/>
      <c r="HW222" s="425"/>
      <c r="HX222" s="425"/>
      <c r="HY222" s="425"/>
      <c r="HZ222" s="425"/>
    </row>
    <row r="223" spans="1:234" s="321" customFormat="1">
      <c r="A223" s="320"/>
      <c r="B223" s="319"/>
      <c r="C223" s="318"/>
      <c r="D223" s="317"/>
      <c r="E223" s="322"/>
      <c r="F223" s="317"/>
      <c r="G223" s="316"/>
      <c r="H223" s="316"/>
      <c r="I223" s="316"/>
      <c r="J223" s="316"/>
      <c r="K223" s="316"/>
      <c r="L223" s="316"/>
      <c r="M223" s="316"/>
      <c r="N223" s="316"/>
      <c r="O223" s="316"/>
      <c r="P223" s="316"/>
      <c r="Q223" s="316"/>
      <c r="R223" s="316"/>
      <c r="S223" s="316"/>
      <c r="T223" s="316"/>
      <c r="U223" s="316"/>
      <c r="V223" s="316"/>
      <c r="W223" s="316"/>
      <c r="X223" s="316"/>
      <c r="Y223" s="316"/>
      <c r="Z223" s="316"/>
      <c r="AA223" s="316"/>
      <c r="AB223" s="316"/>
      <c r="AC223" s="316"/>
      <c r="AD223" s="316"/>
      <c r="AE223" s="316"/>
      <c r="AF223" s="316"/>
      <c r="AG223" s="316"/>
      <c r="AH223" s="316"/>
      <c r="AI223" s="316"/>
      <c r="AJ223" s="316"/>
      <c r="AK223" s="316"/>
      <c r="AL223" s="316"/>
      <c r="AM223" s="316"/>
      <c r="AN223" s="316"/>
      <c r="AO223" s="316"/>
      <c r="AP223" s="316"/>
      <c r="AQ223" s="316"/>
      <c r="AR223" s="316"/>
      <c r="AS223" s="316"/>
      <c r="AT223" s="316"/>
      <c r="AU223" s="316"/>
      <c r="AV223" s="316"/>
      <c r="AW223" s="316"/>
      <c r="AX223" s="316"/>
      <c r="AY223" s="316"/>
      <c r="AZ223" s="316"/>
      <c r="BA223" s="316"/>
      <c r="BB223" s="316"/>
      <c r="BC223" s="316"/>
      <c r="BD223" s="316"/>
      <c r="BE223" s="316"/>
      <c r="BF223" s="316"/>
      <c r="BG223" s="316"/>
      <c r="BH223" s="316"/>
      <c r="BI223" s="316"/>
      <c r="BJ223" s="316"/>
      <c r="BK223" s="316"/>
      <c r="BL223" s="316"/>
      <c r="BM223" s="316"/>
      <c r="BN223" s="316"/>
      <c r="BO223" s="316"/>
      <c r="BP223" s="316"/>
      <c r="BQ223" s="316"/>
      <c r="BR223" s="316"/>
      <c r="BS223" s="316"/>
      <c r="BT223" s="316"/>
      <c r="BU223" s="316"/>
      <c r="BV223" s="316"/>
      <c r="BW223" s="316"/>
      <c r="BX223" s="316"/>
      <c r="BY223" s="316"/>
      <c r="BZ223" s="316"/>
      <c r="CA223" s="316"/>
      <c r="CB223" s="316"/>
      <c r="CC223" s="316"/>
      <c r="CD223" s="316"/>
      <c r="CE223" s="316"/>
      <c r="CF223" s="316"/>
      <c r="CG223" s="316"/>
      <c r="CH223" s="316"/>
      <c r="CI223" s="316"/>
      <c r="CJ223" s="316"/>
      <c r="CK223" s="316"/>
      <c r="CL223" s="316"/>
      <c r="CM223" s="316"/>
      <c r="CN223" s="316"/>
      <c r="CO223" s="316"/>
      <c r="CP223" s="316"/>
      <c r="CQ223" s="316"/>
      <c r="CR223" s="316"/>
      <c r="CS223" s="316"/>
      <c r="CT223" s="316"/>
      <c r="CU223" s="316"/>
      <c r="CV223" s="316"/>
      <c r="CW223" s="316"/>
      <c r="CX223" s="316"/>
      <c r="CY223" s="316"/>
      <c r="CZ223" s="316"/>
      <c r="DA223" s="316"/>
      <c r="DB223" s="316"/>
      <c r="DC223" s="316"/>
      <c r="DD223" s="316"/>
      <c r="DE223" s="316"/>
      <c r="DF223" s="316"/>
      <c r="DG223" s="316"/>
      <c r="DH223" s="316"/>
      <c r="DI223" s="316"/>
      <c r="DJ223" s="316"/>
      <c r="DK223" s="316"/>
      <c r="DL223" s="316"/>
      <c r="DM223" s="316"/>
      <c r="DN223" s="316"/>
      <c r="DO223" s="316"/>
      <c r="DP223" s="316"/>
      <c r="DQ223" s="316"/>
      <c r="DR223" s="316"/>
      <c r="DS223" s="316"/>
      <c r="DT223" s="316"/>
      <c r="DU223" s="316"/>
      <c r="DV223" s="316"/>
      <c r="DW223" s="316"/>
      <c r="DX223" s="316"/>
      <c r="DY223" s="316"/>
      <c r="DZ223" s="316"/>
      <c r="EA223" s="316"/>
      <c r="EB223" s="316"/>
      <c r="EC223" s="316"/>
      <c r="ED223" s="316"/>
      <c r="EE223" s="316"/>
      <c r="EF223" s="316"/>
      <c r="EG223" s="316"/>
      <c r="EH223" s="316"/>
      <c r="EI223" s="316"/>
      <c r="EJ223" s="316"/>
      <c r="EK223" s="316"/>
      <c r="EL223" s="316"/>
      <c r="EM223" s="316"/>
      <c r="EN223" s="316"/>
      <c r="EO223" s="316"/>
      <c r="EP223" s="316"/>
      <c r="EQ223" s="316"/>
      <c r="ER223" s="316"/>
      <c r="ES223" s="316"/>
      <c r="ET223" s="316"/>
      <c r="EU223" s="316"/>
      <c r="EV223" s="316"/>
      <c r="EW223" s="316"/>
      <c r="EX223" s="316"/>
      <c r="EY223" s="316"/>
      <c r="EZ223" s="316"/>
      <c r="FA223" s="316"/>
      <c r="FB223" s="316"/>
      <c r="FC223" s="316"/>
      <c r="FD223" s="316"/>
      <c r="FE223" s="316"/>
      <c r="FF223" s="316"/>
      <c r="FG223" s="316"/>
      <c r="FH223" s="316"/>
      <c r="FI223" s="316"/>
      <c r="FJ223" s="316"/>
      <c r="FK223" s="316"/>
      <c r="FL223" s="316"/>
      <c r="FM223" s="316"/>
      <c r="FN223" s="316"/>
      <c r="FO223" s="316"/>
      <c r="FP223" s="316"/>
      <c r="FQ223" s="316"/>
      <c r="FR223" s="316"/>
      <c r="FS223" s="316"/>
      <c r="FT223" s="316"/>
      <c r="FU223" s="316"/>
      <c r="FV223" s="316"/>
      <c r="FW223" s="316"/>
      <c r="FX223" s="316"/>
      <c r="FY223" s="316"/>
      <c r="FZ223" s="316"/>
      <c r="GA223" s="316"/>
      <c r="GB223" s="316"/>
      <c r="GC223" s="316"/>
      <c r="GD223" s="316"/>
      <c r="GE223" s="316"/>
      <c r="GF223" s="316"/>
      <c r="GG223" s="316"/>
      <c r="GH223" s="316"/>
      <c r="GI223" s="316"/>
      <c r="GJ223" s="316"/>
      <c r="GK223" s="316"/>
      <c r="GL223" s="316"/>
      <c r="GM223" s="316"/>
      <c r="GN223" s="316"/>
      <c r="GO223" s="316"/>
      <c r="GP223" s="316"/>
      <c r="GQ223" s="316"/>
      <c r="GR223" s="316"/>
      <c r="GS223" s="316"/>
      <c r="GT223" s="316"/>
      <c r="GU223" s="316"/>
      <c r="GV223" s="316"/>
      <c r="GW223" s="316"/>
      <c r="GX223" s="316"/>
      <c r="GY223" s="316"/>
      <c r="GZ223" s="316"/>
      <c r="HA223" s="316"/>
      <c r="HB223" s="316"/>
      <c r="HC223" s="316"/>
      <c r="HD223" s="316"/>
      <c r="HE223" s="316"/>
      <c r="HF223" s="316"/>
      <c r="HG223" s="316"/>
      <c r="HH223" s="316"/>
      <c r="HI223" s="316"/>
      <c r="HJ223" s="316"/>
      <c r="HK223" s="316"/>
      <c r="HL223" s="316"/>
      <c r="HM223" s="316"/>
      <c r="HN223" s="316"/>
      <c r="HO223" s="316"/>
      <c r="HP223" s="316"/>
      <c r="HQ223" s="316"/>
      <c r="HR223" s="316"/>
      <c r="HS223" s="316"/>
      <c r="HT223" s="316"/>
      <c r="HU223" s="316"/>
      <c r="HV223" s="316"/>
      <c r="HW223" s="316"/>
      <c r="HX223" s="316"/>
      <c r="HY223" s="316"/>
      <c r="HZ223" s="316"/>
    </row>
    <row r="224" spans="1:234" s="321" customFormat="1">
      <c r="A224" s="320"/>
      <c r="B224" s="319"/>
      <c r="C224" s="318"/>
      <c r="D224" s="317"/>
      <c r="E224" s="322"/>
      <c r="F224" s="317"/>
      <c r="G224" s="316"/>
      <c r="H224" s="316"/>
      <c r="I224" s="316"/>
      <c r="J224" s="316"/>
      <c r="K224" s="316"/>
      <c r="L224" s="316"/>
      <c r="M224" s="316"/>
      <c r="N224" s="316"/>
      <c r="O224" s="316"/>
      <c r="P224" s="316"/>
      <c r="Q224" s="316"/>
      <c r="R224" s="316"/>
      <c r="S224" s="316"/>
      <c r="T224" s="316"/>
      <c r="U224" s="316"/>
      <c r="V224" s="316"/>
      <c r="W224" s="316"/>
      <c r="X224" s="316"/>
      <c r="Y224" s="316"/>
      <c r="Z224" s="316"/>
      <c r="AA224" s="316"/>
      <c r="AB224" s="316"/>
      <c r="AC224" s="316"/>
      <c r="AD224" s="316"/>
      <c r="AE224" s="316"/>
      <c r="AF224" s="316"/>
      <c r="AG224" s="316"/>
      <c r="AH224" s="316"/>
      <c r="AI224" s="316"/>
      <c r="AJ224" s="316"/>
      <c r="AK224" s="316"/>
      <c r="AL224" s="316"/>
      <c r="AM224" s="316"/>
      <c r="AN224" s="316"/>
      <c r="AO224" s="316"/>
      <c r="AP224" s="316"/>
      <c r="AQ224" s="316"/>
      <c r="AR224" s="316"/>
      <c r="AS224" s="316"/>
      <c r="AT224" s="316"/>
      <c r="AU224" s="316"/>
      <c r="AV224" s="316"/>
      <c r="AW224" s="316"/>
      <c r="AX224" s="316"/>
      <c r="AY224" s="316"/>
      <c r="AZ224" s="316"/>
      <c r="BA224" s="316"/>
      <c r="BB224" s="316"/>
      <c r="BC224" s="316"/>
      <c r="BD224" s="316"/>
      <c r="BE224" s="316"/>
      <c r="BF224" s="316"/>
      <c r="BG224" s="316"/>
      <c r="BH224" s="316"/>
      <c r="BI224" s="316"/>
      <c r="BJ224" s="316"/>
      <c r="BK224" s="316"/>
      <c r="BL224" s="316"/>
      <c r="BM224" s="316"/>
      <c r="BN224" s="316"/>
      <c r="BO224" s="316"/>
      <c r="BP224" s="316"/>
      <c r="BQ224" s="316"/>
      <c r="BR224" s="316"/>
      <c r="BS224" s="316"/>
      <c r="BT224" s="316"/>
      <c r="BU224" s="316"/>
      <c r="BV224" s="316"/>
      <c r="BW224" s="316"/>
      <c r="BX224" s="316"/>
      <c r="BY224" s="316"/>
      <c r="BZ224" s="316"/>
      <c r="CA224" s="316"/>
      <c r="CB224" s="316"/>
      <c r="CC224" s="316"/>
      <c r="CD224" s="316"/>
      <c r="CE224" s="316"/>
      <c r="CF224" s="316"/>
      <c r="CG224" s="316"/>
      <c r="CH224" s="316"/>
      <c r="CI224" s="316"/>
      <c r="CJ224" s="316"/>
      <c r="CK224" s="316"/>
      <c r="CL224" s="316"/>
      <c r="CM224" s="316"/>
      <c r="CN224" s="316"/>
      <c r="CO224" s="316"/>
      <c r="CP224" s="316"/>
      <c r="CQ224" s="316"/>
      <c r="CR224" s="316"/>
      <c r="CS224" s="316"/>
      <c r="CT224" s="316"/>
      <c r="CU224" s="316"/>
      <c r="CV224" s="316"/>
      <c r="CW224" s="316"/>
      <c r="CX224" s="316"/>
      <c r="CY224" s="316"/>
      <c r="CZ224" s="316"/>
      <c r="DA224" s="316"/>
      <c r="DB224" s="316"/>
      <c r="DC224" s="316"/>
      <c r="DD224" s="316"/>
      <c r="DE224" s="316"/>
      <c r="DF224" s="316"/>
      <c r="DG224" s="316"/>
      <c r="DH224" s="316"/>
      <c r="DI224" s="316"/>
      <c r="DJ224" s="316"/>
      <c r="DK224" s="316"/>
      <c r="DL224" s="316"/>
      <c r="DM224" s="316"/>
      <c r="DN224" s="316"/>
      <c r="DO224" s="316"/>
      <c r="DP224" s="316"/>
      <c r="DQ224" s="316"/>
      <c r="DR224" s="316"/>
      <c r="DS224" s="316"/>
      <c r="DT224" s="316"/>
      <c r="DU224" s="316"/>
      <c r="DV224" s="316"/>
      <c r="DW224" s="316"/>
      <c r="DX224" s="316"/>
      <c r="DY224" s="316"/>
      <c r="DZ224" s="316"/>
      <c r="EA224" s="316"/>
      <c r="EB224" s="316"/>
      <c r="EC224" s="316"/>
      <c r="ED224" s="316"/>
      <c r="EE224" s="316"/>
      <c r="EF224" s="316"/>
      <c r="EG224" s="316"/>
      <c r="EH224" s="316"/>
      <c r="EI224" s="316"/>
      <c r="EJ224" s="316"/>
      <c r="EK224" s="316"/>
      <c r="EL224" s="316"/>
      <c r="EM224" s="316"/>
      <c r="EN224" s="316"/>
      <c r="EO224" s="316"/>
      <c r="EP224" s="316"/>
      <c r="EQ224" s="316"/>
      <c r="ER224" s="316"/>
      <c r="ES224" s="316"/>
      <c r="ET224" s="316"/>
      <c r="EU224" s="316"/>
      <c r="EV224" s="316"/>
      <c r="EW224" s="316"/>
      <c r="EX224" s="316"/>
      <c r="EY224" s="316"/>
      <c r="EZ224" s="316"/>
      <c r="FA224" s="316"/>
      <c r="FB224" s="316"/>
      <c r="FC224" s="316"/>
      <c r="FD224" s="316"/>
      <c r="FE224" s="316"/>
      <c r="FF224" s="316"/>
      <c r="FG224" s="316"/>
      <c r="FH224" s="316"/>
      <c r="FI224" s="316"/>
      <c r="FJ224" s="316"/>
      <c r="FK224" s="316"/>
      <c r="FL224" s="316"/>
      <c r="FM224" s="316"/>
      <c r="FN224" s="316"/>
      <c r="FO224" s="316"/>
      <c r="FP224" s="316"/>
      <c r="FQ224" s="316"/>
      <c r="FR224" s="316"/>
      <c r="FS224" s="316"/>
      <c r="FT224" s="316"/>
      <c r="FU224" s="316"/>
      <c r="FV224" s="316"/>
      <c r="FW224" s="316"/>
      <c r="FX224" s="316"/>
      <c r="FY224" s="316"/>
      <c r="FZ224" s="316"/>
      <c r="GA224" s="316"/>
      <c r="GB224" s="316"/>
      <c r="GC224" s="316"/>
      <c r="GD224" s="316"/>
      <c r="GE224" s="316"/>
      <c r="GF224" s="316"/>
      <c r="GG224" s="316"/>
      <c r="GH224" s="316"/>
      <c r="GI224" s="316"/>
      <c r="GJ224" s="316"/>
      <c r="GK224" s="316"/>
      <c r="GL224" s="316"/>
      <c r="GM224" s="316"/>
      <c r="GN224" s="316"/>
      <c r="GO224" s="316"/>
      <c r="GP224" s="316"/>
      <c r="GQ224" s="316"/>
      <c r="GR224" s="316"/>
      <c r="GS224" s="316"/>
      <c r="GT224" s="316"/>
      <c r="GU224" s="316"/>
      <c r="GV224" s="316"/>
      <c r="GW224" s="316"/>
      <c r="GX224" s="316"/>
      <c r="GY224" s="316"/>
      <c r="GZ224" s="316"/>
      <c r="HA224" s="316"/>
      <c r="HB224" s="316"/>
      <c r="HC224" s="316"/>
      <c r="HD224" s="316"/>
      <c r="HE224" s="316"/>
      <c r="HF224" s="316"/>
      <c r="HG224" s="316"/>
      <c r="HH224" s="316"/>
      <c r="HI224" s="316"/>
      <c r="HJ224" s="316"/>
      <c r="HK224" s="316"/>
      <c r="HL224" s="316"/>
      <c r="HM224" s="316"/>
      <c r="HN224" s="316"/>
      <c r="HO224" s="316"/>
      <c r="HP224" s="316"/>
      <c r="HQ224" s="316"/>
      <c r="HR224" s="316"/>
      <c r="HS224" s="316"/>
      <c r="HT224" s="316"/>
      <c r="HU224" s="316"/>
      <c r="HV224" s="316"/>
      <c r="HW224" s="316"/>
      <c r="HX224" s="316"/>
      <c r="HY224" s="316"/>
      <c r="HZ224" s="316"/>
    </row>
    <row r="225" spans="1:234" s="425" customFormat="1" ht="13.5" customHeight="1">
      <c r="A225" s="429" t="s">
        <v>432</v>
      </c>
      <c r="B225" s="408" t="s">
        <v>1060</v>
      </c>
      <c r="C225" s="428"/>
      <c r="D225" s="426"/>
      <c r="E225" s="427"/>
      <c r="F225" s="426"/>
    </row>
    <row r="226" spans="1:234" s="321" customFormat="1">
      <c r="A226" s="320"/>
      <c r="B226" s="319"/>
      <c r="C226" s="318"/>
      <c r="D226" s="317"/>
      <c r="E226" s="322"/>
      <c r="F226" s="317"/>
      <c r="G226" s="316"/>
      <c r="H226" s="316"/>
      <c r="I226" s="316"/>
      <c r="J226" s="316"/>
      <c r="K226" s="316"/>
      <c r="L226" s="316"/>
      <c r="M226" s="316"/>
      <c r="N226" s="316"/>
      <c r="O226" s="316"/>
      <c r="P226" s="316"/>
      <c r="Q226" s="316"/>
      <c r="R226" s="316"/>
      <c r="S226" s="316"/>
      <c r="T226" s="316"/>
      <c r="U226" s="316"/>
      <c r="V226" s="316"/>
      <c r="W226" s="316"/>
      <c r="X226" s="316"/>
      <c r="Y226" s="316"/>
      <c r="Z226" s="316"/>
      <c r="AA226" s="316"/>
      <c r="AB226" s="316"/>
      <c r="AC226" s="316"/>
      <c r="AD226" s="316"/>
      <c r="AE226" s="316"/>
      <c r="AF226" s="316"/>
      <c r="AG226" s="316"/>
      <c r="AH226" s="316"/>
      <c r="AI226" s="316"/>
      <c r="AJ226" s="316"/>
      <c r="AK226" s="316"/>
      <c r="AL226" s="316"/>
      <c r="AM226" s="316"/>
      <c r="AN226" s="316"/>
      <c r="AO226" s="316"/>
      <c r="AP226" s="316"/>
      <c r="AQ226" s="316"/>
      <c r="AR226" s="316"/>
      <c r="AS226" s="316"/>
      <c r="AT226" s="316"/>
      <c r="AU226" s="316"/>
      <c r="AV226" s="316"/>
      <c r="AW226" s="316"/>
      <c r="AX226" s="316"/>
      <c r="AY226" s="316"/>
      <c r="AZ226" s="316"/>
      <c r="BA226" s="316"/>
      <c r="BB226" s="316"/>
      <c r="BC226" s="316"/>
      <c r="BD226" s="316"/>
      <c r="BE226" s="316"/>
      <c r="BF226" s="316"/>
      <c r="BG226" s="316"/>
      <c r="BH226" s="316"/>
      <c r="BI226" s="316"/>
      <c r="BJ226" s="316"/>
      <c r="BK226" s="316"/>
      <c r="BL226" s="316"/>
      <c r="BM226" s="316"/>
      <c r="BN226" s="316"/>
      <c r="BO226" s="316"/>
      <c r="BP226" s="316"/>
      <c r="BQ226" s="316"/>
      <c r="BR226" s="316"/>
      <c r="BS226" s="316"/>
      <c r="BT226" s="316"/>
      <c r="BU226" s="316"/>
      <c r="BV226" s="316"/>
      <c r="BW226" s="316"/>
      <c r="BX226" s="316"/>
      <c r="BY226" s="316"/>
      <c r="BZ226" s="316"/>
      <c r="CA226" s="316"/>
      <c r="CB226" s="316"/>
      <c r="CC226" s="316"/>
      <c r="CD226" s="316"/>
      <c r="CE226" s="316"/>
      <c r="CF226" s="316"/>
      <c r="CG226" s="316"/>
      <c r="CH226" s="316"/>
      <c r="CI226" s="316"/>
      <c r="CJ226" s="316"/>
      <c r="CK226" s="316"/>
      <c r="CL226" s="316"/>
      <c r="CM226" s="316"/>
      <c r="CN226" s="316"/>
      <c r="CO226" s="316"/>
      <c r="CP226" s="316"/>
      <c r="CQ226" s="316"/>
      <c r="CR226" s="316"/>
      <c r="CS226" s="316"/>
      <c r="CT226" s="316"/>
      <c r="CU226" s="316"/>
      <c r="CV226" s="316"/>
      <c r="CW226" s="316"/>
      <c r="CX226" s="316"/>
      <c r="CY226" s="316"/>
      <c r="CZ226" s="316"/>
      <c r="DA226" s="316"/>
      <c r="DB226" s="316"/>
      <c r="DC226" s="316"/>
      <c r="DD226" s="316"/>
      <c r="DE226" s="316"/>
      <c r="DF226" s="316"/>
      <c r="DG226" s="316"/>
      <c r="DH226" s="316"/>
      <c r="DI226" s="316"/>
      <c r="DJ226" s="316"/>
      <c r="DK226" s="316"/>
      <c r="DL226" s="316"/>
      <c r="DM226" s="316"/>
      <c r="DN226" s="316"/>
      <c r="DO226" s="316"/>
      <c r="DP226" s="316"/>
      <c r="DQ226" s="316"/>
      <c r="DR226" s="316"/>
      <c r="DS226" s="316"/>
      <c r="DT226" s="316"/>
      <c r="DU226" s="316"/>
      <c r="DV226" s="316"/>
      <c r="DW226" s="316"/>
      <c r="DX226" s="316"/>
      <c r="DY226" s="316"/>
      <c r="DZ226" s="316"/>
      <c r="EA226" s="316"/>
      <c r="EB226" s="316"/>
      <c r="EC226" s="316"/>
      <c r="ED226" s="316"/>
      <c r="EE226" s="316"/>
      <c r="EF226" s="316"/>
      <c r="EG226" s="316"/>
      <c r="EH226" s="316"/>
      <c r="EI226" s="316"/>
      <c r="EJ226" s="316"/>
      <c r="EK226" s="316"/>
      <c r="EL226" s="316"/>
      <c r="EM226" s="316"/>
      <c r="EN226" s="316"/>
      <c r="EO226" s="316"/>
      <c r="EP226" s="316"/>
      <c r="EQ226" s="316"/>
      <c r="ER226" s="316"/>
      <c r="ES226" s="316"/>
      <c r="ET226" s="316"/>
      <c r="EU226" s="316"/>
      <c r="EV226" s="316"/>
      <c r="EW226" s="316"/>
      <c r="EX226" s="316"/>
      <c r="EY226" s="316"/>
      <c r="EZ226" s="316"/>
      <c r="FA226" s="316"/>
      <c r="FB226" s="316"/>
      <c r="FC226" s="316"/>
      <c r="FD226" s="316"/>
      <c r="FE226" s="316"/>
      <c r="FF226" s="316"/>
      <c r="FG226" s="316"/>
      <c r="FH226" s="316"/>
      <c r="FI226" s="316"/>
      <c r="FJ226" s="316"/>
      <c r="FK226" s="316"/>
      <c r="FL226" s="316"/>
      <c r="FM226" s="316"/>
      <c r="FN226" s="316"/>
      <c r="FO226" s="316"/>
      <c r="FP226" s="316"/>
      <c r="FQ226" s="316"/>
      <c r="FR226" s="316"/>
      <c r="FS226" s="316"/>
      <c r="FT226" s="316"/>
      <c r="FU226" s="316"/>
      <c r="FV226" s="316"/>
      <c r="FW226" s="316"/>
      <c r="FX226" s="316"/>
      <c r="FY226" s="316"/>
      <c r="FZ226" s="316"/>
      <c r="GA226" s="316"/>
      <c r="GB226" s="316"/>
      <c r="GC226" s="316"/>
      <c r="GD226" s="316"/>
      <c r="GE226" s="316"/>
      <c r="GF226" s="316"/>
      <c r="GG226" s="316"/>
      <c r="GH226" s="316"/>
      <c r="GI226" s="316"/>
      <c r="GJ226" s="316"/>
      <c r="GK226" s="316"/>
      <c r="GL226" s="316"/>
      <c r="GM226" s="316"/>
      <c r="GN226" s="316"/>
      <c r="GO226" s="316"/>
      <c r="GP226" s="316"/>
      <c r="GQ226" s="316"/>
      <c r="GR226" s="316"/>
      <c r="GS226" s="316"/>
      <c r="GT226" s="316"/>
      <c r="GU226" s="316"/>
      <c r="GV226" s="316"/>
      <c r="GW226" s="316"/>
      <c r="GX226" s="316"/>
      <c r="GY226" s="316"/>
      <c r="GZ226" s="316"/>
      <c r="HA226" s="316"/>
      <c r="HB226" s="316"/>
      <c r="HC226" s="316"/>
      <c r="HD226" s="316"/>
      <c r="HE226" s="316"/>
      <c r="HF226" s="316"/>
      <c r="HG226" s="316"/>
      <c r="HH226" s="316"/>
      <c r="HI226" s="316"/>
      <c r="HJ226" s="316"/>
      <c r="HK226" s="316"/>
      <c r="HL226" s="316"/>
      <c r="HM226" s="316"/>
      <c r="HN226" s="316"/>
      <c r="HO226" s="316"/>
      <c r="HP226" s="316"/>
      <c r="HQ226" s="316"/>
      <c r="HR226" s="316"/>
      <c r="HS226" s="316"/>
      <c r="HT226" s="316"/>
      <c r="HU226" s="316"/>
      <c r="HV226" s="316"/>
      <c r="HW226" s="316"/>
      <c r="HX226" s="316"/>
      <c r="HY226" s="316"/>
      <c r="HZ226" s="316"/>
    </row>
    <row r="227" spans="1:234" s="333" customFormat="1">
      <c r="A227" s="337" t="s">
        <v>436</v>
      </c>
      <c r="B227" s="336" t="s">
        <v>761</v>
      </c>
      <c r="C227" s="335"/>
      <c r="D227" s="334"/>
      <c r="E227" s="666"/>
      <c r="F227" s="334"/>
      <c r="G227" s="316"/>
      <c r="H227" s="316"/>
      <c r="I227" s="316"/>
      <c r="J227" s="316"/>
      <c r="K227" s="316"/>
      <c r="L227" s="316"/>
      <c r="M227" s="316"/>
      <c r="N227" s="316"/>
      <c r="O227" s="316"/>
      <c r="P227" s="316"/>
      <c r="Q227" s="316"/>
      <c r="R227" s="316"/>
      <c r="S227" s="316"/>
      <c r="T227" s="316"/>
      <c r="U227" s="316"/>
      <c r="V227" s="316"/>
      <c r="W227" s="316"/>
      <c r="X227" s="316"/>
      <c r="Y227" s="316"/>
      <c r="Z227" s="316"/>
      <c r="AA227" s="316"/>
      <c r="AB227" s="316"/>
      <c r="AC227" s="316"/>
      <c r="AD227" s="316"/>
      <c r="AE227" s="316"/>
      <c r="AF227" s="316"/>
      <c r="AG227" s="316"/>
      <c r="AH227" s="316"/>
      <c r="AI227" s="316"/>
      <c r="AJ227" s="316"/>
      <c r="AK227" s="316"/>
      <c r="AL227" s="316"/>
      <c r="AM227" s="316"/>
      <c r="AN227" s="316"/>
      <c r="AO227" s="316"/>
      <c r="AP227" s="316"/>
      <c r="AQ227" s="316"/>
      <c r="AR227" s="316"/>
      <c r="AS227" s="316"/>
      <c r="AT227" s="316"/>
      <c r="AU227" s="316"/>
      <c r="AV227" s="316"/>
      <c r="AW227" s="316"/>
      <c r="AX227" s="316"/>
      <c r="AY227" s="316"/>
      <c r="AZ227" s="316"/>
      <c r="BA227" s="316"/>
      <c r="BB227" s="316"/>
      <c r="BC227" s="316"/>
      <c r="BD227" s="316"/>
      <c r="BE227" s="316"/>
      <c r="BF227" s="316"/>
      <c r="BG227" s="316"/>
      <c r="BH227" s="316"/>
      <c r="BI227" s="316"/>
      <c r="BJ227" s="316"/>
      <c r="BK227" s="316"/>
      <c r="BL227" s="316"/>
      <c r="BM227" s="316"/>
      <c r="BN227" s="316"/>
      <c r="BO227" s="316"/>
      <c r="BP227" s="316"/>
      <c r="BQ227" s="316"/>
      <c r="BR227" s="316"/>
      <c r="BS227" s="316"/>
      <c r="BT227" s="316"/>
      <c r="BU227" s="316"/>
      <c r="BV227" s="316"/>
      <c r="BW227" s="316"/>
      <c r="BX227" s="316"/>
      <c r="BY227" s="316"/>
      <c r="BZ227" s="316"/>
      <c r="CA227" s="316"/>
      <c r="CB227" s="316"/>
      <c r="CC227" s="316"/>
      <c r="CD227" s="316"/>
      <c r="CE227" s="316"/>
      <c r="CF227" s="316"/>
      <c r="CG227" s="316"/>
      <c r="CH227" s="316"/>
      <c r="CI227" s="316"/>
      <c r="CJ227" s="316"/>
      <c r="CK227" s="316"/>
      <c r="CL227" s="316"/>
      <c r="CM227" s="316"/>
      <c r="CN227" s="316"/>
      <c r="CO227" s="316"/>
      <c r="CP227" s="316"/>
      <c r="CQ227" s="316"/>
      <c r="CR227" s="316"/>
      <c r="CS227" s="316"/>
      <c r="CT227" s="316"/>
      <c r="CU227" s="316"/>
      <c r="CV227" s="316"/>
      <c r="CW227" s="316"/>
      <c r="CX227" s="316"/>
      <c r="CY227" s="316"/>
      <c r="CZ227" s="316"/>
      <c r="DA227" s="316"/>
      <c r="DB227" s="316"/>
      <c r="DC227" s="316"/>
      <c r="DD227" s="316"/>
      <c r="DE227" s="316"/>
      <c r="DF227" s="316"/>
      <c r="DG227" s="316"/>
      <c r="DH227" s="316"/>
      <c r="DI227" s="316"/>
      <c r="DJ227" s="316"/>
      <c r="DK227" s="316"/>
      <c r="DL227" s="316"/>
      <c r="DM227" s="316"/>
      <c r="DN227" s="316"/>
      <c r="DO227" s="316"/>
      <c r="DP227" s="316"/>
      <c r="DQ227" s="316"/>
      <c r="DR227" s="316"/>
      <c r="DS227" s="316"/>
      <c r="DT227" s="316"/>
      <c r="DU227" s="316"/>
      <c r="DV227" s="316"/>
      <c r="DW227" s="316"/>
      <c r="DX227" s="316"/>
      <c r="DY227" s="316"/>
      <c r="DZ227" s="316"/>
      <c r="EA227" s="316"/>
      <c r="EB227" s="316"/>
      <c r="EC227" s="316"/>
      <c r="ED227" s="316"/>
      <c r="EE227" s="316"/>
      <c r="EF227" s="316"/>
      <c r="EG227" s="316"/>
      <c r="EH227" s="316"/>
      <c r="EI227" s="316"/>
      <c r="EJ227" s="316"/>
      <c r="EK227" s="316"/>
      <c r="EL227" s="316"/>
      <c r="EM227" s="316"/>
      <c r="EN227" s="316"/>
      <c r="EO227" s="316"/>
      <c r="EP227" s="316"/>
      <c r="EQ227" s="316"/>
      <c r="ER227" s="316"/>
      <c r="ES227" s="316"/>
      <c r="ET227" s="316"/>
      <c r="EU227" s="316"/>
      <c r="EV227" s="316"/>
      <c r="EW227" s="316"/>
      <c r="EX227" s="316"/>
      <c r="EY227" s="316"/>
      <c r="EZ227" s="316"/>
      <c r="FA227" s="316"/>
      <c r="FB227" s="316"/>
      <c r="FC227" s="316"/>
      <c r="FD227" s="316"/>
      <c r="FE227" s="316"/>
      <c r="FF227" s="316"/>
      <c r="FG227" s="316"/>
      <c r="FH227" s="316"/>
      <c r="FI227" s="316"/>
      <c r="FJ227" s="316"/>
      <c r="FK227" s="316"/>
      <c r="FL227" s="316"/>
      <c r="FM227" s="316"/>
      <c r="FN227" s="316"/>
      <c r="FO227" s="316"/>
      <c r="FP227" s="316"/>
      <c r="FQ227" s="316"/>
      <c r="FR227" s="316"/>
      <c r="FS227" s="316"/>
      <c r="FT227" s="316"/>
      <c r="FU227" s="316"/>
      <c r="FV227" s="316"/>
      <c r="FW227" s="316"/>
      <c r="FX227" s="316"/>
      <c r="FY227" s="316"/>
      <c r="FZ227" s="316"/>
      <c r="GA227" s="316"/>
      <c r="GB227" s="316"/>
      <c r="GC227" s="316"/>
      <c r="GD227" s="316"/>
      <c r="GE227" s="316"/>
      <c r="GF227" s="316"/>
      <c r="GG227" s="316"/>
      <c r="GH227" s="316"/>
      <c r="GI227" s="316"/>
      <c r="GJ227" s="316"/>
      <c r="GK227" s="316"/>
      <c r="GL227" s="316"/>
      <c r="GM227" s="316"/>
      <c r="GN227" s="316"/>
      <c r="GO227" s="316"/>
      <c r="GP227" s="316"/>
      <c r="GQ227" s="316"/>
      <c r="GR227" s="316"/>
      <c r="GS227" s="316"/>
      <c r="GT227" s="316"/>
      <c r="GU227" s="316"/>
      <c r="GV227" s="316"/>
      <c r="GW227" s="316"/>
      <c r="GX227" s="316"/>
      <c r="GY227" s="316"/>
      <c r="GZ227" s="316"/>
      <c r="HA227" s="316"/>
      <c r="HB227" s="316"/>
      <c r="HC227" s="316"/>
      <c r="HD227" s="316"/>
      <c r="HE227" s="316"/>
      <c r="HF227" s="316"/>
      <c r="HG227" s="316"/>
      <c r="HH227" s="316"/>
      <c r="HI227" s="316"/>
      <c r="HJ227" s="316"/>
      <c r="HK227" s="316"/>
      <c r="HL227" s="316"/>
      <c r="HM227" s="316"/>
      <c r="HN227" s="316"/>
      <c r="HO227" s="316"/>
      <c r="HP227" s="316"/>
      <c r="HQ227" s="316"/>
      <c r="HR227" s="316"/>
      <c r="HS227" s="316"/>
      <c r="HT227" s="316"/>
      <c r="HU227" s="316"/>
      <c r="HV227" s="316"/>
      <c r="HW227" s="316"/>
      <c r="HX227" s="316"/>
      <c r="HY227" s="316"/>
      <c r="HZ227" s="316"/>
    </row>
    <row r="228" spans="1:234" s="333" customFormat="1" ht="24">
      <c r="A228" s="424"/>
      <c r="B228" s="423" t="s">
        <v>753</v>
      </c>
      <c r="C228" s="418"/>
      <c r="D228" s="395"/>
      <c r="E228" s="422"/>
      <c r="F228" s="421"/>
      <c r="G228" s="321"/>
      <c r="H228" s="321"/>
      <c r="I228" s="321"/>
      <c r="J228" s="321"/>
      <c r="K228" s="321"/>
      <c r="L228" s="321"/>
      <c r="M228" s="321"/>
      <c r="N228" s="321"/>
      <c r="O228" s="321"/>
      <c r="P228" s="321"/>
      <c r="Q228" s="321"/>
      <c r="R228" s="321"/>
      <c r="S228" s="321"/>
      <c r="T228" s="321"/>
      <c r="U228" s="321"/>
      <c r="V228" s="321"/>
      <c r="W228" s="321"/>
      <c r="X228" s="321"/>
      <c r="Y228" s="321"/>
      <c r="Z228" s="321"/>
      <c r="AA228" s="321"/>
      <c r="AB228" s="321"/>
      <c r="AC228" s="321"/>
      <c r="AD228" s="321"/>
      <c r="AE228" s="321"/>
      <c r="AF228" s="321"/>
      <c r="AG228" s="321"/>
      <c r="AH228" s="321"/>
      <c r="AI228" s="321"/>
      <c r="AJ228" s="321"/>
      <c r="AK228" s="321"/>
      <c r="AL228" s="321"/>
      <c r="AM228" s="321"/>
      <c r="AN228" s="321"/>
      <c r="AO228" s="321"/>
      <c r="AP228" s="321"/>
      <c r="AQ228" s="321"/>
      <c r="AR228" s="321"/>
      <c r="AS228" s="321"/>
      <c r="AT228" s="321"/>
      <c r="AU228" s="321"/>
      <c r="AV228" s="321"/>
      <c r="AW228" s="321"/>
      <c r="AX228" s="321"/>
      <c r="AY228" s="321"/>
      <c r="AZ228" s="321"/>
      <c r="BA228" s="321"/>
      <c r="BB228" s="321"/>
      <c r="BC228" s="321"/>
      <c r="BD228" s="321"/>
      <c r="BE228" s="321"/>
      <c r="BF228" s="321"/>
      <c r="BG228" s="321"/>
      <c r="BH228" s="321"/>
      <c r="BI228" s="321"/>
      <c r="BJ228" s="321"/>
      <c r="BK228" s="321"/>
      <c r="BL228" s="321"/>
      <c r="BM228" s="321"/>
      <c r="BN228" s="321"/>
      <c r="BO228" s="321"/>
      <c r="BP228" s="321"/>
      <c r="BQ228" s="321"/>
      <c r="BR228" s="321"/>
      <c r="BS228" s="321"/>
      <c r="BT228" s="321"/>
      <c r="BU228" s="321"/>
      <c r="BV228" s="321"/>
      <c r="BW228" s="321"/>
      <c r="BX228" s="321"/>
      <c r="BY228" s="321"/>
      <c r="BZ228" s="321"/>
      <c r="CA228" s="321"/>
      <c r="CB228" s="321"/>
      <c r="CC228" s="321"/>
      <c r="CD228" s="321"/>
      <c r="CE228" s="321"/>
      <c r="CF228" s="321"/>
      <c r="CG228" s="321"/>
      <c r="CH228" s="321"/>
      <c r="CI228" s="321"/>
      <c r="CJ228" s="321"/>
      <c r="CK228" s="321"/>
      <c r="CL228" s="321"/>
      <c r="CM228" s="321"/>
      <c r="CN228" s="321"/>
      <c r="CO228" s="321"/>
      <c r="CP228" s="321"/>
      <c r="CQ228" s="321"/>
      <c r="CR228" s="321"/>
      <c r="CS228" s="321"/>
      <c r="CT228" s="321"/>
      <c r="CU228" s="321"/>
      <c r="CV228" s="321"/>
      <c r="CW228" s="321"/>
      <c r="CX228" s="321"/>
      <c r="CY228" s="321"/>
      <c r="CZ228" s="321"/>
      <c r="DA228" s="321"/>
      <c r="DB228" s="321"/>
      <c r="DC228" s="321"/>
      <c r="DD228" s="321"/>
      <c r="DE228" s="321"/>
      <c r="DF228" s="321"/>
      <c r="DG228" s="321"/>
      <c r="DH228" s="321"/>
      <c r="DI228" s="321"/>
      <c r="DJ228" s="321"/>
      <c r="DK228" s="321"/>
      <c r="DL228" s="321"/>
      <c r="DM228" s="321"/>
      <c r="DN228" s="321"/>
      <c r="DO228" s="321"/>
      <c r="DP228" s="321"/>
      <c r="DQ228" s="321"/>
      <c r="DR228" s="321"/>
      <c r="DS228" s="321"/>
      <c r="DT228" s="321"/>
      <c r="DU228" s="321"/>
      <c r="DV228" s="321"/>
      <c r="DW228" s="321"/>
      <c r="DX228" s="321"/>
      <c r="DY228" s="321"/>
      <c r="DZ228" s="321"/>
      <c r="EA228" s="321"/>
      <c r="EB228" s="321"/>
      <c r="EC228" s="321"/>
      <c r="ED228" s="321"/>
      <c r="EE228" s="321"/>
      <c r="EF228" s="321"/>
      <c r="EG228" s="321"/>
      <c r="EH228" s="321"/>
      <c r="EI228" s="321"/>
      <c r="EJ228" s="321"/>
      <c r="EK228" s="321"/>
      <c r="EL228" s="321"/>
      <c r="EM228" s="321"/>
      <c r="EN228" s="321"/>
      <c r="EO228" s="321"/>
      <c r="EP228" s="321"/>
      <c r="EQ228" s="321"/>
      <c r="ER228" s="321"/>
      <c r="ES228" s="321"/>
      <c r="ET228" s="321"/>
      <c r="EU228" s="321"/>
      <c r="EV228" s="321"/>
      <c r="EW228" s="321"/>
      <c r="EX228" s="321"/>
      <c r="EY228" s="321"/>
      <c r="EZ228" s="321"/>
      <c r="FA228" s="321"/>
      <c r="FB228" s="321"/>
      <c r="FC228" s="321"/>
      <c r="FD228" s="321"/>
      <c r="FE228" s="321"/>
      <c r="FF228" s="321"/>
      <c r="FG228" s="321"/>
      <c r="FH228" s="321"/>
      <c r="FI228" s="321"/>
      <c r="FJ228" s="321"/>
      <c r="FK228" s="321"/>
      <c r="FL228" s="321"/>
      <c r="FM228" s="321"/>
      <c r="FN228" s="321"/>
      <c r="FO228" s="321"/>
      <c r="FP228" s="321"/>
      <c r="FQ228" s="321"/>
      <c r="FR228" s="321"/>
      <c r="FS228" s="321"/>
      <c r="FT228" s="321"/>
      <c r="FU228" s="321"/>
      <c r="FV228" s="321"/>
      <c r="FW228" s="321"/>
      <c r="FX228" s="321"/>
      <c r="FY228" s="321"/>
      <c r="FZ228" s="321"/>
      <c r="GA228" s="321"/>
      <c r="GB228" s="321"/>
      <c r="GC228" s="321"/>
      <c r="GD228" s="321"/>
      <c r="GE228" s="321"/>
      <c r="GF228" s="321"/>
      <c r="GG228" s="321"/>
      <c r="GH228" s="321"/>
      <c r="GI228" s="321"/>
      <c r="GJ228" s="321"/>
      <c r="GK228" s="321"/>
      <c r="GL228" s="321"/>
      <c r="GM228" s="321"/>
      <c r="GN228" s="321"/>
      <c r="GO228" s="321"/>
      <c r="GP228" s="321"/>
      <c r="GQ228" s="321"/>
      <c r="GR228" s="321"/>
      <c r="GS228" s="321"/>
      <c r="GT228" s="321"/>
      <c r="GU228" s="321"/>
      <c r="GV228" s="321"/>
      <c r="GW228" s="321"/>
      <c r="GX228" s="321"/>
      <c r="GY228" s="321"/>
      <c r="GZ228" s="321"/>
      <c r="HA228" s="321"/>
      <c r="HB228" s="321"/>
      <c r="HC228" s="321"/>
      <c r="HD228" s="321"/>
      <c r="HE228" s="321"/>
      <c r="HF228" s="321"/>
      <c r="HG228" s="321"/>
      <c r="HH228" s="321"/>
      <c r="HI228" s="321"/>
      <c r="HJ228" s="321"/>
      <c r="HK228" s="321"/>
      <c r="HL228" s="321"/>
      <c r="HM228" s="321"/>
      <c r="HN228" s="321"/>
      <c r="HO228" s="321"/>
      <c r="HP228" s="321"/>
      <c r="HQ228" s="321"/>
      <c r="HR228" s="321"/>
      <c r="HS228" s="321"/>
      <c r="HT228" s="321"/>
      <c r="HU228" s="321"/>
      <c r="HV228" s="321"/>
      <c r="HW228" s="321"/>
      <c r="HX228" s="321"/>
      <c r="HY228" s="321"/>
      <c r="HZ228" s="321"/>
    </row>
    <row r="229" spans="1:234" s="333" customFormat="1">
      <c r="A229" s="416"/>
      <c r="B229" s="420"/>
      <c r="C229" s="418"/>
      <c r="D229" s="417"/>
      <c r="E229" s="419"/>
      <c r="F229" s="417"/>
    </row>
    <row r="230" spans="1:234" s="333" customFormat="1">
      <c r="A230" s="360" t="s">
        <v>760</v>
      </c>
      <c r="B230" s="420" t="s">
        <v>759</v>
      </c>
      <c r="C230" s="418" t="s">
        <v>182</v>
      </c>
      <c r="D230" s="417">
        <v>165</v>
      </c>
      <c r="E230" s="419"/>
      <c r="F230" s="417">
        <f>ROUND((D230*E230),2)</f>
        <v>0</v>
      </c>
    </row>
    <row r="231" spans="1:234" s="333" customFormat="1">
      <c r="A231" s="360" t="s">
        <v>758</v>
      </c>
      <c r="B231" s="420" t="s">
        <v>757</v>
      </c>
      <c r="C231" s="418" t="s">
        <v>182</v>
      </c>
      <c r="D231" s="417">
        <v>60</v>
      </c>
      <c r="E231" s="419"/>
      <c r="F231" s="417">
        <f>ROUND((D231*E231),2)</f>
        <v>0</v>
      </c>
      <c r="G231" s="321"/>
      <c r="H231" s="321"/>
      <c r="I231" s="321"/>
      <c r="J231" s="321"/>
      <c r="K231" s="321"/>
      <c r="L231" s="321"/>
      <c r="M231" s="321"/>
      <c r="N231" s="321"/>
      <c r="O231" s="321"/>
      <c r="P231" s="321"/>
      <c r="Q231" s="321"/>
      <c r="R231" s="321"/>
      <c r="S231" s="321"/>
      <c r="T231" s="321"/>
      <c r="U231" s="321"/>
      <c r="V231" s="321"/>
      <c r="W231" s="321"/>
      <c r="X231" s="321"/>
      <c r="Y231" s="321"/>
      <c r="Z231" s="321"/>
      <c r="AA231" s="321"/>
      <c r="AB231" s="321"/>
      <c r="AC231" s="321"/>
      <c r="AD231" s="321"/>
      <c r="AE231" s="321"/>
      <c r="AF231" s="321"/>
      <c r="AG231" s="321"/>
      <c r="AH231" s="321"/>
      <c r="AI231" s="321"/>
      <c r="AJ231" s="321"/>
      <c r="AK231" s="321"/>
      <c r="AL231" s="321"/>
      <c r="AM231" s="321"/>
      <c r="AN231" s="321"/>
      <c r="AO231" s="321"/>
      <c r="AP231" s="321"/>
      <c r="AQ231" s="321"/>
      <c r="AR231" s="321"/>
      <c r="AS231" s="321"/>
      <c r="AT231" s="321"/>
      <c r="AU231" s="321"/>
      <c r="AV231" s="321"/>
      <c r="AW231" s="321"/>
      <c r="AX231" s="321"/>
      <c r="AY231" s="321"/>
      <c r="AZ231" s="321"/>
      <c r="BA231" s="321"/>
      <c r="BB231" s="321"/>
      <c r="BC231" s="321"/>
      <c r="BD231" s="321"/>
      <c r="BE231" s="321"/>
      <c r="BF231" s="321"/>
      <c r="BG231" s="321"/>
      <c r="BH231" s="321"/>
      <c r="BI231" s="321"/>
      <c r="BJ231" s="321"/>
      <c r="BK231" s="321"/>
      <c r="BL231" s="321"/>
      <c r="BM231" s="321"/>
      <c r="BN231" s="321"/>
      <c r="BO231" s="321"/>
      <c r="BP231" s="321"/>
      <c r="BQ231" s="321"/>
      <c r="BR231" s="321"/>
      <c r="BS231" s="321"/>
      <c r="BT231" s="321"/>
      <c r="BU231" s="321"/>
      <c r="BV231" s="321"/>
      <c r="BW231" s="321"/>
      <c r="BX231" s="321"/>
      <c r="BY231" s="321"/>
      <c r="BZ231" s="321"/>
      <c r="CA231" s="321"/>
      <c r="CB231" s="321"/>
      <c r="CC231" s="321"/>
      <c r="CD231" s="321"/>
      <c r="CE231" s="321"/>
      <c r="CF231" s="321"/>
      <c r="CG231" s="321"/>
      <c r="CH231" s="321"/>
      <c r="CI231" s="321"/>
      <c r="CJ231" s="321"/>
      <c r="CK231" s="321"/>
      <c r="CL231" s="321"/>
      <c r="CM231" s="321"/>
      <c r="CN231" s="321"/>
      <c r="CO231" s="321"/>
      <c r="CP231" s="321"/>
      <c r="CQ231" s="321"/>
      <c r="CR231" s="321"/>
      <c r="CS231" s="321"/>
      <c r="CT231" s="321"/>
      <c r="CU231" s="321"/>
      <c r="CV231" s="321"/>
      <c r="CW231" s="321"/>
      <c r="CX231" s="321"/>
      <c r="CY231" s="321"/>
      <c r="CZ231" s="321"/>
      <c r="DA231" s="321"/>
      <c r="DB231" s="321"/>
      <c r="DC231" s="321"/>
      <c r="DD231" s="321"/>
      <c r="DE231" s="321"/>
      <c r="DF231" s="321"/>
      <c r="DG231" s="321"/>
      <c r="DH231" s="321"/>
      <c r="DI231" s="321"/>
      <c r="DJ231" s="321"/>
      <c r="DK231" s="321"/>
      <c r="DL231" s="321"/>
      <c r="DM231" s="321"/>
      <c r="DN231" s="321"/>
      <c r="DO231" s="321"/>
      <c r="DP231" s="321"/>
      <c r="DQ231" s="321"/>
      <c r="DR231" s="321"/>
      <c r="DS231" s="321"/>
      <c r="DT231" s="321"/>
      <c r="DU231" s="321"/>
      <c r="DV231" s="321"/>
      <c r="DW231" s="321"/>
      <c r="DX231" s="321"/>
      <c r="DY231" s="321"/>
      <c r="DZ231" s="321"/>
      <c r="EA231" s="321"/>
      <c r="EB231" s="321"/>
      <c r="EC231" s="321"/>
      <c r="ED231" s="321"/>
      <c r="EE231" s="321"/>
      <c r="EF231" s="321"/>
      <c r="EG231" s="321"/>
      <c r="EH231" s="321"/>
      <c r="EI231" s="321"/>
      <c r="EJ231" s="321"/>
      <c r="EK231" s="321"/>
      <c r="EL231" s="321"/>
      <c r="EM231" s="321"/>
      <c r="EN231" s="321"/>
      <c r="EO231" s="321"/>
      <c r="EP231" s="321"/>
      <c r="EQ231" s="321"/>
      <c r="ER231" s="321"/>
      <c r="ES231" s="321"/>
      <c r="ET231" s="321"/>
      <c r="EU231" s="321"/>
      <c r="EV231" s="321"/>
      <c r="EW231" s="321"/>
      <c r="EX231" s="321"/>
      <c r="EY231" s="321"/>
      <c r="EZ231" s="321"/>
      <c r="FA231" s="321"/>
      <c r="FB231" s="321"/>
      <c r="FC231" s="321"/>
      <c r="FD231" s="321"/>
      <c r="FE231" s="321"/>
      <c r="FF231" s="321"/>
      <c r="FG231" s="321"/>
      <c r="FH231" s="321"/>
      <c r="FI231" s="321"/>
      <c r="FJ231" s="321"/>
      <c r="FK231" s="321"/>
      <c r="FL231" s="321"/>
      <c r="FM231" s="321"/>
      <c r="FN231" s="321"/>
      <c r="FO231" s="321"/>
      <c r="FP231" s="321"/>
      <c r="FQ231" s="321"/>
      <c r="FR231" s="321"/>
      <c r="FS231" s="321"/>
      <c r="FT231" s="321"/>
      <c r="FU231" s="321"/>
      <c r="FV231" s="321"/>
      <c r="FW231" s="321"/>
      <c r="FX231" s="321"/>
      <c r="FY231" s="321"/>
      <c r="FZ231" s="321"/>
      <c r="GA231" s="321"/>
      <c r="GB231" s="321"/>
      <c r="GC231" s="321"/>
      <c r="GD231" s="321"/>
      <c r="GE231" s="321"/>
      <c r="GF231" s="321"/>
      <c r="GG231" s="321"/>
      <c r="GH231" s="321"/>
      <c r="GI231" s="321"/>
      <c r="GJ231" s="321"/>
      <c r="GK231" s="321"/>
      <c r="GL231" s="321"/>
      <c r="GM231" s="321"/>
      <c r="GN231" s="321"/>
      <c r="GO231" s="321"/>
      <c r="GP231" s="321"/>
      <c r="GQ231" s="321"/>
      <c r="GR231" s="321"/>
      <c r="GS231" s="321"/>
      <c r="GT231" s="321"/>
      <c r="GU231" s="321"/>
      <c r="GV231" s="321"/>
      <c r="GW231" s="321"/>
      <c r="GX231" s="321"/>
      <c r="GY231" s="321"/>
      <c r="GZ231" s="321"/>
      <c r="HA231" s="321"/>
      <c r="HB231" s="321"/>
      <c r="HC231" s="321"/>
      <c r="HD231" s="321"/>
      <c r="HE231" s="321"/>
      <c r="HF231" s="321"/>
      <c r="HG231" s="321"/>
      <c r="HH231" s="321"/>
      <c r="HI231" s="321"/>
      <c r="HJ231" s="321"/>
      <c r="HK231" s="321"/>
      <c r="HL231" s="321"/>
      <c r="HM231" s="321"/>
      <c r="HN231" s="321"/>
      <c r="HO231" s="321"/>
      <c r="HP231" s="321"/>
      <c r="HQ231" s="321"/>
      <c r="HR231" s="321"/>
      <c r="HS231" s="321"/>
      <c r="HT231" s="321"/>
      <c r="HU231" s="321"/>
      <c r="HV231" s="321"/>
      <c r="HW231" s="321"/>
      <c r="HX231" s="321"/>
      <c r="HY231" s="321"/>
      <c r="HZ231" s="321"/>
    </row>
    <row r="232" spans="1:234" s="333" customFormat="1">
      <c r="A232" s="360" t="s">
        <v>756</v>
      </c>
      <c r="B232" s="420" t="s">
        <v>749</v>
      </c>
      <c r="C232" s="418" t="s">
        <v>48</v>
      </c>
      <c r="D232" s="417">
        <v>30</v>
      </c>
      <c r="E232" s="419"/>
      <c r="F232" s="417">
        <f>ROUND((D232*E232),2)</f>
        <v>0</v>
      </c>
      <c r="G232" s="321"/>
      <c r="H232" s="321"/>
      <c r="I232" s="321"/>
      <c r="J232" s="321"/>
      <c r="K232" s="321"/>
      <c r="L232" s="321"/>
      <c r="M232" s="321"/>
      <c r="N232" s="321"/>
      <c r="O232" s="321"/>
      <c r="P232" s="321"/>
      <c r="Q232" s="321"/>
      <c r="R232" s="321"/>
      <c r="S232" s="321"/>
      <c r="T232" s="321"/>
      <c r="U232" s="321"/>
      <c r="V232" s="321"/>
      <c r="W232" s="321"/>
      <c r="X232" s="321"/>
      <c r="Y232" s="321"/>
      <c r="Z232" s="321"/>
      <c r="AA232" s="321"/>
      <c r="AB232" s="321"/>
      <c r="AC232" s="321"/>
      <c r="AD232" s="321"/>
      <c r="AE232" s="321"/>
      <c r="AF232" s="321"/>
      <c r="AG232" s="321"/>
      <c r="AH232" s="321"/>
      <c r="AI232" s="321"/>
      <c r="AJ232" s="321"/>
      <c r="AK232" s="321"/>
      <c r="AL232" s="321"/>
      <c r="AM232" s="321"/>
      <c r="AN232" s="321"/>
      <c r="AO232" s="321"/>
      <c r="AP232" s="321"/>
      <c r="AQ232" s="321"/>
      <c r="AR232" s="321"/>
      <c r="AS232" s="321"/>
      <c r="AT232" s="321"/>
      <c r="AU232" s="321"/>
      <c r="AV232" s="321"/>
      <c r="AW232" s="321"/>
      <c r="AX232" s="321"/>
      <c r="AY232" s="321"/>
      <c r="AZ232" s="321"/>
      <c r="BA232" s="321"/>
      <c r="BB232" s="321"/>
      <c r="BC232" s="321"/>
      <c r="BD232" s="321"/>
      <c r="BE232" s="321"/>
      <c r="BF232" s="321"/>
      <c r="BG232" s="321"/>
      <c r="BH232" s="321"/>
      <c r="BI232" s="321"/>
      <c r="BJ232" s="321"/>
      <c r="BK232" s="321"/>
      <c r="BL232" s="321"/>
      <c r="BM232" s="321"/>
      <c r="BN232" s="321"/>
      <c r="BO232" s="321"/>
      <c r="BP232" s="321"/>
      <c r="BQ232" s="321"/>
      <c r="BR232" s="321"/>
      <c r="BS232" s="321"/>
      <c r="BT232" s="321"/>
      <c r="BU232" s="321"/>
      <c r="BV232" s="321"/>
      <c r="BW232" s="321"/>
      <c r="BX232" s="321"/>
      <c r="BY232" s="321"/>
      <c r="BZ232" s="321"/>
      <c r="CA232" s="321"/>
      <c r="CB232" s="321"/>
      <c r="CC232" s="321"/>
      <c r="CD232" s="321"/>
      <c r="CE232" s="321"/>
      <c r="CF232" s="321"/>
      <c r="CG232" s="321"/>
      <c r="CH232" s="321"/>
      <c r="CI232" s="321"/>
      <c r="CJ232" s="321"/>
      <c r="CK232" s="321"/>
      <c r="CL232" s="321"/>
      <c r="CM232" s="321"/>
      <c r="CN232" s="321"/>
      <c r="CO232" s="321"/>
      <c r="CP232" s="321"/>
      <c r="CQ232" s="321"/>
      <c r="CR232" s="321"/>
      <c r="CS232" s="321"/>
      <c r="CT232" s="321"/>
      <c r="CU232" s="321"/>
      <c r="CV232" s="321"/>
      <c r="CW232" s="321"/>
      <c r="CX232" s="321"/>
      <c r="CY232" s="321"/>
      <c r="CZ232" s="321"/>
      <c r="DA232" s="321"/>
      <c r="DB232" s="321"/>
      <c r="DC232" s="321"/>
      <c r="DD232" s="321"/>
      <c r="DE232" s="321"/>
      <c r="DF232" s="321"/>
      <c r="DG232" s="321"/>
      <c r="DH232" s="321"/>
      <c r="DI232" s="321"/>
      <c r="DJ232" s="321"/>
      <c r="DK232" s="321"/>
      <c r="DL232" s="321"/>
      <c r="DM232" s="321"/>
      <c r="DN232" s="321"/>
      <c r="DO232" s="321"/>
      <c r="DP232" s="321"/>
      <c r="DQ232" s="321"/>
      <c r="DR232" s="321"/>
      <c r="DS232" s="321"/>
      <c r="DT232" s="321"/>
      <c r="DU232" s="321"/>
      <c r="DV232" s="321"/>
      <c r="DW232" s="321"/>
      <c r="DX232" s="321"/>
      <c r="DY232" s="321"/>
      <c r="DZ232" s="321"/>
      <c r="EA232" s="321"/>
      <c r="EB232" s="321"/>
      <c r="EC232" s="321"/>
      <c r="ED232" s="321"/>
      <c r="EE232" s="321"/>
      <c r="EF232" s="321"/>
      <c r="EG232" s="321"/>
      <c r="EH232" s="321"/>
      <c r="EI232" s="321"/>
      <c r="EJ232" s="321"/>
      <c r="EK232" s="321"/>
      <c r="EL232" s="321"/>
      <c r="EM232" s="321"/>
      <c r="EN232" s="321"/>
      <c r="EO232" s="321"/>
      <c r="EP232" s="321"/>
      <c r="EQ232" s="321"/>
      <c r="ER232" s="321"/>
      <c r="ES232" s="321"/>
      <c r="ET232" s="321"/>
      <c r="EU232" s="321"/>
      <c r="EV232" s="321"/>
      <c r="EW232" s="321"/>
      <c r="EX232" s="321"/>
      <c r="EY232" s="321"/>
      <c r="EZ232" s="321"/>
      <c r="FA232" s="321"/>
      <c r="FB232" s="321"/>
      <c r="FC232" s="321"/>
      <c r="FD232" s="321"/>
      <c r="FE232" s="321"/>
      <c r="FF232" s="321"/>
      <c r="FG232" s="321"/>
      <c r="FH232" s="321"/>
      <c r="FI232" s="321"/>
      <c r="FJ232" s="321"/>
      <c r="FK232" s="321"/>
      <c r="FL232" s="321"/>
      <c r="FM232" s="321"/>
      <c r="FN232" s="321"/>
      <c r="FO232" s="321"/>
      <c r="FP232" s="321"/>
      <c r="FQ232" s="321"/>
      <c r="FR232" s="321"/>
      <c r="FS232" s="321"/>
      <c r="FT232" s="321"/>
      <c r="FU232" s="321"/>
      <c r="FV232" s="321"/>
      <c r="FW232" s="321"/>
      <c r="FX232" s="321"/>
      <c r="FY232" s="321"/>
      <c r="FZ232" s="321"/>
      <c r="GA232" s="321"/>
      <c r="GB232" s="321"/>
      <c r="GC232" s="321"/>
      <c r="GD232" s="321"/>
      <c r="GE232" s="321"/>
      <c r="GF232" s="321"/>
      <c r="GG232" s="321"/>
      <c r="GH232" s="321"/>
      <c r="GI232" s="321"/>
      <c r="GJ232" s="321"/>
      <c r="GK232" s="321"/>
      <c r="GL232" s="321"/>
      <c r="GM232" s="321"/>
      <c r="GN232" s="321"/>
      <c r="GO232" s="321"/>
      <c r="GP232" s="321"/>
      <c r="GQ232" s="321"/>
      <c r="GR232" s="321"/>
      <c r="GS232" s="321"/>
      <c r="GT232" s="321"/>
      <c r="GU232" s="321"/>
      <c r="GV232" s="321"/>
      <c r="GW232" s="321"/>
      <c r="GX232" s="321"/>
      <c r="GY232" s="321"/>
      <c r="GZ232" s="321"/>
      <c r="HA232" s="321"/>
      <c r="HB232" s="321"/>
      <c r="HC232" s="321"/>
      <c r="HD232" s="321"/>
      <c r="HE232" s="321"/>
      <c r="HF232" s="321"/>
      <c r="HG232" s="321"/>
      <c r="HH232" s="321"/>
      <c r="HI232" s="321"/>
      <c r="HJ232" s="321"/>
      <c r="HK232" s="321"/>
      <c r="HL232" s="321"/>
      <c r="HM232" s="321"/>
      <c r="HN232" s="321"/>
      <c r="HO232" s="321"/>
      <c r="HP232" s="321"/>
      <c r="HQ232" s="321"/>
      <c r="HR232" s="321"/>
      <c r="HS232" s="321"/>
      <c r="HT232" s="321"/>
      <c r="HU232" s="321"/>
      <c r="HV232" s="321"/>
      <c r="HW232" s="321"/>
      <c r="HX232" s="321"/>
      <c r="HY232" s="321"/>
      <c r="HZ232" s="321"/>
    </row>
    <row r="233" spans="1:234" s="430" customFormat="1">
      <c r="A233" s="360" t="s">
        <v>755</v>
      </c>
      <c r="B233" s="331" t="s">
        <v>739</v>
      </c>
      <c r="C233" s="330" t="s">
        <v>48</v>
      </c>
      <c r="D233" s="328">
        <v>1</v>
      </c>
      <c r="E233" s="656"/>
      <c r="F233" s="328">
        <f>E233*D233</f>
        <v>0</v>
      </c>
    </row>
    <row r="234" spans="1:234" s="321" customFormat="1">
      <c r="A234" s="424"/>
      <c r="B234" s="420"/>
      <c r="C234" s="418"/>
      <c r="D234" s="395"/>
      <c r="E234" s="422"/>
      <c r="F234" s="421"/>
    </row>
    <row r="235" spans="1:234" ht="13.5" customHeight="1">
      <c r="A235" s="337" t="s">
        <v>436</v>
      </c>
      <c r="B235" s="336" t="s">
        <v>435</v>
      </c>
      <c r="C235" s="335"/>
      <c r="D235" s="334"/>
      <c r="E235" s="666"/>
      <c r="F235" s="334">
        <f>SUM(F230:F234)</f>
        <v>0</v>
      </c>
    </row>
    <row r="236" spans="1:234">
      <c r="G236" s="321"/>
      <c r="H236" s="321"/>
      <c r="I236" s="321"/>
      <c r="J236" s="321"/>
      <c r="K236" s="321"/>
      <c r="L236" s="321"/>
      <c r="M236" s="321"/>
      <c r="N236" s="321"/>
      <c r="O236" s="321"/>
      <c r="P236" s="321"/>
      <c r="Q236" s="321"/>
      <c r="R236" s="321"/>
      <c r="S236" s="321"/>
      <c r="T236" s="321"/>
      <c r="U236" s="321"/>
      <c r="V236" s="321"/>
      <c r="W236" s="321"/>
      <c r="X236" s="321"/>
      <c r="Y236" s="321"/>
      <c r="Z236" s="321"/>
      <c r="AA236" s="321"/>
      <c r="AB236" s="321"/>
      <c r="AC236" s="321"/>
      <c r="AD236" s="321"/>
      <c r="AE236" s="321"/>
      <c r="AF236" s="321"/>
      <c r="AG236" s="321"/>
      <c r="AH236" s="321"/>
      <c r="AI236" s="321"/>
      <c r="AJ236" s="321"/>
      <c r="AK236" s="321"/>
      <c r="AL236" s="321"/>
      <c r="AM236" s="321"/>
      <c r="AN236" s="321"/>
      <c r="AO236" s="321"/>
      <c r="AP236" s="321"/>
      <c r="AQ236" s="321"/>
      <c r="AR236" s="321"/>
      <c r="AS236" s="321"/>
      <c r="AT236" s="321"/>
      <c r="AU236" s="321"/>
      <c r="AV236" s="321"/>
      <c r="AW236" s="321"/>
      <c r="AX236" s="321"/>
      <c r="AY236" s="321"/>
      <c r="AZ236" s="321"/>
      <c r="BA236" s="321"/>
      <c r="BB236" s="321"/>
      <c r="BC236" s="321"/>
      <c r="BD236" s="321"/>
      <c r="BE236" s="321"/>
      <c r="BF236" s="321"/>
      <c r="BG236" s="321"/>
      <c r="BH236" s="321"/>
      <c r="BI236" s="321"/>
      <c r="BJ236" s="321"/>
      <c r="BK236" s="321"/>
      <c r="BL236" s="321"/>
      <c r="BM236" s="321"/>
      <c r="BN236" s="321"/>
      <c r="BO236" s="321"/>
      <c r="BP236" s="321"/>
      <c r="BQ236" s="321"/>
      <c r="BR236" s="321"/>
      <c r="BS236" s="321"/>
      <c r="BT236" s="321"/>
      <c r="BU236" s="321"/>
      <c r="BV236" s="321"/>
      <c r="BW236" s="321"/>
      <c r="BX236" s="321"/>
      <c r="BY236" s="321"/>
      <c r="BZ236" s="321"/>
      <c r="CA236" s="321"/>
      <c r="CB236" s="321"/>
      <c r="CC236" s="321"/>
      <c r="CD236" s="321"/>
      <c r="CE236" s="321"/>
      <c r="CF236" s="321"/>
      <c r="CG236" s="321"/>
      <c r="CH236" s="321"/>
      <c r="CI236" s="321"/>
      <c r="CJ236" s="321"/>
      <c r="CK236" s="321"/>
      <c r="CL236" s="321"/>
      <c r="CM236" s="321"/>
      <c r="CN236" s="321"/>
      <c r="CO236" s="321"/>
      <c r="CP236" s="321"/>
      <c r="CQ236" s="321"/>
      <c r="CR236" s="321"/>
      <c r="CS236" s="321"/>
      <c r="CT236" s="321"/>
      <c r="CU236" s="321"/>
      <c r="CV236" s="321"/>
      <c r="CW236" s="321"/>
      <c r="CX236" s="321"/>
      <c r="CY236" s="321"/>
      <c r="CZ236" s="321"/>
      <c r="DA236" s="321"/>
      <c r="DB236" s="321"/>
      <c r="DC236" s="321"/>
      <c r="DD236" s="321"/>
      <c r="DE236" s="321"/>
      <c r="DF236" s="321"/>
      <c r="DG236" s="321"/>
      <c r="DH236" s="321"/>
      <c r="DI236" s="321"/>
      <c r="DJ236" s="321"/>
      <c r="DK236" s="321"/>
      <c r="DL236" s="321"/>
      <c r="DM236" s="321"/>
      <c r="DN236" s="321"/>
      <c r="DO236" s="321"/>
      <c r="DP236" s="321"/>
      <c r="DQ236" s="321"/>
      <c r="DR236" s="321"/>
      <c r="DS236" s="321"/>
      <c r="DT236" s="321"/>
      <c r="DU236" s="321"/>
      <c r="DV236" s="321"/>
      <c r="DW236" s="321"/>
      <c r="DX236" s="321"/>
      <c r="DY236" s="321"/>
      <c r="DZ236" s="321"/>
      <c r="EA236" s="321"/>
      <c r="EB236" s="321"/>
      <c r="EC236" s="321"/>
      <c r="ED236" s="321"/>
      <c r="EE236" s="321"/>
      <c r="EF236" s="321"/>
      <c r="EG236" s="321"/>
      <c r="EH236" s="321"/>
      <c r="EI236" s="321"/>
      <c r="EJ236" s="321"/>
      <c r="EK236" s="321"/>
      <c r="EL236" s="321"/>
      <c r="EM236" s="321"/>
      <c r="EN236" s="321"/>
      <c r="EO236" s="321"/>
      <c r="EP236" s="321"/>
      <c r="EQ236" s="321"/>
      <c r="ER236" s="321"/>
      <c r="ES236" s="321"/>
      <c r="ET236" s="321"/>
      <c r="EU236" s="321"/>
      <c r="EV236" s="321"/>
      <c r="EW236" s="321"/>
      <c r="EX236" s="321"/>
      <c r="EY236" s="321"/>
      <c r="EZ236" s="321"/>
      <c r="FA236" s="321"/>
      <c r="FB236" s="321"/>
      <c r="FC236" s="321"/>
      <c r="FD236" s="321"/>
      <c r="FE236" s="321"/>
      <c r="FF236" s="321"/>
      <c r="FG236" s="321"/>
      <c r="FH236" s="321"/>
      <c r="FI236" s="321"/>
      <c r="FJ236" s="321"/>
      <c r="FK236" s="321"/>
      <c r="FL236" s="321"/>
      <c r="FM236" s="321"/>
      <c r="FN236" s="321"/>
      <c r="FO236" s="321"/>
      <c r="FP236" s="321"/>
      <c r="FQ236" s="321"/>
      <c r="FR236" s="321"/>
      <c r="FS236" s="321"/>
      <c r="FT236" s="321"/>
      <c r="FU236" s="321"/>
      <c r="FV236" s="321"/>
      <c r="FW236" s="321"/>
      <c r="FX236" s="321"/>
      <c r="FY236" s="321"/>
      <c r="FZ236" s="321"/>
      <c r="GA236" s="321"/>
      <c r="GB236" s="321"/>
      <c r="GC236" s="321"/>
      <c r="GD236" s="321"/>
      <c r="GE236" s="321"/>
      <c r="GF236" s="321"/>
      <c r="GG236" s="321"/>
      <c r="GH236" s="321"/>
      <c r="GI236" s="321"/>
      <c r="GJ236" s="321"/>
      <c r="GK236" s="321"/>
      <c r="GL236" s="321"/>
      <c r="GM236" s="321"/>
      <c r="GN236" s="321"/>
      <c r="GO236" s="321"/>
      <c r="GP236" s="321"/>
      <c r="GQ236" s="321"/>
      <c r="GR236" s="321"/>
      <c r="GS236" s="321"/>
      <c r="GT236" s="321"/>
      <c r="GU236" s="321"/>
      <c r="GV236" s="321"/>
      <c r="GW236" s="321"/>
      <c r="GX236" s="321"/>
      <c r="GY236" s="321"/>
      <c r="GZ236" s="321"/>
      <c r="HA236" s="321"/>
      <c r="HB236" s="321"/>
      <c r="HC236" s="321"/>
      <c r="HD236" s="321"/>
      <c r="HE236" s="321"/>
      <c r="HF236" s="321"/>
      <c r="HG236" s="321"/>
      <c r="HH236" s="321"/>
      <c r="HI236" s="321"/>
      <c r="HJ236" s="321"/>
      <c r="HK236" s="321"/>
      <c r="HL236" s="321"/>
      <c r="HM236" s="321"/>
      <c r="HN236" s="321"/>
      <c r="HO236" s="321"/>
      <c r="HP236" s="321"/>
      <c r="HQ236" s="321"/>
      <c r="HR236" s="321"/>
      <c r="HS236" s="321"/>
      <c r="HT236" s="321"/>
      <c r="HU236" s="321"/>
      <c r="HV236" s="321"/>
      <c r="HW236" s="321"/>
      <c r="HX236" s="321"/>
      <c r="HY236" s="321"/>
      <c r="HZ236" s="321"/>
    </row>
    <row r="237" spans="1:234">
      <c r="A237" s="337" t="s">
        <v>434</v>
      </c>
      <c r="B237" s="336" t="s">
        <v>754</v>
      </c>
      <c r="C237" s="335"/>
      <c r="D237" s="334"/>
      <c r="E237" s="666"/>
      <c r="F237" s="334"/>
    </row>
    <row r="238" spans="1:234" ht="24">
      <c r="A238" s="424"/>
      <c r="B238" s="423" t="s">
        <v>753</v>
      </c>
      <c r="C238" s="418"/>
      <c r="D238" s="395"/>
      <c r="E238" s="422"/>
      <c r="F238" s="421"/>
      <c r="G238" s="321"/>
      <c r="H238" s="321"/>
      <c r="I238" s="321"/>
      <c r="J238" s="321"/>
      <c r="K238" s="321"/>
      <c r="L238" s="321"/>
      <c r="M238" s="321"/>
      <c r="N238" s="321"/>
      <c r="O238" s="321"/>
      <c r="P238" s="321"/>
      <c r="Q238" s="321"/>
      <c r="R238" s="321"/>
      <c r="S238" s="321"/>
      <c r="T238" s="321"/>
      <c r="U238" s="321"/>
      <c r="V238" s="321"/>
      <c r="W238" s="321"/>
      <c r="X238" s="321"/>
      <c r="Y238" s="321"/>
      <c r="Z238" s="321"/>
      <c r="AA238" s="321"/>
      <c r="AB238" s="321"/>
      <c r="AC238" s="321"/>
      <c r="AD238" s="321"/>
      <c r="AE238" s="321"/>
      <c r="AF238" s="321"/>
      <c r="AG238" s="321"/>
      <c r="AH238" s="321"/>
      <c r="AI238" s="321"/>
      <c r="AJ238" s="321"/>
      <c r="AK238" s="321"/>
      <c r="AL238" s="321"/>
      <c r="AM238" s="321"/>
      <c r="AN238" s="321"/>
      <c r="AO238" s="321"/>
      <c r="AP238" s="321"/>
      <c r="AQ238" s="321"/>
      <c r="AR238" s="321"/>
      <c r="AS238" s="321"/>
      <c r="AT238" s="321"/>
      <c r="AU238" s="321"/>
      <c r="AV238" s="321"/>
      <c r="AW238" s="321"/>
      <c r="AX238" s="321"/>
      <c r="AY238" s="321"/>
      <c r="AZ238" s="321"/>
      <c r="BA238" s="321"/>
      <c r="BB238" s="321"/>
      <c r="BC238" s="321"/>
      <c r="BD238" s="321"/>
      <c r="BE238" s="321"/>
      <c r="BF238" s="321"/>
      <c r="BG238" s="321"/>
      <c r="BH238" s="321"/>
      <c r="BI238" s="321"/>
      <c r="BJ238" s="321"/>
      <c r="BK238" s="321"/>
      <c r="BL238" s="321"/>
      <c r="BM238" s="321"/>
      <c r="BN238" s="321"/>
      <c r="BO238" s="321"/>
      <c r="BP238" s="321"/>
      <c r="BQ238" s="321"/>
      <c r="BR238" s="321"/>
      <c r="BS238" s="321"/>
      <c r="BT238" s="321"/>
      <c r="BU238" s="321"/>
      <c r="BV238" s="321"/>
      <c r="BW238" s="321"/>
      <c r="BX238" s="321"/>
      <c r="BY238" s="321"/>
      <c r="BZ238" s="321"/>
      <c r="CA238" s="321"/>
      <c r="CB238" s="321"/>
      <c r="CC238" s="321"/>
      <c r="CD238" s="321"/>
      <c r="CE238" s="321"/>
      <c r="CF238" s="321"/>
      <c r="CG238" s="321"/>
      <c r="CH238" s="321"/>
      <c r="CI238" s="321"/>
      <c r="CJ238" s="321"/>
      <c r="CK238" s="321"/>
      <c r="CL238" s="321"/>
      <c r="CM238" s="321"/>
      <c r="CN238" s="321"/>
      <c r="CO238" s="321"/>
      <c r="CP238" s="321"/>
      <c r="CQ238" s="321"/>
      <c r="CR238" s="321"/>
      <c r="CS238" s="321"/>
      <c r="CT238" s="321"/>
      <c r="CU238" s="321"/>
      <c r="CV238" s="321"/>
      <c r="CW238" s="321"/>
      <c r="CX238" s="321"/>
      <c r="CY238" s="321"/>
      <c r="CZ238" s="321"/>
      <c r="DA238" s="321"/>
      <c r="DB238" s="321"/>
      <c r="DC238" s="321"/>
      <c r="DD238" s="321"/>
      <c r="DE238" s="321"/>
      <c r="DF238" s="321"/>
      <c r="DG238" s="321"/>
      <c r="DH238" s="321"/>
      <c r="DI238" s="321"/>
      <c r="DJ238" s="321"/>
      <c r="DK238" s="321"/>
      <c r="DL238" s="321"/>
      <c r="DM238" s="321"/>
      <c r="DN238" s="321"/>
      <c r="DO238" s="321"/>
      <c r="DP238" s="321"/>
      <c r="DQ238" s="321"/>
      <c r="DR238" s="321"/>
      <c r="DS238" s="321"/>
      <c r="DT238" s="321"/>
      <c r="DU238" s="321"/>
      <c r="DV238" s="321"/>
      <c r="DW238" s="321"/>
      <c r="DX238" s="321"/>
      <c r="DY238" s="321"/>
      <c r="DZ238" s="321"/>
      <c r="EA238" s="321"/>
      <c r="EB238" s="321"/>
      <c r="EC238" s="321"/>
      <c r="ED238" s="321"/>
      <c r="EE238" s="321"/>
      <c r="EF238" s="321"/>
      <c r="EG238" s="321"/>
      <c r="EH238" s="321"/>
      <c r="EI238" s="321"/>
      <c r="EJ238" s="321"/>
      <c r="EK238" s="321"/>
      <c r="EL238" s="321"/>
      <c r="EM238" s="321"/>
      <c r="EN238" s="321"/>
      <c r="EO238" s="321"/>
      <c r="EP238" s="321"/>
      <c r="EQ238" s="321"/>
      <c r="ER238" s="321"/>
      <c r="ES238" s="321"/>
      <c r="ET238" s="321"/>
      <c r="EU238" s="321"/>
      <c r="EV238" s="321"/>
      <c r="EW238" s="321"/>
      <c r="EX238" s="321"/>
      <c r="EY238" s="321"/>
      <c r="EZ238" s="321"/>
      <c r="FA238" s="321"/>
      <c r="FB238" s="321"/>
      <c r="FC238" s="321"/>
      <c r="FD238" s="321"/>
      <c r="FE238" s="321"/>
      <c r="FF238" s="321"/>
      <c r="FG238" s="321"/>
      <c r="FH238" s="321"/>
      <c r="FI238" s="321"/>
      <c r="FJ238" s="321"/>
      <c r="FK238" s="321"/>
      <c r="FL238" s="321"/>
      <c r="FM238" s="321"/>
      <c r="FN238" s="321"/>
      <c r="FO238" s="321"/>
      <c r="FP238" s="321"/>
      <c r="FQ238" s="321"/>
      <c r="FR238" s="321"/>
      <c r="FS238" s="321"/>
      <c r="FT238" s="321"/>
      <c r="FU238" s="321"/>
      <c r="FV238" s="321"/>
      <c r="FW238" s="321"/>
      <c r="FX238" s="321"/>
      <c r="FY238" s="321"/>
      <c r="FZ238" s="321"/>
      <c r="GA238" s="321"/>
      <c r="GB238" s="321"/>
      <c r="GC238" s="321"/>
      <c r="GD238" s="321"/>
      <c r="GE238" s="321"/>
      <c r="GF238" s="321"/>
      <c r="GG238" s="321"/>
      <c r="GH238" s="321"/>
      <c r="GI238" s="321"/>
      <c r="GJ238" s="321"/>
      <c r="GK238" s="321"/>
      <c r="GL238" s="321"/>
      <c r="GM238" s="321"/>
      <c r="GN238" s="321"/>
      <c r="GO238" s="321"/>
      <c r="GP238" s="321"/>
      <c r="GQ238" s="321"/>
      <c r="GR238" s="321"/>
      <c r="GS238" s="321"/>
      <c r="GT238" s="321"/>
      <c r="GU238" s="321"/>
      <c r="GV238" s="321"/>
      <c r="GW238" s="321"/>
      <c r="GX238" s="321"/>
      <c r="GY238" s="321"/>
      <c r="GZ238" s="321"/>
      <c r="HA238" s="321"/>
      <c r="HB238" s="321"/>
      <c r="HC238" s="321"/>
      <c r="HD238" s="321"/>
      <c r="HE238" s="321"/>
      <c r="HF238" s="321"/>
      <c r="HG238" s="321"/>
      <c r="HH238" s="321"/>
      <c r="HI238" s="321"/>
      <c r="HJ238" s="321"/>
      <c r="HK238" s="321"/>
      <c r="HL238" s="321"/>
      <c r="HM238" s="321"/>
      <c r="HN238" s="321"/>
      <c r="HO238" s="321"/>
      <c r="HP238" s="321"/>
      <c r="HQ238" s="321"/>
      <c r="HR238" s="321"/>
      <c r="HS238" s="321"/>
      <c r="HT238" s="321"/>
      <c r="HU238" s="321"/>
      <c r="HV238" s="321"/>
      <c r="HW238" s="321"/>
      <c r="HX238" s="321"/>
      <c r="HY238" s="321"/>
      <c r="HZ238" s="321"/>
    </row>
    <row r="239" spans="1:234" s="321" customFormat="1">
      <c r="A239" s="416"/>
      <c r="B239" s="420"/>
      <c r="C239" s="418"/>
      <c r="D239" s="417"/>
      <c r="E239" s="419"/>
      <c r="F239" s="417"/>
      <c r="G239" s="333"/>
      <c r="H239" s="333"/>
      <c r="I239" s="333"/>
      <c r="J239" s="333"/>
      <c r="K239" s="333"/>
      <c r="L239" s="333"/>
      <c r="M239" s="333"/>
      <c r="N239" s="333"/>
      <c r="O239" s="333"/>
      <c r="P239" s="333"/>
      <c r="Q239" s="333"/>
      <c r="R239" s="333"/>
      <c r="S239" s="333"/>
      <c r="T239" s="333"/>
      <c r="U239" s="333"/>
      <c r="V239" s="333"/>
      <c r="W239" s="333"/>
      <c r="X239" s="333"/>
      <c r="Y239" s="333"/>
      <c r="Z239" s="333"/>
      <c r="AA239" s="333"/>
      <c r="AB239" s="333"/>
      <c r="AC239" s="333"/>
      <c r="AD239" s="333"/>
      <c r="AE239" s="333"/>
      <c r="AF239" s="333"/>
      <c r="AG239" s="333"/>
      <c r="AH239" s="333"/>
      <c r="AI239" s="333"/>
      <c r="AJ239" s="333"/>
      <c r="AK239" s="333"/>
      <c r="AL239" s="333"/>
      <c r="AM239" s="333"/>
      <c r="AN239" s="333"/>
      <c r="AO239" s="333"/>
      <c r="AP239" s="333"/>
      <c r="AQ239" s="333"/>
      <c r="AR239" s="333"/>
      <c r="AS239" s="333"/>
      <c r="AT239" s="333"/>
      <c r="AU239" s="333"/>
      <c r="AV239" s="333"/>
      <c r="AW239" s="333"/>
      <c r="AX239" s="333"/>
      <c r="AY239" s="333"/>
      <c r="AZ239" s="333"/>
      <c r="BA239" s="333"/>
      <c r="BB239" s="333"/>
      <c r="BC239" s="333"/>
      <c r="BD239" s="333"/>
      <c r="BE239" s="333"/>
      <c r="BF239" s="333"/>
      <c r="BG239" s="333"/>
      <c r="BH239" s="333"/>
      <c r="BI239" s="333"/>
      <c r="BJ239" s="333"/>
      <c r="BK239" s="333"/>
      <c r="BL239" s="333"/>
      <c r="BM239" s="333"/>
      <c r="BN239" s="333"/>
      <c r="BO239" s="333"/>
      <c r="BP239" s="333"/>
      <c r="BQ239" s="333"/>
      <c r="BR239" s="333"/>
      <c r="BS239" s="333"/>
      <c r="BT239" s="333"/>
      <c r="BU239" s="333"/>
      <c r="BV239" s="333"/>
      <c r="BW239" s="333"/>
      <c r="BX239" s="333"/>
      <c r="BY239" s="333"/>
      <c r="BZ239" s="333"/>
      <c r="CA239" s="333"/>
      <c r="CB239" s="333"/>
      <c r="CC239" s="333"/>
      <c r="CD239" s="333"/>
      <c r="CE239" s="333"/>
      <c r="CF239" s="333"/>
      <c r="CG239" s="333"/>
      <c r="CH239" s="333"/>
      <c r="CI239" s="333"/>
      <c r="CJ239" s="333"/>
      <c r="CK239" s="333"/>
      <c r="CL239" s="333"/>
      <c r="CM239" s="333"/>
      <c r="CN239" s="333"/>
      <c r="CO239" s="333"/>
      <c r="CP239" s="333"/>
      <c r="CQ239" s="333"/>
      <c r="CR239" s="333"/>
      <c r="CS239" s="333"/>
      <c r="CT239" s="333"/>
      <c r="CU239" s="333"/>
      <c r="CV239" s="333"/>
      <c r="CW239" s="333"/>
      <c r="CX239" s="333"/>
      <c r="CY239" s="333"/>
      <c r="CZ239" s="333"/>
      <c r="DA239" s="333"/>
      <c r="DB239" s="333"/>
      <c r="DC239" s="333"/>
      <c r="DD239" s="333"/>
      <c r="DE239" s="333"/>
      <c r="DF239" s="333"/>
      <c r="DG239" s="333"/>
      <c r="DH239" s="333"/>
      <c r="DI239" s="333"/>
      <c r="DJ239" s="333"/>
      <c r="DK239" s="333"/>
      <c r="DL239" s="333"/>
      <c r="DM239" s="333"/>
      <c r="DN239" s="333"/>
      <c r="DO239" s="333"/>
      <c r="DP239" s="333"/>
      <c r="DQ239" s="333"/>
      <c r="DR239" s="333"/>
      <c r="DS239" s="333"/>
      <c r="DT239" s="333"/>
      <c r="DU239" s="333"/>
      <c r="DV239" s="333"/>
      <c r="DW239" s="333"/>
      <c r="DX239" s="333"/>
      <c r="DY239" s="333"/>
      <c r="DZ239" s="333"/>
      <c r="EA239" s="333"/>
      <c r="EB239" s="333"/>
      <c r="EC239" s="333"/>
      <c r="ED239" s="333"/>
      <c r="EE239" s="333"/>
      <c r="EF239" s="333"/>
      <c r="EG239" s="333"/>
      <c r="EH239" s="333"/>
      <c r="EI239" s="333"/>
      <c r="EJ239" s="333"/>
      <c r="EK239" s="333"/>
      <c r="EL239" s="333"/>
      <c r="EM239" s="333"/>
      <c r="EN239" s="333"/>
      <c r="EO239" s="333"/>
      <c r="EP239" s="333"/>
      <c r="EQ239" s="333"/>
      <c r="ER239" s="333"/>
      <c r="ES239" s="333"/>
      <c r="ET239" s="333"/>
      <c r="EU239" s="333"/>
      <c r="EV239" s="333"/>
      <c r="EW239" s="333"/>
      <c r="EX239" s="333"/>
      <c r="EY239" s="333"/>
      <c r="EZ239" s="333"/>
      <c r="FA239" s="333"/>
      <c r="FB239" s="333"/>
      <c r="FC239" s="333"/>
      <c r="FD239" s="333"/>
      <c r="FE239" s="333"/>
      <c r="FF239" s="333"/>
      <c r="FG239" s="333"/>
      <c r="FH239" s="333"/>
      <c r="FI239" s="333"/>
      <c r="FJ239" s="333"/>
      <c r="FK239" s="333"/>
      <c r="FL239" s="333"/>
      <c r="FM239" s="333"/>
      <c r="FN239" s="333"/>
      <c r="FO239" s="333"/>
      <c r="FP239" s="333"/>
      <c r="FQ239" s="333"/>
      <c r="FR239" s="333"/>
      <c r="FS239" s="333"/>
      <c r="FT239" s="333"/>
      <c r="FU239" s="333"/>
      <c r="FV239" s="333"/>
      <c r="FW239" s="333"/>
      <c r="FX239" s="333"/>
      <c r="FY239" s="333"/>
      <c r="FZ239" s="333"/>
      <c r="GA239" s="333"/>
      <c r="GB239" s="333"/>
      <c r="GC239" s="333"/>
      <c r="GD239" s="333"/>
      <c r="GE239" s="333"/>
      <c r="GF239" s="333"/>
      <c r="GG239" s="333"/>
      <c r="GH239" s="333"/>
      <c r="GI239" s="333"/>
      <c r="GJ239" s="333"/>
      <c r="GK239" s="333"/>
      <c r="GL239" s="333"/>
      <c r="GM239" s="333"/>
      <c r="GN239" s="333"/>
      <c r="GO239" s="333"/>
      <c r="GP239" s="333"/>
      <c r="GQ239" s="333"/>
      <c r="GR239" s="333"/>
      <c r="GS239" s="333"/>
      <c r="GT239" s="333"/>
      <c r="GU239" s="333"/>
      <c r="GV239" s="333"/>
      <c r="GW239" s="333"/>
      <c r="GX239" s="333"/>
      <c r="GY239" s="333"/>
      <c r="GZ239" s="333"/>
      <c r="HA239" s="333"/>
      <c r="HB239" s="333"/>
      <c r="HC239" s="333"/>
      <c r="HD239" s="333"/>
      <c r="HE239" s="333"/>
      <c r="HF239" s="333"/>
      <c r="HG239" s="333"/>
      <c r="HH239" s="333"/>
      <c r="HI239" s="333"/>
      <c r="HJ239" s="333"/>
      <c r="HK239" s="333"/>
      <c r="HL239" s="333"/>
      <c r="HM239" s="333"/>
      <c r="HN239" s="333"/>
      <c r="HO239" s="333"/>
      <c r="HP239" s="333"/>
      <c r="HQ239" s="333"/>
      <c r="HR239" s="333"/>
      <c r="HS239" s="333"/>
      <c r="HT239" s="333"/>
      <c r="HU239" s="333"/>
      <c r="HV239" s="333"/>
      <c r="HW239" s="333"/>
      <c r="HX239" s="333"/>
      <c r="HY239" s="333"/>
      <c r="HZ239" s="333"/>
    </row>
    <row r="240" spans="1:234" s="333" customFormat="1">
      <c r="A240" s="360" t="s">
        <v>752</v>
      </c>
      <c r="B240" s="420" t="s">
        <v>751</v>
      </c>
      <c r="C240" s="418" t="s">
        <v>182</v>
      </c>
      <c r="D240" s="417">
        <v>230</v>
      </c>
      <c r="E240" s="669"/>
      <c r="F240" s="417">
        <f t="shared" ref="F240:F245" si="5">ROUND((D240*E240),2)</f>
        <v>0</v>
      </c>
    </row>
    <row r="241" spans="1:234" s="333" customFormat="1">
      <c r="A241" s="360" t="s">
        <v>750</v>
      </c>
      <c r="B241" s="420" t="s">
        <v>749</v>
      </c>
      <c r="C241" s="418" t="s">
        <v>48</v>
      </c>
      <c r="D241" s="417">
        <v>16</v>
      </c>
      <c r="E241" s="669"/>
      <c r="F241" s="417">
        <f t="shared" si="5"/>
        <v>0</v>
      </c>
    </row>
    <row r="242" spans="1:234" s="333" customFormat="1">
      <c r="A242" s="360" t="s">
        <v>748</v>
      </c>
      <c r="B242" s="420" t="s">
        <v>747</v>
      </c>
      <c r="C242" s="418" t="s">
        <v>48</v>
      </c>
      <c r="D242" s="417">
        <v>8</v>
      </c>
      <c r="E242" s="669"/>
      <c r="F242" s="417">
        <f t="shared" si="5"/>
        <v>0</v>
      </c>
    </row>
    <row r="243" spans="1:234" s="321" customFormat="1">
      <c r="A243" s="360" t="s">
        <v>746</v>
      </c>
      <c r="B243" s="420" t="s">
        <v>745</v>
      </c>
      <c r="C243" s="418" t="s">
        <v>48</v>
      </c>
      <c r="D243" s="417">
        <v>8</v>
      </c>
      <c r="E243" s="669"/>
      <c r="F243" s="417">
        <f t="shared" si="5"/>
        <v>0</v>
      </c>
      <c r="G243" s="333"/>
      <c r="H243" s="333"/>
      <c r="I243" s="333"/>
      <c r="J243" s="333"/>
      <c r="K243" s="333"/>
      <c r="L243" s="333"/>
      <c r="M243" s="333"/>
      <c r="N243" s="333"/>
      <c r="O243" s="333"/>
      <c r="P243" s="333"/>
      <c r="Q243" s="333"/>
      <c r="R243" s="333"/>
      <c r="S243" s="333"/>
      <c r="T243" s="333"/>
      <c r="U243" s="333"/>
      <c r="V243" s="333"/>
      <c r="W243" s="333"/>
      <c r="X243" s="333"/>
      <c r="Y243" s="333"/>
      <c r="Z243" s="333"/>
      <c r="AA243" s="333"/>
      <c r="AB243" s="333"/>
      <c r="AC243" s="333"/>
      <c r="AD243" s="333"/>
      <c r="AE243" s="333"/>
      <c r="AF243" s="333"/>
      <c r="AG243" s="333"/>
      <c r="AH243" s="333"/>
      <c r="AI243" s="333"/>
      <c r="AJ243" s="333"/>
      <c r="AK243" s="333"/>
      <c r="AL243" s="333"/>
      <c r="AM243" s="333"/>
      <c r="AN243" s="333"/>
      <c r="AO243" s="333"/>
      <c r="AP243" s="333"/>
      <c r="AQ243" s="333"/>
      <c r="AR243" s="333"/>
      <c r="AS243" s="333"/>
      <c r="AT243" s="333"/>
      <c r="AU243" s="333"/>
      <c r="AV243" s="333"/>
      <c r="AW243" s="333"/>
      <c r="AX243" s="333"/>
      <c r="AY243" s="333"/>
      <c r="AZ243" s="333"/>
      <c r="BA243" s="333"/>
      <c r="BB243" s="333"/>
      <c r="BC243" s="333"/>
      <c r="BD243" s="333"/>
      <c r="BE243" s="333"/>
      <c r="BF243" s="333"/>
      <c r="BG243" s="333"/>
      <c r="BH243" s="333"/>
      <c r="BI243" s="333"/>
      <c r="BJ243" s="333"/>
      <c r="BK243" s="333"/>
      <c r="BL243" s="333"/>
      <c r="BM243" s="333"/>
      <c r="BN243" s="333"/>
      <c r="BO243" s="333"/>
      <c r="BP243" s="333"/>
      <c r="BQ243" s="333"/>
      <c r="BR243" s="333"/>
      <c r="BS243" s="333"/>
      <c r="BT243" s="333"/>
      <c r="BU243" s="333"/>
      <c r="BV243" s="333"/>
      <c r="BW243" s="333"/>
      <c r="BX243" s="333"/>
      <c r="BY243" s="333"/>
      <c r="BZ243" s="333"/>
      <c r="CA243" s="333"/>
      <c r="CB243" s="333"/>
      <c r="CC243" s="333"/>
      <c r="CD243" s="333"/>
      <c r="CE243" s="333"/>
      <c r="CF243" s="333"/>
      <c r="CG243" s="333"/>
      <c r="CH243" s="333"/>
      <c r="CI243" s="333"/>
      <c r="CJ243" s="333"/>
      <c r="CK243" s="333"/>
      <c r="CL243" s="333"/>
      <c r="CM243" s="333"/>
      <c r="CN243" s="333"/>
      <c r="CO243" s="333"/>
      <c r="CP243" s="333"/>
      <c r="CQ243" s="333"/>
      <c r="CR243" s="333"/>
      <c r="CS243" s="333"/>
      <c r="CT243" s="333"/>
      <c r="CU243" s="333"/>
      <c r="CV243" s="333"/>
      <c r="CW243" s="333"/>
      <c r="CX243" s="333"/>
      <c r="CY243" s="333"/>
      <c r="CZ243" s="333"/>
      <c r="DA243" s="333"/>
      <c r="DB243" s="333"/>
      <c r="DC243" s="333"/>
      <c r="DD243" s="333"/>
      <c r="DE243" s="333"/>
      <c r="DF243" s="333"/>
      <c r="DG243" s="333"/>
      <c r="DH243" s="333"/>
      <c r="DI243" s="333"/>
      <c r="DJ243" s="333"/>
      <c r="DK243" s="333"/>
      <c r="DL243" s="333"/>
      <c r="DM243" s="333"/>
      <c r="DN243" s="333"/>
      <c r="DO243" s="333"/>
      <c r="DP243" s="333"/>
      <c r="DQ243" s="333"/>
      <c r="DR243" s="333"/>
      <c r="DS243" s="333"/>
      <c r="DT243" s="333"/>
      <c r="DU243" s="333"/>
      <c r="DV243" s="333"/>
      <c r="DW243" s="333"/>
      <c r="DX243" s="333"/>
      <c r="DY243" s="333"/>
      <c r="DZ243" s="333"/>
      <c r="EA243" s="333"/>
      <c r="EB243" s="333"/>
      <c r="EC243" s="333"/>
      <c r="ED243" s="333"/>
      <c r="EE243" s="333"/>
      <c r="EF243" s="333"/>
      <c r="EG243" s="333"/>
      <c r="EH243" s="333"/>
      <c r="EI243" s="333"/>
      <c r="EJ243" s="333"/>
      <c r="EK243" s="333"/>
      <c r="EL243" s="333"/>
      <c r="EM243" s="333"/>
      <c r="EN243" s="333"/>
      <c r="EO243" s="333"/>
      <c r="EP243" s="333"/>
      <c r="EQ243" s="333"/>
      <c r="ER243" s="333"/>
      <c r="ES243" s="333"/>
      <c r="ET243" s="333"/>
      <c r="EU243" s="333"/>
      <c r="EV243" s="333"/>
      <c r="EW243" s="333"/>
      <c r="EX243" s="333"/>
      <c r="EY243" s="333"/>
      <c r="EZ243" s="333"/>
      <c r="FA243" s="333"/>
      <c r="FB243" s="333"/>
      <c r="FC243" s="333"/>
      <c r="FD243" s="333"/>
      <c r="FE243" s="333"/>
      <c r="FF243" s="333"/>
      <c r="FG243" s="333"/>
      <c r="FH243" s="333"/>
      <c r="FI243" s="333"/>
      <c r="FJ243" s="333"/>
      <c r="FK243" s="333"/>
      <c r="FL243" s="333"/>
      <c r="FM243" s="333"/>
      <c r="FN243" s="333"/>
      <c r="FO243" s="333"/>
      <c r="FP243" s="333"/>
      <c r="FQ243" s="333"/>
      <c r="FR243" s="333"/>
      <c r="FS243" s="333"/>
      <c r="FT243" s="333"/>
      <c r="FU243" s="333"/>
      <c r="FV243" s="333"/>
      <c r="FW243" s="333"/>
      <c r="FX243" s="333"/>
      <c r="FY243" s="333"/>
      <c r="FZ243" s="333"/>
      <c r="GA243" s="333"/>
      <c r="GB243" s="333"/>
      <c r="GC243" s="333"/>
      <c r="GD243" s="333"/>
      <c r="GE243" s="333"/>
      <c r="GF243" s="333"/>
      <c r="GG243" s="333"/>
      <c r="GH243" s="333"/>
      <c r="GI243" s="333"/>
      <c r="GJ243" s="333"/>
      <c r="GK243" s="333"/>
      <c r="GL243" s="333"/>
      <c r="GM243" s="333"/>
      <c r="GN243" s="333"/>
      <c r="GO243" s="333"/>
      <c r="GP243" s="333"/>
      <c r="GQ243" s="333"/>
      <c r="GR243" s="333"/>
      <c r="GS243" s="333"/>
      <c r="GT243" s="333"/>
      <c r="GU243" s="333"/>
      <c r="GV243" s="333"/>
      <c r="GW243" s="333"/>
      <c r="GX243" s="333"/>
      <c r="GY243" s="333"/>
      <c r="GZ243" s="333"/>
      <c r="HA243" s="333"/>
      <c r="HB243" s="333"/>
      <c r="HC243" s="333"/>
      <c r="HD243" s="333"/>
      <c r="HE243" s="333"/>
      <c r="HF243" s="333"/>
      <c r="HG243" s="333"/>
      <c r="HH243" s="333"/>
      <c r="HI243" s="333"/>
      <c r="HJ243" s="333"/>
      <c r="HK243" s="333"/>
      <c r="HL243" s="333"/>
      <c r="HM243" s="333"/>
      <c r="HN243" s="333"/>
      <c r="HO243" s="333"/>
      <c r="HP243" s="333"/>
      <c r="HQ243" s="333"/>
      <c r="HR243" s="333"/>
      <c r="HS243" s="333"/>
      <c r="HT243" s="333"/>
      <c r="HU243" s="333"/>
      <c r="HV243" s="333"/>
      <c r="HW243" s="333"/>
      <c r="HX243" s="333"/>
      <c r="HY243" s="333"/>
      <c r="HZ243" s="333"/>
    </row>
    <row r="244" spans="1:234" s="321" customFormat="1">
      <c r="A244" s="360" t="s">
        <v>744</v>
      </c>
      <c r="B244" s="420" t="s">
        <v>743</v>
      </c>
      <c r="C244" s="418" t="s">
        <v>48</v>
      </c>
      <c r="D244" s="417">
        <v>160</v>
      </c>
      <c r="E244" s="669"/>
      <c r="F244" s="417">
        <f t="shared" si="5"/>
        <v>0</v>
      </c>
      <c r="G244" s="333"/>
      <c r="H244" s="333"/>
      <c r="I244" s="333"/>
      <c r="J244" s="333"/>
      <c r="K244" s="333"/>
      <c r="L244" s="333"/>
      <c r="M244" s="333"/>
      <c r="N244" s="333"/>
      <c r="O244" s="333"/>
      <c r="P244" s="333"/>
      <c r="Q244" s="333"/>
      <c r="R244" s="333"/>
      <c r="S244" s="333"/>
      <c r="T244" s="333"/>
      <c r="U244" s="333"/>
      <c r="V244" s="333"/>
      <c r="W244" s="333"/>
      <c r="X244" s="333"/>
      <c r="Y244" s="333"/>
      <c r="Z244" s="333"/>
      <c r="AA244" s="333"/>
      <c r="AB244" s="333"/>
      <c r="AC244" s="333"/>
      <c r="AD244" s="333"/>
      <c r="AE244" s="333"/>
      <c r="AF244" s="333"/>
      <c r="AG244" s="333"/>
      <c r="AH244" s="333"/>
      <c r="AI244" s="333"/>
      <c r="AJ244" s="333"/>
      <c r="AK244" s="333"/>
      <c r="AL244" s="333"/>
      <c r="AM244" s="333"/>
      <c r="AN244" s="333"/>
      <c r="AO244" s="333"/>
      <c r="AP244" s="333"/>
      <c r="AQ244" s="333"/>
      <c r="AR244" s="333"/>
      <c r="AS244" s="333"/>
      <c r="AT244" s="333"/>
      <c r="AU244" s="333"/>
      <c r="AV244" s="333"/>
      <c r="AW244" s="333"/>
      <c r="AX244" s="333"/>
      <c r="AY244" s="333"/>
      <c r="AZ244" s="333"/>
      <c r="BA244" s="333"/>
      <c r="BB244" s="333"/>
      <c r="BC244" s="333"/>
      <c r="BD244" s="333"/>
      <c r="BE244" s="333"/>
      <c r="BF244" s="333"/>
      <c r="BG244" s="333"/>
      <c r="BH244" s="333"/>
      <c r="BI244" s="333"/>
      <c r="BJ244" s="333"/>
      <c r="BK244" s="333"/>
      <c r="BL244" s="333"/>
      <c r="BM244" s="333"/>
      <c r="BN244" s="333"/>
      <c r="BO244" s="333"/>
      <c r="BP244" s="333"/>
      <c r="BQ244" s="333"/>
      <c r="BR244" s="333"/>
      <c r="BS244" s="333"/>
      <c r="BT244" s="333"/>
      <c r="BU244" s="333"/>
      <c r="BV244" s="333"/>
      <c r="BW244" s="333"/>
      <c r="BX244" s="333"/>
      <c r="BY244" s="333"/>
      <c r="BZ244" s="333"/>
      <c r="CA244" s="333"/>
      <c r="CB244" s="333"/>
      <c r="CC244" s="333"/>
      <c r="CD244" s="333"/>
      <c r="CE244" s="333"/>
      <c r="CF244" s="333"/>
      <c r="CG244" s="333"/>
      <c r="CH244" s="333"/>
      <c r="CI244" s="333"/>
      <c r="CJ244" s="333"/>
      <c r="CK244" s="333"/>
      <c r="CL244" s="333"/>
      <c r="CM244" s="333"/>
      <c r="CN244" s="333"/>
      <c r="CO244" s="333"/>
      <c r="CP244" s="333"/>
      <c r="CQ244" s="333"/>
      <c r="CR244" s="333"/>
      <c r="CS244" s="333"/>
      <c r="CT244" s="333"/>
      <c r="CU244" s="333"/>
      <c r="CV244" s="333"/>
      <c r="CW244" s="333"/>
      <c r="CX244" s="333"/>
      <c r="CY244" s="333"/>
      <c r="CZ244" s="333"/>
      <c r="DA244" s="333"/>
      <c r="DB244" s="333"/>
      <c r="DC244" s="333"/>
      <c r="DD244" s="333"/>
      <c r="DE244" s="333"/>
      <c r="DF244" s="333"/>
      <c r="DG244" s="333"/>
      <c r="DH244" s="333"/>
      <c r="DI244" s="333"/>
      <c r="DJ244" s="333"/>
      <c r="DK244" s="333"/>
      <c r="DL244" s="333"/>
      <c r="DM244" s="333"/>
      <c r="DN244" s="333"/>
      <c r="DO244" s="333"/>
      <c r="DP244" s="333"/>
      <c r="DQ244" s="333"/>
      <c r="DR244" s="333"/>
      <c r="DS244" s="333"/>
      <c r="DT244" s="333"/>
      <c r="DU244" s="333"/>
      <c r="DV244" s="333"/>
      <c r="DW244" s="333"/>
      <c r="DX244" s="333"/>
      <c r="DY244" s="333"/>
      <c r="DZ244" s="333"/>
      <c r="EA244" s="333"/>
      <c r="EB244" s="333"/>
      <c r="EC244" s="333"/>
      <c r="ED244" s="333"/>
      <c r="EE244" s="333"/>
      <c r="EF244" s="333"/>
      <c r="EG244" s="333"/>
      <c r="EH244" s="333"/>
      <c r="EI244" s="333"/>
      <c r="EJ244" s="333"/>
      <c r="EK244" s="333"/>
      <c r="EL244" s="333"/>
      <c r="EM244" s="333"/>
      <c r="EN244" s="333"/>
      <c r="EO244" s="333"/>
      <c r="EP244" s="333"/>
      <c r="EQ244" s="333"/>
      <c r="ER244" s="333"/>
      <c r="ES244" s="333"/>
      <c r="ET244" s="333"/>
      <c r="EU244" s="333"/>
      <c r="EV244" s="333"/>
      <c r="EW244" s="333"/>
      <c r="EX244" s="333"/>
      <c r="EY244" s="333"/>
      <c r="EZ244" s="333"/>
      <c r="FA244" s="333"/>
      <c r="FB244" s="333"/>
      <c r="FC244" s="333"/>
      <c r="FD244" s="333"/>
      <c r="FE244" s="333"/>
      <c r="FF244" s="333"/>
      <c r="FG244" s="333"/>
      <c r="FH244" s="333"/>
      <c r="FI244" s="333"/>
      <c r="FJ244" s="333"/>
      <c r="FK244" s="333"/>
      <c r="FL244" s="333"/>
      <c r="FM244" s="333"/>
      <c r="FN244" s="333"/>
      <c r="FO244" s="333"/>
      <c r="FP244" s="333"/>
      <c r="FQ244" s="333"/>
      <c r="FR244" s="333"/>
      <c r="FS244" s="333"/>
      <c r="FT244" s="333"/>
      <c r="FU244" s="333"/>
      <c r="FV244" s="333"/>
      <c r="FW244" s="333"/>
      <c r="FX244" s="333"/>
      <c r="FY244" s="333"/>
      <c r="FZ244" s="333"/>
      <c r="GA244" s="333"/>
      <c r="GB244" s="333"/>
      <c r="GC244" s="333"/>
      <c r="GD244" s="333"/>
      <c r="GE244" s="333"/>
      <c r="GF244" s="333"/>
      <c r="GG244" s="333"/>
      <c r="GH244" s="333"/>
      <c r="GI244" s="333"/>
      <c r="GJ244" s="333"/>
      <c r="GK244" s="333"/>
      <c r="GL244" s="333"/>
      <c r="GM244" s="333"/>
      <c r="GN244" s="333"/>
      <c r="GO244" s="333"/>
      <c r="GP244" s="333"/>
      <c r="GQ244" s="333"/>
      <c r="GR244" s="333"/>
      <c r="GS244" s="333"/>
      <c r="GT244" s="333"/>
      <c r="GU244" s="333"/>
      <c r="GV244" s="333"/>
      <c r="GW244" s="333"/>
      <c r="GX244" s="333"/>
      <c r="GY244" s="333"/>
      <c r="GZ244" s="333"/>
      <c r="HA244" s="333"/>
      <c r="HB244" s="333"/>
      <c r="HC244" s="333"/>
      <c r="HD244" s="333"/>
      <c r="HE244" s="333"/>
      <c r="HF244" s="333"/>
      <c r="HG244" s="333"/>
      <c r="HH244" s="333"/>
      <c r="HI244" s="333"/>
      <c r="HJ244" s="333"/>
      <c r="HK244" s="333"/>
      <c r="HL244" s="333"/>
      <c r="HM244" s="333"/>
      <c r="HN244" s="333"/>
      <c r="HO244" s="333"/>
      <c r="HP244" s="333"/>
      <c r="HQ244" s="333"/>
      <c r="HR244" s="333"/>
      <c r="HS244" s="333"/>
      <c r="HT244" s="333"/>
      <c r="HU244" s="333"/>
      <c r="HV244" s="333"/>
      <c r="HW244" s="333"/>
      <c r="HX244" s="333"/>
      <c r="HY244" s="333"/>
      <c r="HZ244" s="333"/>
    </row>
    <row r="245" spans="1:234" s="333" customFormat="1">
      <c r="A245" s="360" t="s">
        <v>742</v>
      </c>
      <c r="B245" s="420" t="s">
        <v>741</v>
      </c>
      <c r="C245" s="418" t="s">
        <v>48</v>
      </c>
      <c r="D245" s="417">
        <v>8</v>
      </c>
      <c r="E245" s="669"/>
      <c r="F245" s="417">
        <f t="shared" si="5"/>
        <v>0</v>
      </c>
    </row>
    <row r="246" spans="1:234" s="430" customFormat="1">
      <c r="A246" s="360" t="s">
        <v>740</v>
      </c>
      <c r="B246" s="331" t="s">
        <v>739</v>
      </c>
      <c r="C246" s="330" t="s">
        <v>150</v>
      </c>
      <c r="D246" s="328">
        <v>1</v>
      </c>
      <c r="E246" s="670"/>
      <c r="F246" s="328">
        <f>E246*D246</f>
        <v>0</v>
      </c>
    </row>
    <row r="247" spans="1:234" s="333" customFormat="1">
      <c r="A247" s="320"/>
      <c r="B247" s="319"/>
      <c r="C247" s="318"/>
      <c r="D247" s="317"/>
      <c r="E247" s="322"/>
      <c r="F247" s="317"/>
      <c r="G247" s="321"/>
      <c r="H247" s="321"/>
      <c r="I247" s="321"/>
      <c r="J247" s="321"/>
      <c r="K247" s="321"/>
      <c r="L247" s="321"/>
      <c r="M247" s="321"/>
      <c r="N247" s="321"/>
      <c r="O247" s="321"/>
      <c r="P247" s="321"/>
      <c r="Q247" s="321"/>
      <c r="R247" s="321"/>
      <c r="S247" s="321"/>
      <c r="T247" s="321"/>
      <c r="U247" s="321"/>
      <c r="V247" s="321"/>
      <c r="W247" s="321"/>
      <c r="X247" s="321"/>
      <c r="Y247" s="321"/>
      <c r="Z247" s="321"/>
      <c r="AA247" s="321"/>
      <c r="AB247" s="321"/>
      <c r="AC247" s="321"/>
      <c r="AD247" s="321"/>
      <c r="AE247" s="321"/>
      <c r="AF247" s="321"/>
      <c r="AG247" s="321"/>
      <c r="AH247" s="321"/>
      <c r="AI247" s="321"/>
      <c r="AJ247" s="321"/>
      <c r="AK247" s="321"/>
      <c r="AL247" s="321"/>
      <c r="AM247" s="321"/>
      <c r="AN247" s="321"/>
      <c r="AO247" s="321"/>
      <c r="AP247" s="321"/>
      <c r="AQ247" s="321"/>
      <c r="AR247" s="321"/>
      <c r="AS247" s="321"/>
      <c r="AT247" s="321"/>
      <c r="AU247" s="321"/>
      <c r="AV247" s="321"/>
      <c r="AW247" s="321"/>
      <c r="AX247" s="321"/>
      <c r="AY247" s="321"/>
      <c r="AZ247" s="321"/>
      <c r="BA247" s="321"/>
      <c r="BB247" s="321"/>
      <c r="BC247" s="321"/>
      <c r="BD247" s="321"/>
      <c r="BE247" s="321"/>
      <c r="BF247" s="321"/>
      <c r="BG247" s="321"/>
      <c r="BH247" s="321"/>
      <c r="BI247" s="321"/>
      <c r="BJ247" s="321"/>
      <c r="BK247" s="321"/>
      <c r="BL247" s="321"/>
      <c r="BM247" s="321"/>
      <c r="BN247" s="321"/>
      <c r="BO247" s="321"/>
      <c r="BP247" s="321"/>
      <c r="BQ247" s="321"/>
      <c r="BR247" s="321"/>
      <c r="BS247" s="321"/>
      <c r="BT247" s="321"/>
      <c r="BU247" s="321"/>
      <c r="BV247" s="321"/>
      <c r="BW247" s="321"/>
      <c r="BX247" s="321"/>
      <c r="BY247" s="321"/>
      <c r="BZ247" s="321"/>
      <c r="CA247" s="321"/>
      <c r="CB247" s="321"/>
      <c r="CC247" s="321"/>
      <c r="CD247" s="321"/>
      <c r="CE247" s="321"/>
      <c r="CF247" s="321"/>
      <c r="CG247" s="321"/>
      <c r="CH247" s="321"/>
      <c r="CI247" s="321"/>
      <c r="CJ247" s="321"/>
      <c r="CK247" s="321"/>
      <c r="CL247" s="321"/>
      <c r="CM247" s="321"/>
      <c r="CN247" s="321"/>
      <c r="CO247" s="321"/>
      <c r="CP247" s="321"/>
      <c r="CQ247" s="321"/>
      <c r="CR247" s="321"/>
      <c r="CS247" s="321"/>
      <c r="CT247" s="321"/>
      <c r="CU247" s="321"/>
      <c r="CV247" s="321"/>
      <c r="CW247" s="321"/>
      <c r="CX247" s="321"/>
      <c r="CY247" s="321"/>
      <c r="CZ247" s="321"/>
      <c r="DA247" s="321"/>
      <c r="DB247" s="321"/>
      <c r="DC247" s="321"/>
      <c r="DD247" s="321"/>
      <c r="DE247" s="321"/>
      <c r="DF247" s="321"/>
      <c r="DG247" s="321"/>
      <c r="DH247" s="321"/>
      <c r="DI247" s="321"/>
      <c r="DJ247" s="321"/>
      <c r="DK247" s="321"/>
      <c r="DL247" s="321"/>
      <c r="DM247" s="321"/>
      <c r="DN247" s="321"/>
      <c r="DO247" s="321"/>
      <c r="DP247" s="321"/>
      <c r="DQ247" s="321"/>
      <c r="DR247" s="321"/>
      <c r="DS247" s="321"/>
      <c r="DT247" s="321"/>
      <c r="DU247" s="321"/>
      <c r="DV247" s="321"/>
      <c r="DW247" s="321"/>
      <c r="DX247" s="321"/>
      <c r="DY247" s="321"/>
      <c r="DZ247" s="321"/>
      <c r="EA247" s="321"/>
      <c r="EB247" s="321"/>
      <c r="EC247" s="321"/>
      <c r="ED247" s="321"/>
      <c r="EE247" s="321"/>
      <c r="EF247" s="321"/>
      <c r="EG247" s="321"/>
      <c r="EH247" s="321"/>
      <c r="EI247" s="321"/>
      <c r="EJ247" s="321"/>
      <c r="EK247" s="321"/>
      <c r="EL247" s="321"/>
      <c r="EM247" s="321"/>
      <c r="EN247" s="321"/>
      <c r="EO247" s="321"/>
      <c r="EP247" s="321"/>
      <c r="EQ247" s="321"/>
      <c r="ER247" s="321"/>
      <c r="ES247" s="321"/>
      <c r="ET247" s="321"/>
      <c r="EU247" s="321"/>
      <c r="EV247" s="321"/>
      <c r="EW247" s="321"/>
      <c r="EX247" s="321"/>
      <c r="EY247" s="321"/>
      <c r="EZ247" s="321"/>
      <c r="FA247" s="321"/>
      <c r="FB247" s="321"/>
      <c r="FC247" s="321"/>
      <c r="FD247" s="321"/>
      <c r="FE247" s="321"/>
      <c r="FF247" s="321"/>
      <c r="FG247" s="321"/>
      <c r="FH247" s="321"/>
      <c r="FI247" s="321"/>
      <c r="FJ247" s="321"/>
      <c r="FK247" s="321"/>
      <c r="FL247" s="321"/>
      <c r="FM247" s="321"/>
      <c r="FN247" s="321"/>
      <c r="FO247" s="321"/>
      <c r="FP247" s="321"/>
      <c r="FQ247" s="321"/>
      <c r="FR247" s="321"/>
      <c r="FS247" s="321"/>
      <c r="FT247" s="321"/>
      <c r="FU247" s="321"/>
      <c r="FV247" s="321"/>
      <c r="FW247" s="321"/>
      <c r="FX247" s="321"/>
      <c r="FY247" s="321"/>
      <c r="FZ247" s="321"/>
      <c r="GA247" s="321"/>
      <c r="GB247" s="321"/>
      <c r="GC247" s="321"/>
      <c r="GD247" s="321"/>
      <c r="GE247" s="321"/>
      <c r="GF247" s="321"/>
      <c r="GG247" s="321"/>
      <c r="GH247" s="321"/>
      <c r="GI247" s="321"/>
      <c r="GJ247" s="321"/>
      <c r="GK247" s="321"/>
      <c r="GL247" s="321"/>
      <c r="GM247" s="321"/>
      <c r="GN247" s="321"/>
      <c r="GO247" s="321"/>
      <c r="GP247" s="321"/>
      <c r="GQ247" s="321"/>
      <c r="GR247" s="321"/>
      <c r="GS247" s="321"/>
      <c r="GT247" s="321"/>
      <c r="GU247" s="321"/>
      <c r="GV247" s="321"/>
      <c r="GW247" s="321"/>
      <c r="GX247" s="321"/>
      <c r="GY247" s="321"/>
      <c r="GZ247" s="321"/>
      <c r="HA247" s="321"/>
      <c r="HB247" s="321"/>
      <c r="HC247" s="321"/>
      <c r="HD247" s="321"/>
      <c r="HE247" s="321"/>
      <c r="HF247" s="321"/>
      <c r="HG247" s="321"/>
      <c r="HH247" s="321"/>
      <c r="HI247" s="321"/>
      <c r="HJ247" s="321"/>
      <c r="HK247" s="321"/>
      <c r="HL247" s="321"/>
      <c r="HM247" s="321"/>
      <c r="HN247" s="321"/>
      <c r="HO247" s="321"/>
      <c r="HP247" s="321"/>
      <c r="HQ247" s="321"/>
      <c r="HR247" s="321"/>
      <c r="HS247" s="321"/>
      <c r="HT247" s="321"/>
      <c r="HU247" s="321"/>
      <c r="HV247" s="321"/>
      <c r="HW247" s="321"/>
      <c r="HX247" s="321"/>
      <c r="HY247" s="321"/>
      <c r="HZ247" s="321"/>
    </row>
    <row r="248" spans="1:234" s="333" customFormat="1">
      <c r="A248" s="337" t="s">
        <v>434</v>
      </c>
      <c r="B248" s="336" t="s">
        <v>433</v>
      </c>
      <c r="C248" s="335"/>
      <c r="D248" s="334"/>
      <c r="E248" s="666"/>
      <c r="F248" s="334">
        <f>SUM(F240:F247)</f>
        <v>0</v>
      </c>
      <c r="G248" s="316"/>
      <c r="H248" s="316"/>
      <c r="I248" s="316"/>
      <c r="J248" s="316"/>
      <c r="K248" s="316"/>
      <c r="L248" s="316"/>
      <c r="M248" s="316"/>
      <c r="N248" s="316"/>
      <c r="O248" s="316"/>
      <c r="P248" s="316"/>
      <c r="Q248" s="316"/>
      <c r="R248" s="316"/>
      <c r="S248" s="316"/>
      <c r="T248" s="316"/>
      <c r="U248" s="316"/>
      <c r="V248" s="316"/>
      <c r="W248" s="316"/>
      <c r="X248" s="316"/>
      <c r="Y248" s="316"/>
      <c r="Z248" s="316"/>
      <c r="AA248" s="316"/>
      <c r="AB248" s="316"/>
      <c r="AC248" s="316"/>
      <c r="AD248" s="316"/>
      <c r="AE248" s="316"/>
      <c r="AF248" s="316"/>
      <c r="AG248" s="316"/>
      <c r="AH248" s="316"/>
      <c r="AI248" s="316"/>
      <c r="AJ248" s="316"/>
      <c r="AK248" s="316"/>
      <c r="AL248" s="316"/>
      <c r="AM248" s="316"/>
      <c r="AN248" s="316"/>
      <c r="AO248" s="316"/>
      <c r="AP248" s="316"/>
      <c r="AQ248" s="316"/>
      <c r="AR248" s="316"/>
      <c r="AS248" s="316"/>
      <c r="AT248" s="316"/>
      <c r="AU248" s="316"/>
      <c r="AV248" s="316"/>
      <c r="AW248" s="316"/>
      <c r="AX248" s="316"/>
      <c r="AY248" s="316"/>
      <c r="AZ248" s="316"/>
      <c r="BA248" s="316"/>
      <c r="BB248" s="316"/>
      <c r="BC248" s="316"/>
      <c r="BD248" s="316"/>
      <c r="BE248" s="316"/>
      <c r="BF248" s="316"/>
      <c r="BG248" s="316"/>
      <c r="BH248" s="316"/>
      <c r="BI248" s="316"/>
      <c r="BJ248" s="316"/>
      <c r="BK248" s="316"/>
      <c r="BL248" s="316"/>
      <c r="BM248" s="316"/>
      <c r="BN248" s="316"/>
      <c r="BO248" s="316"/>
      <c r="BP248" s="316"/>
      <c r="BQ248" s="316"/>
      <c r="BR248" s="316"/>
      <c r="BS248" s="316"/>
      <c r="BT248" s="316"/>
      <c r="BU248" s="316"/>
      <c r="BV248" s="316"/>
      <c r="BW248" s="316"/>
      <c r="BX248" s="316"/>
      <c r="BY248" s="316"/>
      <c r="BZ248" s="316"/>
      <c r="CA248" s="316"/>
      <c r="CB248" s="316"/>
      <c r="CC248" s="316"/>
      <c r="CD248" s="316"/>
      <c r="CE248" s="316"/>
      <c r="CF248" s="316"/>
      <c r="CG248" s="316"/>
      <c r="CH248" s="316"/>
      <c r="CI248" s="316"/>
      <c r="CJ248" s="316"/>
      <c r="CK248" s="316"/>
      <c r="CL248" s="316"/>
      <c r="CM248" s="316"/>
      <c r="CN248" s="316"/>
      <c r="CO248" s="316"/>
      <c r="CP248" s="316"/>
      <c r="CQ248" s="316"/>
      <c r="CR248" s="316"/>
      <c r="CS248" s="316"/>
      <c r="CT248" s="316"/>
      <c r="CU248" s="316"/>
      <c r="CV248" s="316"/>
      <c r="CW248" s="316"/>
      <c r="CX248" s="316"/>
      <c r="CY248" s="316"/>
      <c r="CZ248" s="316"/>
      <c r="DA248" s="316"/>
      <c r="DB248" s="316"/>
      <c r="DC248" s="316"/>
      <c r="DD248" s="316"/>
      <c r="DE248" s="316"/>
      <c r="DF248" s="316"/>
      <c r="DG248" s="316"/>
      <c r="DH248" s="316"/>
      <c r="DI248" s="316"/>
      <c r="DJ248" s="316"/>
      <c r="DK248" s="316"/>
      <c r="DL248" s="316"/>
      <c r="DM248" s="316"/>
      <c r="DN248" s="316"/>
      <c r="DO248" s="316"/>
      <c r="DP248" s="316"/>
      <c r="DQ248" s="316"/>
      <c r="DR248" s="316"/>
      <c r="DS248" s="316"/>
      <c r="DT248" s="316"/>
      <c r="DU248" s="316"/>
      <c r="DV248" s="316"/>
      <c r="DW248" s="316"/>
      <c r="DX248" s="316"/>
      <c r="DY248" s="316"/>
      <c r="DZ248" s="316"/>
      <c r="EA248" s="316"/>
      <c r="EB248" s="316"/>
      <c r="EC248" s="316"/>
      <c r="ED248" s="316"/>
      <c r="EE248" s="316"/>
      <c r="EF248" s="316"/>
      <c r="EG248" s="316"/>
      <c r="EH248" s="316"/>
      <c r="EI248" s="316"/>
      <c r="EJ248" s="316"/>
      <c r="EK248" s="316"/>
      <c r="EL248" s="316"/>
      <c r="EM248" s="316"/>
      <c r="EN248" s="316"/>
      <c r="EO248" s="316"/>
      <c r="EP248" s="316"/>
      <c r="EQ248" s="316"/>
      <c r="ER248" s="316"/>
      <c r="ES248" s="316"/>
      <c r="ET248" s="316"/>
      <c r="EU248" s="316"/>
      <c r="EV248" s="316"/>
      <c r="EW248" s="316"/>
      <c r="EX248" s="316"/>
      <c r="EY248" s="316"/>
      <c r="EZ248" s="316"/>
      <c r="FA248" s="316"/>
      <c r="FB248" s="316"/>
      <c r="FC248" s="316"/>
      <c r="FD248" s="316"/>
      <c r="FE248" s="316"/>
      <c r="FF248" s="316"/>
      <c r="FG248" s="316"/>
      <c r="FH248" s="316"/>
      <c r="FI248" s="316"/>
      <c r="FJ248" s="316"/>
      <c r="FK248" s="316"/>
      <c r="FL248" s="316"/>
      <c r="FM248" s="316"/>
      <c r="FN248" s="316"/>
      <c r="FO248" s="316"/>
      <c r="FP248" s="316"/>
      <c r="FQ248" s="316"/>
      <c r="FR248" s="316"/>
      <c r="FS248" s="316"/>
      <c r="FT248" s="316"/>
      <c r="FU248" s="316"/>
      <c r="FV248" s="316"/>
      <c r="FW248" s="316"/>
      <c r="FX248" s="316"/>
      <c r="FY248" s="316"/>
      <c r="FZ248" s="316"/>
      <c r="GA248" s="316"/>
      <c r="GB248" s="316"/>
      <c r="GC248" s="316"/>
      <c r="GD248" s="316"/>
      <c r="GE248" s="316"/>
      <c r="GF248" s="316"/>
      <c r="GG248" s="316"/>
      <c r="GH248" s="316"/>
      <c r="GI248" s="316"/>
      <c r="GJ248" s="316"/>
      <c r="GK248" s="316"/>
      <c r="GL248" s="316"/>
      <c r="GM248" s="316"/>
      <c r="GN248" s="316"/>
      <c r="GO248" s="316"/>
      <c r="GP248" s="316"/>
      <c r="GQ248" s="316"/>
      <c r="GR248" s="316"/>
      <c r="GS248" s="316"/>
      <c r="GT248" s="316"/>
      <c r="GU248" s="316"/>
      <c r="GV248" s="316"/>
      <c r="GW248" s="316"/>
      <c r="GX248" s="316"/>
      <c r="GY248" s="316"/>
      <c r="GZ248" s="316"/>
      <c r="HA248" s="316"/>
      <c r="HB248" s="316"/>
      <c r="HC248" s="316"/>
      <c r="HD248" s="316"/>
      <c r="HE248" s="316"/>
      <c r="HF248" s="316"/>
      <c r="HG248" s="316"/>
      <c r="HH248" s="316"/>
      <c r="HI248" s="316"/>
      <c r="HJ248" s="316"/>
      <c r="HK248" s="316"/>
      <c r="HL248" s="316"/>
      <c r="HM248" s="316"/>
      <c r="HN248" s="316"/>
      <c r="HO248" s="316"/>
      <c r="HP248" s="316"/>
      <c r="HQ248" s="316"/>
      <c r="HR248" s="316"/>
      <c r="HS248" s="316"/>
      <c r="HT248" s="316"/>
      <c r="HU248" s="316"/>
      <c r="HV248" s="316"/>
      <c r="HW248" s="316"/>
      <c r="HX248" s="316"/>
      <c r="HY248" s="316"/>
      <c r="HZ248" s="316"/>
    </row>
    <row r="249" spans="1:234" s="333" customFormat="1">
      <c r="A249" s="320"/>
      <c r="B249" s="319"/>
      <c r="C249" s="318"/>
      <c r="D249" s="317"/>
      <c r="E249" s="322"/>
      <c r="F249" s="317"/>
      <c r="G249" s="316"/>
      <c r="H249" s="316"/>
      <c r="I249" s="316"/>
      <c r="J249" s="316"/>
      <c r="K249" s="316"/>
      <c r="L249" s="316"/>
      <c r="M249" s="316"/>
      <c r="N249" s="316"/>
      <c r="O249" s="316"/>
      <c r="P249" s="316"/>
      <c r="Q249" s="316"/>
      <c r="R249" s="316"/>
      <c r="S249" s="316"/>
      <c r="T249" s="316"/>
      <c r="U249" s="316"/>
      <c r="V249" s="316"/>
      <c r="W249" s="316"/>
      <c r="X249" s="316"/>
      <c r="Y249" s="316"/>
      <c r="Z249" s="316"/>
      <c r="AA249" s="316"/>
      <c r="AB249" s="316"/>
      <c r="AC249" s="316"/>
      <c r="AD249" s="316"/>
      <c r="AE249" s="316"/>
      <c r="AF249" s="316"/>
      <c r="AG249" s="316"/>
      <c r="AH249" s="316"/>
      <c r="AI249" s="316"/>
      <c r="AJ249" s="316"/>
      <c r="AK249" s="316"/>
      <c r="AL249" s="316"/>
      <c r="AM249" s="316"/>
      <c r="AN249" s="316"/>
      <c r="AO249" s="316"/>
      <c r="AP249" s="316"/>
      <c r="AQ249" s="316"/>
      <c r="AR249" s="316"/>
      <c r="AS249" s="316"/>
      <c r="AT249" s="316"/>
      <c r="AU249" s="316"/>
      <c r="AV249" s="316"/>
      <c r="AW249" s="316"/>
      <c r="AX249" s="316"/>
      <c r="AY249" s="316"/>
      <c r="AZ249" s="316"/>
      <c r="BA249" s="316"/>
      <c r="BB249" s="316"/>
      <c r="BC249" s="316"/>
      <c r="BD249" s="316"/>
      <c r="BE249" s="316"/>
      <c r="BF249" s="316"/>
      <c r="BG249" s="316"/>
      <c r="BH249" s="316"/>
      <c r="BI249" s="316"/>
      <c r="BJ249" s="316"/>
      <c r="BK249" s="316"/>
      <c r="BL249" s="316"/>
      <c r="BM249" s="316"/>
      <c r="BN249" s="316"/>
      <c r="BO249" s="316"/>
      <c r="BP249" s="316"/>
      <c r="BQ249" s="316"/>
      <c r="BR249" s="316"/>
      <c r="BS249" s="316"/>
      <c r="BT249" s="316"/>
      <c r="BU249" s="316"/>
      <c r="BV249" s="316"/>
      <c r="BW249" s="316"/>
      <c r="BX249" s="316"/>
      <c r="BY249" s="316"/>
      <c r="BZ249" s="316"/>
      <c r="CA249" s="316"/>
      <c r="CB249" s="316"/>
      <c r="CC249" s="316"/>
      <c r="CD249" s="316"/>
      <c r="CE249" s="316"/>
      <c r="CF249" s="316"/>
      <c r="CG249" s="316"/>
      <c r="CH249" s="316"/>
      <c r="CI249" s="316"/>
      <c r="CJ249" s="316"/>
      <c r="CK249" s="316"/>
      <c r="CL249" s="316"/>
      <c r="CM249" s="316"/>
      <c r="CN249" s="316"/>
      <c r="CO249" s="316"/>
      <c r="CP249" s="316"/>
      <c r="CQ249" s="316"/>
      <c r="CR249" s="316"/>
      <c r="CS249" s="316"/>
      <c r="CT249" s="316"/>
      <c r="CU249" s="316"/>
      <c r="CV249" s="316"/>
      <c r="CW249" s="316"/>
      <c r="CX249" s="316"/>
      <c r="CY249" s="316"/>
      <c r="CZ249" s="316"/>
      <c r="DA249" s="316"/>
      <c r="DB249" s="316"/>
      <c r="DC249" s="316"/>
      <c r="DD249" s="316"/>
      <c r="DE249" s="316"/>
      <c r="DF249" s="316"/>
      <c r="DG249" s="316"/>
      <c r="DH249" s="316"/>
      <c r="DI249" s="316"/>
      <c r="DJ249" s="316"/>
      <c r="DK249" s="316"/>
      <c r="DL249" s="316"/>
      <c r="DM249" s="316"/>
      <c r="DN249" s="316"/>
      <c r="DO249" s="316"/>
      <c r="DP249" s="316"/>
      <c r="DQ249" s="316"/>
      <c r="DR249" s="316"/>
      <c r="DS249" s="316"/>
      <c r="DT249" s="316"/>
      <c r="DU249" s="316"/>
      <c r="DV249" s="316"/>
      <c r="DW249" s="316"/>
      <c r="DX249" s="316"/>
      <c r="DY249" s="316"/>
      <c r="DZ249" s="316"/>
      <c r="EA249" s="316"/>
      <c r="EB249" s="316"/>
      <c r="EC249" s="316"/>
      <c r="ED249" s="316"/>
      <c r="EE249" s="316"/>
      <c r="EF249" s="316"/>
      <c r="EG249" s="316"/>
      <c r="EH249" s="316"/>
      <c r="EI249" s="316"/>
      <c r="EJ249" s="316"/>
      <c r="EK249" s="316"/>
      <c r="EL249" s="316"/>
      <c r="EM249" s="316"/>
      <c r="EN249" s="316"/>
      <c r="EO249" s="316"/>
      <c r="EP249" s="316"/>
      <c r="EQ249" s="316"/>
      <c r="ER249" s="316"/>
      <c r="ES249" s="316"/>
      <c r="ET249" s="316"/>
      <c r="EU249" s="316"/>
      <c r="EV249" s="316"/>
      <c r="EW249" s="316"/>
      <c r="EX249" s="316"/>
      <c r="EY249" s="316"/>
      <c r="EZ249" s="316"/>
      <c r="FA249" s="316"/>
      <c r="FB249" s="316"/>
      <c r="FC249" s="316"/>
      <c r="FD249" s="316"/>
      <c r="FE249" s="316"/>
      <c r="FF249" s="316"/>
      <c r="FG249" s="316"/>
      <c r="FH249" s="316"/>
      <c r="FI249" s="316"/>
      <c r="FJ249" s="316"/>
      <c r="FK249" s="316"/>
      <c r="FL249" s="316"/>
      <c r="FM249" s="316"/>
      <c r="FN249" s="316"/>
      <c r="FO249" s="316"/>
      <c r="FP249" s="316"/>
      <c r="FQ249" s="316"/>
      <c r="FR249" s="316"/>
      <c r="FS249" s="316"/>
      <c r="FT249" s="316"/>
      <c r="FU249" s="316"/>
      <c r="FV249" s="316"/>
      <c r="FW249" s="316"/>
      <c r="FX249" s="316"/>
      <c r="FY249" s="316"/>
      <c r="FZ249" s="316"/>
      <c r="GA249" s="316"/>
      <c r="GB249" s="316"/>
      <c r="GC249" s="316"/>
      <c r="GD249" s="316"/>
      <c r="GE249" s="316"/>
      <c r="GF249" s="316"/>
      <c r="GG249" s="316"/>
      <c r="GH249" s="316"/>
      <c r="GI249" s="316"/>
      <c r="GJ249" s="316"/>
      <c r="GK249" s="316"/>
      <c r="GL249" s="316"/>
      <c r="GM249" s="316"/>
      <c r="GN249" s="316"/>
      <c r="GO249" s="316"/>
      <c r="GP249" s="316"/>
      <c r="GQ249" s="316"/>
      <c r="GR249" s="316"/>
      <c r="GS249" s="316"/>
      <c r="GT249" s="316"/>
      <c r="GU249" s="316"/>
      <c r="GV249" s="316"/>
      <c r="GW249" s="316"/>
      <c r="GX249" s="316"/>
      <c r="GY249" s="316"/>
      <c r="GZ249" s="316"/>
      <c r="HA249" s="316"/>
      <c r="HB249" s="316"/>
      <c r="HC249" s="316"/>
      <c r="HD249" s="316"/>
      <c r="HE249" s="316"/>
      <c r="HF249" s="316"/>
      <c r="HG249" s="316"/>
      <c r="HH249" s="316"/>
      <c r="HI249" s="316"/>
      <c r="HJ249" s="316"/>
      <c r="HK249" s="316"/>
      <c r="HL249" s="316"/>
      <c r="HM249" s="316"/>
      <c r="HN249" s="316"/>
      <c r="HO249" s="316"/>
      <c r="HP249" s="316"/>
      <c r="HQ249" s="316"/>
      <c r="HR249" s="316"/>
      <c r="HS249" s="316"/>
      <c r="HT249" s="316"/>
      <c r="HU249" s="316"/>
      <c r="HV249" s="316"/>
      <c r="HW249" s="316"/>
      <c r="HX249" s="316"/>
      <c r="HY249" s="316"/>
      <c r="HZ249" s="316"/>
    </row>
    <row r="250" spans="1:234" s="409" customFormat="1">
      <c r="A250" s="415" t="s">
        <v>432</v>
      </c>
      <c r="B250" s="414" t="s">
        <v>1028</v>
      </c>
      <c r="C250" s="413"/>
      <c r="D250" s="411"/>
      <c r="E250" s="412"/>
      <c r="F250" s="411">
        <f>F235+F248</f>
        <v>0</v>
      </c>
      <c r="G250" s="410"/>
      <c r="H250" s="410"/>
      <c r="I250" s="410"/>
      <c r="J250" s="410"/>
      <c r="K250" s="410"/>
      <c r="L250" s="410"/>
      <c r="M250" s="410"/>
      <c r="N250" s="410"/>
      <c r="O250" s="410"/>
      <c r="P250" s="410"/>
      <c r="Q250" s="410"/>
      <c r="R250" s="410"/>
      <c r="S250" s="410"/>
      <c r="T250" s="410"/>
      <c r="U250" s="410"/>
      <c r="V250" s="410"/>
      <c r="W250" s="410"/>
      <c r="X250" s="410"/>
      <c r="Y250" s="410"/>
      <c r="Z250" s="410"/>
      <c r="AA250" s="410"/>
      <c r="AB250" s="410"/>
      <c r="AC250" s="410"/>
      <c r="AD250" s="410"/>
      <c r="AE250" s="410"/>
      <c r="AF250" s="410"/>
      <c r="AG250" s="410"/>
      <c r="AH250" s="410"/>
      <c r="AI250" s="410"/>
      <c r="AJ250" s="410"/>
      <c r="AK250" s="410"/>
      <c r="AL250" s="410"/>
      <c r="AM250" s="410"/>
      <c r="AN250" s="410"/>
      <c r="AO250" s="410"/>
      <c r="AP250" s="410"/>
      <c r="AQ250" s="410"/>
      <c r="AR250" s="410"/>
      <c r="AS250" s="410"/>
      <c r="AT250" s="410"/>
      <c r="AU250" s="410"/>
      <c r="AV250" s="410"/>
      <c r="AW250" s="410"/>
      <c r="AX250" s="410"/>
      <c r="AY250" s="410"/>
      <c r="AZ250" s="410"/>
      <c r="BA250" s="410"/>
      <c r="BB250" s="410"/>
      <c r="BC250" s="410"/>
      <c r="BD250" s="410"/>
      <c r="BE250" s="410"/>
      <c r="BF250" s="410"/>
      <c r="BG250" s="410"/>
      <c r="BH250" s="410"/>
      <c r="BI250" s="410"/>
      <c r="BJ250" s="410"/>
      <c r="BK250" s="410"/>
      <c r="BL250" s="410"/>
      <c r="BM250" s="410"/>
      <c r="BN250" s="410"/>
      <c r="BO250" s="410"/>
      <c r="BP250" s="410"/>
      <c r="BQ250" s="410"/>
      <c r="BR250" s="410"/>
      <c r="BS250" s="410"/>
      <c r="BT250" s="410"/>
      <c r="BU250" s="410"/>
      <c r="BV250" s="410"/>
      <c r="BW250" s="410"/>
      <c r="BX250" s="410"/>
      <c r="BY250" s="410"/>
      <c r="BZ250" s="410"/>
      <c r="CA250" s="410"/>
      <c r="CB250" s="410"/>
      <c r="CC250" s="410"/>
      <c r="CD250" s="410"/>
      <c r="CE250" s="410"/>
      <c r="CF250" s="410"/>
      <c r="CG250" s="410"/>
      <c r="CH250" s="410"/>
      <c r="CI250" s="410"/>
      <c r="CJ250" s="410"/>
      <c r="CK250" s="410"/>
      <c r="CL250" s="410"/>
      <c r="CM250" s="410"/>
      <c r="CN250" s="410"/>
      <c r="CO250" s="410"/>
      <c r="CP250" s="410"/>
      <c r="CQ250" s="410"/>
      <c r="CR250" s="410"/>
      <c r="CS250" s="410"/>
      <c r="CT250" s="410"/>
      <c r="CU250" s="410"/>
      <c r="CV250" s="410"/>
      <c r="CW250" s="410"/>
      <c r="CX250" s="410"/>
      <c r="CY250" s="410"/>
      <c r="CZ250" s="410"/>
      <c r="DA250" s="410"/>
      <c r="DB250" s="410"/>
      <c r="DC250" s="410"/>
      <c r="DD250" s="410"/>
      <c r="DE250" s="410"/>
      <c r="DF250" s="410"/>
      <c r="DG250" s="410"/>
      <c r="DH250" s="410"/>
      <c r="DI250" s="410"/>
      <c r="DJ250" s="410"/>
      <c r="DK250" s="410"/>
      <c r="DL250" s="410"/>
      <c r="DM250" s="410"/>
      <c r="DN250" s="410"/>
      <c r="DO250" s="410"/>
      <c r="DP250" s="410"/>
      <c r="DQ250" s="410"/>
      <c r="DR250" s="410"/>
      <c r="DS250" s="410"/>
      <c r="DT250" s="410"/>
      <c r="DU250" s="410"/>
      <c r="DV250" s="410"/>
      <c r="DW250" s="410"/>
      <c r="DX250" s="410"/>
      <c r="DY250" s="410"/>
      <c r="DZ250" s="410"/>
      <c r="EA250" s="410"/>
      <c r="EB250" s="410"/>
      <c r="EC250" s="410"/>
      <c r="ED250" s="410"/>
      <c r="EE250" s="410"/>
      <c r="EF250" s="410"/>
      <c r="EG250" s="410"/>
      <c r="EH250" s="410"/>
      <c r="EI250" s="410"/>
      <c r="EJ250" s="410"/>
      <c r="EK250" s="410"/>
      <c r="EL250" s="410"/>
      <c r="EM250" s="410"/>
      <c r="EN250" s="410"/>
      <c r="EO250" s="410"/>
      <c r="EP250" s="410"/>
      <c r="EQ250" s="410"/>
      <c r="ER250" s="410"/>
      <c r="ES250" s="410"/>
      <c r="ET250" s="410"/>
      <c r="EU250" s="410"/>
      <c r="EV250" s="410"/>
      <c r="EW250" s="410"/>
      <c r="EX250" s="410"/>
      <c r="EY250" s="410"/>
      <c r="EZ250" s="410"/>
      <c r="FA250" s="410"/>
      <c r="FB250" s="410"/>
      <c r="FC250" s="410"/>
      <c r="FD250" s="410"/>
      <c r="FE250" s="410"/>
      <c r="FF250" s="410"/>
      <c r="FG250" s="410"/>
      <c r="FH250" s="410"/>
      <c r="FI250" s="410"/>
      <c r="FJ250" s="410"/>
      <c r="FK250" s="410"/>
      <c r="FL250" s="410"/>
      <c r="FM250" s="410"/>
      <c r="FN250" s="410"/>
      <c r="FO250" s="410"/>
      <c r="FP250" s="410"/>
      <c r="FQ250" s="410"/>
      <c r="FR250" s="410"/>
      <c r="FS250" s="410"/>
      <c r="FT250" s="410"/>
      <c r="FU250" s="410"/>
      <c r="FV250" s="410"/>
      <c r="FW250" s="410"/>
      <c r="FX250" s="410"/>
      <c r="FY250" s="410"/>
      <c r="FZ250" s="410"/>
      <c r="GA250" s="410"/>
      <c r="GB250" s="410"/>
      <c r="GC250" s="410"/>
      <c r="GD250" s="410"/>
      <c r="GE250" s="410"/>
      <c r="GF250" s="410"/>
      <c r="GG250" s="410"/>
      <c r="GH250" s="410"/>
      <c r="GI250" s="410"/>
      <c r="GJ250" s="410"/>
      <c r="GK250" s="410"/>
      <c r="GL250" s="410"/>
      <c r="GM250" s="410"/>
      <c r="GN250" s="410"/>
      <c r="GO250" s="410"/>
      <c r="GP250" s="410"/>
      <c r="GQ250" s="410"/>
      <c r="GR250" s="410"/>
      <c r="GS250" s="410"/>
      <c r="GT250" s="410"/>
      <c r="GU250" s="410"/>
      <c r="GV250" s="410"/>
      <c r="GW250" s="410"/>
      <c r="GX250" s="410"/>
      <c r="GY250" s="410"/>
      <c r="GZ250" s="410"/>
      <c r="HA250" s="410"/>
      <c r="HB250" s="410"/>
      <c r="HC250" s="410"/>
      <c r="HD250" s="410"/>
      <c r="HE250" s="410"/>
      <c r="HF250" s="410"/>
      <c r="HG250" s="410"/>
      <c r="HH250" s="410"/>
      <c r="HI250" s="410"/>
      <c r="HJ250" s="410"/>
      <c r="HK250" s="410"/>
      <c r="HL250" s="410"/>
      <c r="HM250" s="410"/>
      <c r="HN250" s="410"/>
      <c r="HO250" s="410"/>
      <c r="HP250" s="410"/>
      <c r="HQ250" s="410"/>
      <c r="HR250" s="410"/>
      <c r="HS250" s="410"/>
      <c r="HT250" s="410"/>
      <c r="HU250" s="410"/>
      <c r="HV250" s="410"/>
      <c r="HW250" s="410"/>
      <c r="HX250" s="410"/>
      <c r="HY250" s="410"/>
      <c r="HZ250" s="410"/>
    </row>
    <row r="251" spans="1:234" s="333" customFormat="1">
      <c r="A251" s="320"/>
      <c r="B251" s="319"/>
      <c r="C251" s="318"/>
      <c r="D251" s="317"/>
      <c r="E251" s="322"/>
      <c r="F251" s="317"/>
      <c r="G251" s="316"/>
      <c r="H251" s="316"/>
      <c r="I251" s="316"/>
      <c r="J251" s="316"/>
      <c r="K251" s="316"/>
      <c r="L251" s="316"/>
      <c r="M251" s="316"/>
      <c r="N251" s="316"/>
      <c r="O251" s="316"/>
      <c r="P251" s="316"/>
      <c r="Q251" s="316"/>
      <c r="R251" s="316"/>
      <c r="S251" s="316"/>
      <c r="T251" s="316"/>
      <c r="U251" s="316"/>
      <c r="V251" s="316"/>
      <c r="W251" s="316"/>
      <c r="X251" s="316"/>
      <c r="Y251" s="316"/>
      <c r="Z251" s="316"/>
      <c r="AA251" s="316"/>
      <c r="AB251" s="316"/>
      <c r="AC251" s="316"/>
      <c r="AD251" s="316"/>
      <c r="AE251" s="316"/>
      <c r="AF251" s="316"/>
      <c r="AG251" s="316"/>
      <c r="AH251" s="316"/>
      <c r="AI251" s="316"/>
      <c r="AJ251" s="316"/>
      <c r="AK251" s="316"/>
      <c r="AL251" s="316"/>
      <c r="AM251" s="316"/>
      <c r="AN251" s="316"/>
      <c r="AO251" s="316"/>
      <c r="AP251" s="316"/>
      <c r="AQ251" s="316"/>
      <c r="AR251" s="316"/>
      <c r="AS251" s="316"/>
      <c r="AT251" s="316"/>
      <c r="AU251" s="316"/>
      <c r="AV251" s="316"/>
      <c r="AW251" s="316"/>
      <c r="AX251" s="316"/>
      <c r="AY251" s="316"/>
      <c r="AZ251" s="316"/>
      <c r="BA251" s="316"/>
      <c r="BB251" s="316"/>
      <c r="BC251" s="316"/>
      <c r="BD251" s="316"/>
      <c r="BE251" s="316"/>
      <c r="BF251" s="316"/>
      <c r="BG251" s="316"/>
      <c r="BH251" s="316"/>
      <c r="BI251" s="316"/>
      <c r="BJ251" s="316"/>
      <c r="BK251" s="316"/>
      <c r="BL251" s="316"/>
      <c r="BM251" s="316"/>
      <c r="BN251" s="316"/>
      <c r="BO251" s="316"/>
      <c r="BP251" s="316"/>
      <c r="BQ251" s="316"/>
      <c r="BR251" s="316"/>
      <c r="BS251" s="316"/>
      <c r="BT251" s="316"/>
      <c r="BU251" s="316"/>
      <c r="BV251" s="316"/>
      <c r="BW251" s="316"/>
      <c r="BX251" s="316"/>
      <c r="BY251" s="316"/>
      <c r="BZ251" s="316"/>
      <c r="CA251" s="316"/>
      <c r="CB251" s="316"/>
      <c r="CC251" s="316"/>
      <c r="CD251" s="316"/>
      <c r="CE251" s="316"/>
      <c r="CF251" s="316"/>
      <c r="CG251" s="316"/>
      <c r="CH251" s="316"/>
      <c r="CI251" s="316"/>
      <c r="CJ251" s="316"/>
      <c r="CK251" s="316"/>
      <c r="CL251" s="316"/>
      <c r="CM251" s="316"/>
      <c r="CN251" s="316"/>
      <c r="CO251" s="316"/>
      <c r="CP251" s="316"/>
      <c r="CQ251" s="316"/>
      <c r="CR251" s="316"/>
      <c r="CS251" s="316"/>
      <c r="CT251" s="316"/>
      <c r="CU251" s="316"/>
      <c r="CV251" s="316"/>
      <c r="CW251" s="316"/>
      <c r="CX251" s="316"/>
      <c r="CY251" s="316"/>
      <c r="CZ251" s="316"/>
      <c r="DA251" s="316"/>
      <c r="DB251" s="316"/>
      <c r="DC251" s="316"/>
      <c r="DD251" s="316"/>
      <c r="DE251" s="316"/>
      <c r="DF251" s="316"/>
      <c r="DG251" s="316"/>
      <c r="DH251" s="316"/>
      <c r="DI251" s="316"/>
      <c r="DJ251" s="316"/>
      <c r="DK251" s="316"/>
      <c r="DL251" s="316"/>
      <c r="DM251" s="316"/>
      <c r="DN251" s="316"/>
      <c r="DO251" s="316"/>
      <c r="DP251" s="316"/>
      <c r="DQ251" s="316"/>
      <c r="DR251" s="316"/>
      <c r="DS251" s="316"/>
      <c r="DT251" s="316"/>
      <c r="DU251" s="316"/>
      <c r="DV251" s="316"/>
      <c r="DW251" s="316"/>
      <c r="DX251" s="316"/>
      <c r="DY251" s="316"/>
      <c r="DZ251" s="316"/>
      <c r="EA251" s="316"/>
      <c r="EB251" s="316"/>
      <c r="EC251" s="316"/>
      <c r="ED251" s="316"/>
      <c r="EE251" s="316"/>
      <c r="EF251" s="316"/>
      <c r="EG251" s="316"/>
      <c r="EH251" s="316"/>
      <c r="EI251" s="316"/>
      <c r="EJ251" s="316"/>
      <c r="EK251" s="316"/>
      <c r="EL251" s="316"/>
      <c r="EM251" s="316"/>
      <c r="EN251" s="316"/>
      <c r="EO251" s="316"/>
      <c r="EP251" s="316"/>
      <c r="EQ251" s="316"/>
      <c r="ER251" s="316"/>
      <c r="ES251" s="316"/>
      <c r="ET251" s="316"/>
      <c r="EU251" s="316"/>
      <c r="EV251" s="316"/>
      <c r="EW251" s="316"/>
      <c r="EX251" s="316"/>
      <c r="EY251" s="316"/>
      <c r="EZ251" s="316"/>
      <c r="FA251" s="316"/>
      <c r="FB251" s="316"/>
      <c r="FC251" s="316"/>
      <c r="FD251" s="316"/>
      <c r="FE251" s="316"/>
      <c r="FF251" s="316"/>
      <c r="FG251" s="316"/>
      <c r="FH251" s="316"/>
      <c r="FI251" s="316"/>
      <c r="FJ251" s="316"/>
      <c r="FK251" s="316"/>
      <c r="FL251" s="316"/>
      <c r="FM251" s="316"/>
      <c r="FN251" s="316"/>
      <c r="FO251" s="316"/>
      <c r="FP251" s="316"/>
      <c r="FQ251" s="316"/>
      <c r="FR251" s="316"/>
      <c r="FS251" s="316"/>
      <c r="FT251" s="316"/>
      <c r="FU251" s="316"/>
      <c r="FV251" s="316"/>
      <c r="FW251" s="316"/>
      <c r="FX251" s="316"/>
      <c r="FY251" s="316"/>
      <c r="FZ251" s="316"/>
      <c r="GA251" s="316"/>
      <c r="GB251" s="316"/>
      <c r="GC251" s="316"/>
      <c r="GD251" s="316"/>
      <c r="GE251" s="316"/>
      <c r="GF251" s="316"/>
      <c r="GG251" s="316"/>
      <c r="GH251" s="316"/>
      <c r="GI251" s="316"/>
      <c r="GJ251" s="316"/>
      <c r="GK251" s="316"/>
      <c r="GL251" s="316"/>
      <c r="GM251" s="316"/>
      <c r="GN251" s="316"/>
      <c r="GO251" s="316"/>
      <c r="GP251" s="316"/>
      <c r="GQ251" s="316"/>
      <c r="GR251" s="316"/>
      <c r="GS251" s="316"/>
      <c r="GT251" s="316"/>
      <c r="GU251" s="316"/>
      <c r="GV251" s="316"/>
      <c r="GW251" s="316"/>
      <c r="GX251" s="316"/>
      <c r="GY251" s="316"/>
      <c r="GZ251" s="316"/>
      <c r="HA251" s="316"/>
      <c r="HB251" s="316"/>
      <c r="HC251" s="316"/>
      <c r="HD251" s="316"/>
      <c r="HE251" s="316"/>
      <c r="HF251" s="316"/>
      <c r="HG251" s="316"/>
      <c r="HH251" s="316"/>
      <c r="HI251" s="316"/>
      <c r="HJ251" s="316"/>
      <c r="HK251" s="316"/>
      <c r="HL251" s="316"/>
      <c r="HM251" s="316"/>
      <c r="HN251" s="316"/>
      <c r="HO251" s="316"/>
      <c r="HP251" s="316"/>
      <c r="HQ251" s="316"/>
      <c r="HR251" s="316"/>
      <c r="HS251" s="316"/>
      <c r="HT251" s="316"/>
      <c r="HU251" s="316"/>
      <c r="HV251" s="316"/>
      <c r="HW251" s="316"/>
      <c r="HX251" s="316"/>
      <c r="HY251" s="316"/>
      <c r="HZ251" s="316"/>
    </row>
    <row r="252" spans="1:234" s="425" customFormat="1" ht="13.5" customHeight="1">
      <c r="A252" s="429" t="s">
        <v>431</v>
      </c>
      <c r="B252" s="408" t="s">
        <v>1061</v>
      </c>
      <c r="C252" s="428"/>
      <c r="D252" s="426"/>
      <c r="E252" s="427"/>
      <c r="F252" s="426"/>
    </row>
    <row r="253" spans="1:234" s="333" customFormat="1">
      <c r="A253" s="320"/>
      <c r="B253" s="319"/>
      <c r="C253" s="318"/>
      <c r="D253" s="317"/>
      <c r="E253" s="322"/>
      <c r="F253" s="317"/>
      <c r="G253" s="316"/>
      <c r="H253" s="316"/>
      <c r="I253" s="316"/>
      <c r="J253" s="316"/>
      <c r="K253" s="316"/>
      <c r="L253" s="316"/>
      <c r="M253" s="316"/>
      <c r="N253" s="316"/>
      <c r="O253" s="316"/>
      <c r="P253" s="316"/>
      <c r="Q253" s="316"/>
      <c r="R253" s="316"/>
      <c r="S253" s="316"/>
      <c r="T253" s="316"/>
      <c r="U253" s="316"/>
      <c r="V253" s="316"/>
      <c r="W253" s="316"/>
      <c r="X253" s="316"/>
      <c r="Y253" s="316"/>
      <c r="Z253" s="316"/>
      <c r="AA253" s="316"/>
      <c r="AB253" s="316"/>
      <c r="AC253" s="316"/>
      <c r="AD253" s="316"/>
      <c r="AE253" s="316"/>
      <c r="AF253" s="316"/>
      <c r="AG253" s="316"/>
      <c r="AH253" s="316"/>
      <c r="AI253" s="316"/>
      <c r="AJ253" s="316"/>
      <c r="AK253" s="316"/>
      <c r="AL253" s="316"/>
      <c r="AM253" s="316"/>
      <c r="AN253" s="316"/>
      <c r="AO253" s="316"/>
      <c r="AP253" s="316"/>
      <c r="AQ253" s="316"/>
      <c r="AR253" s="316"/>
      <c r="AS253" s="316"/>
      <c r="AT253" s="316"/>
      <c r="AU253" s="316"/>
      <c r="AV253" s="316"/>
      <c r="AW253" s="316"/>
      <c r="AX253" s="316"/>
      <c r="AY253" s="316"/>
      <c r="AZ253" s="316"/>
      <c r="BA253" s="316"/>
      <c r="BB253" s="316"/>
      <c r="BC253" s="316"/>
      <c r="BD253" s="316"/>
      <c r="BE253" s="316"/>
      <c r="BF253" s="316"/>
      <c r="BG253" s="316"/>
      <c r="BH253" s="316"/>
      <c r="BI253" s="316"/>
      <c r="BJ253" s="316"/>
      <c r="BK253" s="316"/>
      <c r="BL253" s="316"/>
      <c r="BM253" s="316"/>
      <c r="BN253" s="316"/>
      <c r="BO253" s="316"/>
      <c r="BP253" s="316"/>
      <c r="BQ253" s="316"/>
      <c r="BR253" s="316"/>
      <c r="BS253" s="316"/>
      <c r="BT253" s="316"/>
      <c r="BU253" s="316"/>
      <c r="BV253" s="316"/>
      <c r="BW253" s="316"/>
      <c r="BX253" s="316"/>
      <c r="BY253" s="316"/>
      <c r="BZ253" s="316"/>
      <c r="CA253" s="316"/>
      <c r="CB253" s="316"/>
      <c r="CC253" s="316"/>
      <c r="CD253" s="316"/>
      <c r="CE253" s="316"/>
      <c r="CF253" s="316"/>
      <c r="CG253" s="316"/>
      <c r="CH253" s="316"/>
      <c r="CI253" s="316"/>
      <c r="CJ253" s="316"/>
      <c r="CK253" s="316"/>
      <c r="CL253" s="316"/>
      <c r="CM253" s="316"/>
      <c r="CN253" s="316"/>
      <c r="CO253" s="316"/>
      <c r="CP253" s="316"/>
      <c r="CQ253" s="316"/>
      <c r="CR253" s="316"/>
      <c r="CS253" s="316"/>
      <c r="CT253" s="316"/>
      <c r="CU253" s="316"/>
      <c r="CV253" s="316"/>
      <c r="CW253" s="316"/>
      <c r="CX253" s="316"/>
      <c r="CY253" s="316"/>
      <c r="CZ253" s="316"/>
      <c r="DA253" s="316"/>
      <c r="DB253" s="316"/>
      <c r="DC253" s="316"/>
      <c r="DD253" s="316"/>
      <c r="DE253" s="316"/>
      <c r="DF253" s="316"/>
      <c r="DG253" s="316"/>
      <c r="DH253" s="316"/>
      <c r="DI253" s="316"/>
      <c r="DJ253" s="316"/>
      <c r="DK253" s="316"/>
      <c r="DL253" s="316"/>
      <c r="DM253" s="316"/>
      <c r="DN253" s="316"/>
      <c r="DO253" s="316"/>
      <c r="DP253" s="316"/>
      <c r="DQ253" s="316"/>
      <c r="DR253" s="316"/>
      <c r="DS253" s="316"/>
      <c r="DT253" s="316"/>
      <c r="DU253" s="316"/>
      <c r="DV253" s="316"/>
      <c r="DW253" s="316"/>
      <c r="DX253" s="316"/>
      <c r="DY253" s="316"/>
      <c r="DZ253" s="316"/>
      <c r="EA253" s="316"/>
      <c r="EB253" s="316"/>
      <c r="EC253" s="316"/>
      <c r="ED253" s="316"/>
      <c r="EE253" s="316"/>
      <c r="EF253" s="316"/>
      <c r="EG253" s="316"/>
      <c r="EH253" s="316"/>
      <c r="EI253" s="316"/>
      <c r="EJ253" s="316"/>
      <c r="EK253" s="316"/>
      <c r="EL253" s="316"/>
      <c r="EM253" s="316"/>
      <c r="EN253" s="316"/>
      <c r="EO253" s="316"/>
      <c r="EP253" s="316"/>
      <c r="EQ253" s="316"/>
      <c r="ER253" s="316"/>
      <c r="ES253" s="316"/>
      <c r="ET253" s="316"/>
      <c r="EU253" s="316"/>
      <c r="EV253" s="316"/>
      <c r="EW253" s="316"/>
      <c r="EX253" s="316"/>
      <c r="EY253" s="316"/>
      <c r="EZ253" s="316"/>
      <c r="FA253" s="316"/>
      <c r="FB253" s="316"/>
      <c r="FC253" s="316"/>
      <c r="FD253" s="316"/>
      <c r="FE253" s="316"/>
      <c r="FF253" s="316"/>
      <c r="FG253" s="316"/>
      <c r="FH253" s="316"/>
      <c r="FI253" s="316"/>
      <c r="FJ253" s="316"/>
      <c r="FK253" s="316"/>
      <c r="FL253" s="316"/>
      <c r="FM253" s="316"/>
      <c r="FN253" s="316"/>
      <c r="FO253" s="316"/>
      <c r="FP253" s="316"/>
      <c r="FQ253" s="316"/>
      <c r="FR253" s="316"/>
      <c r="FS253" s="316"/>
      <c r="FT253" s="316"/>
      <c r="FU253" s="316"/>
      <c r="FV253" s="316"/>
      <c r="FW253" s="316"/>
      <c r="FX253" s="316"/>
      <c r="FY253" s="316"/>
      <c r="FZ253" s="316"/>
      <c r="GA253" s="316"/>
      <c r="GB253" s="316"/>
      <c r="GC253" s="316"/>
      <c r="GD253" s="316"/>
      <c r="GE253" s="316"/>
      <c r="GF253" s="316"/>
      <c r="GG253" s="316"/>
      <c r="GH253" s="316"/>
      <c r="GI253" s="316"/>
      <c r="GJ253" s="316"/>
      <c r="GK253" s="316"/>
      <c r="GL253" s="316"/>
      <c r="GM253" s="316"/>
      <c r="GN253" s="316"/>
      <c r="GO253" s="316"/>
      <c r="GP253" s="316"/>
      <c r="GQ253" s="316"/>
      <c r="GR253" s="316"/>
      <c r="GS253" s="316"/>
      <c r="GT253" s="316"/>
      <c r="GU253" s="316"/>
      <c r="GV253" s="316"/>
      <c r="GW253" s="316"/>
      <c r="GX253" s="316"/>
      <c r="GY253" s="316"/>
      <c r="GZ253" s="316"/>
      <c r="HA253" s="316"/>
      <c r="HB253" s="316"/>
      <c r="HC253" s="316"/>
      <c r="HD253" s="316"/>
      <c r="HE253" s="316"/>
      <c r="HF253" s="316"/>
      <c r="HG253" s="316"/>
      <c r="HH253" s="316"/>
      <c r="HI253" s="316"/>
      <c r="HJ253" s="316"/>
      <c r="HK253" s="316"/>
      <c r="HL253" s="316"/>
      <c r="HM253" s="316"/>
      <c r="HN253" s="316"/>
      <c r="HO253" s="316"/>
      <c r="HP253" s="316"/>
      <c r="HQ253" s="316"/>
      <c r="HR253" s="316"/>
      <c r="HS253" s="316"/>
      <c r="HT253" s="316"/>
      <c r="HU253" s="316"/>
      <c r="HV253" s="316"/>
      <c r="HW253" s="316"/>
      <c r="HX253" s="316"/>
      <c r="HY253" s="316"/>
      <c r="HZ253" s="316"/>
    </row>
    <row r="254" spans="1:234">
      <c r="A254" s="424"/>
      <c r="B254" s="423" t="s">
        <v>478</v>
      </c>
      <c r="C254" s="418"/>
      <c r="D254" s="395"/>
      <c r="E254" s="422"/>
      <c r="F254" s="421"/>
      <c r="G254" s="321"/>
      <c r="H254" s="321"/>
      <c r="I254" s="321"/>
      <c r="J254" s="321"/>
      <c r="K254" s="321"/>
      <c r="L254" s="321"/>
      <c r="M254" s="321"/>
      <c r="N254" s="321"/>
      <c r="O254" s="321"/>
      <c r="P254" s="321"/>
      <c r="Q254" s="321"/>
      <c r="R254" s="321"/>
      <c r="S254" s="321"/>
      <c r="T254" s="321"/>
      <c r="U254" s="321"/>
      <c r="V254" s="321"/>
      <c r="W254" s="321"/>
      <c r="X254" s="321"/>
      <c r="Y254" s="321"/>
      <c r="Z254" s="321"/>
      <c r="AA254" s="321"/>
      <c r="AB254" s="321"/>
      <c r="AC254" s="321"/>
      <c r="AD254" s="321"/>
      <c r="AE254" s="321"/>
      <c r="AF254" s="321"/>
      <c r="AG254" s="321"/>
      <c r="AH254" s="321"/>
      <c r="AI254" s="321"/>
      <c r="AJ254" s="321"/>
      <c r="AK254" s="321"/>
      <c r="AL254" s="321"/>
      <c r="AM254" s="321"/>
      <c r="AN254" s="321"/>
      <c r="AO254" s="321"/>
      <c r="AP254" s="321"/>
      <c r="AQ254" s="321"/>
      <c r="AR254" s="321"/>
      <c r="AS254" s="321"/>
      <c r="AT254" s="321"/>
      <c r="AU254" s="321"/>
      <c r="AV254" s="321"/>
      <c r="AW254" s="321"/>
      <c r="AX254" s="321"/>
      <c r="AY254" s="321"/>
      <c r="AZ254" s="321"/>
      <c r="BA254" s="321"/>
      <c r="BB254" s="321"/>
      <c r="BC254" s="321"/>
      <c r="BD254" s="321"/>
      <c r="BE254" s="321"/>
      <c r="BF254" s="321"/>
      <c r="BG254" s="321"/>
      <c r="BH254" s="321"/>
      <c r="BI254" s="321"/>
      <c r="BJ254" s="321"/>
      <c r="BK254" s="321"/>
      <c r="BL254" s="321"/>
      <c r="BM254" s="321"/>
      <c r="BN254" s="321"/>
      <c r="BO254" s="321"/>
      <c r="BP254" s="321"/>
      <c r="BQ254" s="321"/>
      <c r="BR254" s="321"/>
      <c r="BS254" s="321"/>
      <c r="BT254" s="321"/>
      <c r="BU254" s="321"/>
      <c r="BV254" s="321"/>
      <c r="BW254" s="321"/>
      <c r="BX254" s="321"/>
      <c r="BY254" s="321"/>
      <c r="BZ254" s="321"/>
      <c r="CA254" s="321"/>
      <c r="CB254" s="321"/>
      <c r="CC254" s="321"/>
      <c r="CD254" s="321"/>
      <c r="CE254" s="321"/>
      <c r="CF254" s="321"/>
      <c r="CG254" s="321"/>
      <c r="CH254" s="321"/>
      <c r="CI254" s="321"/>
      <c r="CJ254" s="321"/>
      <c r="CK254" s="321"/>
      <c r="CL254" s="321"/>
      <c r="CM254" s="321"/>
      <c r="CN254" s="321"/>
      <c r="CO254" s="321"/>
      <c r="CP254" s="321"/>
      <c r="CQ254" s="321"/>
      <c r="CR254" s="321"/>
      <c r="CS254" s="321"/>
      <c r="CT254" s="321"/>
      <c r="CU254" s="321"/>
      <c r="CV254" s="321"/>
      <c r="CW254" s="321"/>
      <c r="CX254" s="321"/>
      <c r="CY254" s="321"/>
      <c r="CZ254" s="321"/>
      <c r="DA254" s="321"/>
      <c r="DB254" s="321"/>
      <c r="DC254" s="321"/>
      <c r="DD254" s="321"/>
      <c r="DE254" s="321"/>
      <c r="DF254" s="321"/>
      <c r="DG254" s="321"/>
      <c r="DH254" s="321"/>
      <c r="DI254" s="321"/>
      <c r="DJ254" s="321"/>
      <c r="DK254" s="321"/>
      <c r="DL254" s="321"/>
      <c r="DM254" s="321"/>
      <c r="DN254" s="321"/>
      <c r="DO254" s="321"/>
      <c r="DP254" s="321"/>
      <c r="DQ254" s="321"/>
      <c r="DR254" s="321"/>
      <c r="DS254" s="321"/>
      <c r="DT254" s="321"/>
      <c r="DU254" s="321"/>
      <c r="DV254" s="321"/>
      <c r="DW254" s="321"/>
      <c r="DX254" s="321"/>
      <c r="DY254" s="321"/>
      <c r="DZ254" s="321"/>
      <c r="EA254" s="321"/>
      <c r="EB254" s="321"/>
      <c r="EC254" s="321"/>
      <c r="ED254" s="321"/>
      <c r="EE254" s="321"/>
      <c r="EF254" s="321"/>
      <c r="EG254" s="321"/>
      <c r="EH254" s="321"/>
      <c r="EI254" s="321"/>
      <c r="EJ254" s="321"/>
      <c r="EK254" s="321"/>
      <c r="EL254" s="321"/>
      <c r="EM254" s="321"/>
      <c r="EN254" s="321"/>
      <c r="EO254" s="321"/>
      <c r="EP254" s="321"/>
      <c r="EQ254" s="321"/>
      <c r="ER254" s="321"/>
      <c r="ES254" s="321"/>
      <c r="ET254" s="321"/>
      <c r="EU254" s="321"/>
      <c r="EV254" s="321"/>
      <c r="EW254" s="321"/>
      <c r="EX254" s="321"/>
      <c r="EY254" s="321"/>
      <c r="EZ254" s="321"/>
      <c r="FA254" s="321"/>
      <c r="FB254" s="321"/>
      <c r="FC254" s="321"/>
      <c r="FD254" s="321"/>
      <c r="FE254" s="321"/>
      <c r="FF254" s="321"/>
      <c r="FG254" s="321"/>
      <c r="FH254" s="321"/>
      <c r="FI254" s="321"/>
      <c r="FJ254" s="321"/>
      <c r="FK254" s="321"/>
      <c r="FL254" s="321"/>
      <c r="FM254" s="321"/>
      <c r="FN254" s="321"/>
      <c r="FO254" s="321"/>
      <c r="FP254" s="321"/>
      <c r="FQ254" s="321"/>
      <c r="FR254" s="321"/>
      <c r="FS254" s="321"/>
      <c r="FT254" s="321"/>
      <c r="FU254" s="321"/>
      <c r="FV254" s="321"/>
      <c r="FW254" s="321"/>
      <c r="FX254" s="321"/>
      <c r="FY254" s="321"/>
      <c r="FZ254" s="321"/>
      <c r="GA254" s="321"/>
      <c r="GB254" s="321"/>
      <c r="GC254" s="321"/>
      <c r="GD254" s="321"/>
      <c r="GE254" s="321"/>
      <c r="GF254" s="321"/>
      <c r="GG254" s="321"/>
      <c r="GH254" s="321"/>
      <c r="GI254" s="321"/>
      <c r="GJ254" s="321"/>
      <c r="GK254" s="321"/>
      <c r="GL254" s="321"/>
      <c r="GM254" s="321"/>
      <c r="GN254" s="321"/>
      <c r="GO254" s="321"/>
      <c r="GP254" s="321"/>
      <c r="GQ254" s="321"/>
      <c r="GR254" s="321"/>
      <c r="GS254" s="321"/>
      <c r="GT254" s="321"/>
      <c r="GU254" s="321"/>
      <c r="GV254" s="321"/>
      <c r="GW254" s="321"/>
      <c r="GX254" s="321"/>
      <c r="GY254" s="321"/>
      <c r="GZ254" s="321"/>
      <c r="HA254" s="321"/>
      <c r="HB254" s="321"/>
      <c r="HC254" s="321"/>
      <c r="HD254" s="321"/>
      <c r="HE254" s="321"/>
      <c r="HF254" s="321"/>
      <c r="HG254" s="321"/>
      <c r="HH254" s="321"/>
      <c r="HI254" s="321"/>
      <c r="HJ254" s="321"/>
      <c r="HK254" s="321"/>
      <c r="HL254" s="321"/>
      <c r="HM254" s="321"/>
      <c r="HN254" s="321"/>
      <c r="HO254" s="321"/>
      <c r="HP254" s="321"/>
      <c r="HQ254" s="321"/>
      <c r="HR254" s="321"/>
      <c r="HS254" s="321"/>
      <c r="HT254" s="321"/>
      <c r="HU254" s="321"/>
      <c r="HV254" s="321"/>
      <c r="HW254" s="321"/>
      <c r="HX254" s="321"/>
      <c r="HY254" s="321"/>
      <c r="HZ254" s="321"/>
    </row>
    <row r="255" spans="1:234" s="321" customFormat="1">
      <c r="A255" s="416"/>
      <c r="B255" s="420"/>
      <c r="C255" s="418"/>
      <c r="D255" s="417"/>
      <c r="E255" s="419"/>
      <c r="F255" s="417"/>
      <c r="G255" s="333"/>
      <c r="H255" s="333"/>
      <c r="I255" s="333"/>
      <c r="J255" s="333"/>
      <c r="K255" s="333"/>
      <c r="L255" s="333"/>
      <c r="M255" s="333"/>
      <c r="N255" s="333"/>
      <c r="O255" s="333"/>
      <c r="P255" s="333"/>
      <c r="Q255" s="333"/>
      <c r="R255" s="333"/>
      <c r="S255" s="333"/>
      <c r="T255" s="333"/>
      <c r="U255" s="333"/>
      <c r="V255" s="333"/>
      <c r="W255" s="333"/>
      <c r="X255" s="333"/>
      <c r="Y255" s="333"/>
      <c r="Z255" s="333"/>
      <c r="AA255" s="333"/>
      <c r="AB255" s="333"/>
      <c r="AC255" s="333"/>
      <c r="AD255" s="333"/>
      <c r="AE255" s="333"/>
      <c r="AF255" s="333"/>
      <c r="AG255" s="333"/>
      <c r="AH255" s="333"/>
      <c r="AI255" s="333"/>
      <c r="AJ255" s="333"/>
      <c r="AK255" s="333"/>
      <c r="AL255" s="333"/>
      <c r="AM255" s="333"/>
      <c r="AN255" s="333"/>
      <c r="AO255" s="333"/>
      <c r="AP255" s="333"/>
      <c r="AQ255" s="333"/>
      <c r="AR255" s="333"/>
      <c r="AS255" s="333"/>
      <c r="AT255" s="333"/>
      <c r="AU255" s="333"/>
      <c r="AV255" s="333"/>
      <c r="AW255" s="333"/>
      <c r="AX255" s="333"/>
      <c r="AY255" s="333"/>
      <c r="AZ255" s="333"/>
      <c r="BA255" s="333"/>
      <c r="BB255" s="333"/>
      <c r="BC255" s="333"/>
      <c r="BD255" s="333"/>
      <c r="BE255" s="333"/>
      <c r="BF255" s="333"/>
      <c r="BG255" s="333"/>
      <c r="BH255" s="333"/>
      <c r="BI255" s="333"/>
      <c r="BJ255" s="333"/>
      <c r="BK255" s="333"/>
      <c r="BL255" s="333"/>
      <c r="BM255" s="333"/>
      <c r="BN255" s="333"/>
      <c r="BO255" s="333"/>
      <c r="BP255" s="333"/>
      <c r="BQ255" s="333"/>
      <c r="BR255" s="333"/>
      <c r="BS255" s="333"/>
      <c r="BT255" s="333"/>
      <c r="BU255" s="333"/>
      <c r="BV255" s="333"/>
      <c r="BW255" s="333"/>
      <c r="BX255" s="333"/>
      <c r="BY255" s="333"/>
      <c r="BZ255" s="333"/>
      <c r="CA255" s="333"/>
      <c r="CB255" s="333"/>
      <c r="CC255" s="333"/>
      <c r="CD255" s="333"/>
      <c r="CE255" s="333"/>
      <c r="CF255" s="333"/>
      <c r="CG255" s="333"/>
      <c r="CH255" s="333"/>
      <c r="CI255" s="333"/>
      <c r="CJ255" s="333"/>
      <c r="CK255" s="333"/>
      <c r="CL255" s="333"/>
      <c r="CM255" s="333"/>
      <c r="CN255" s="333"/>
      <c r="CO255" s="333"/>
      <c r="CP255" s="333"/>
      <c r="CQ255" s="333"/>
      <c r="CR255" s="333"/>
      <c r="CS255" s="333"/>
      <c r="CT255" s="333"/>
      <c r="CU255" s="333"/>
      <c r="CV255" s="333"/>
      <c r="CW255" s="333"/>
      <c r="CX255" s="333"/>
      <c r="CY255" s="333"/>
      <c r="CZ255" s="333"/>
      <c r="DA255" s="333"/>
      <c r="DB255" s="333"/>
      <c r="DC255" s="333"/>
      <c r="DD255" s="333"/>
      <c r="DE255" s="333"/>
      <c r="DF255" s="333"/>
      <c r="DG255" s="333"/>
      <c r="DH255" s="333"/>
      <c r="DI255" s="333"/>
      <c r="DJ255" s="333"/>
      <c r="DK255" s="333"/>
      <c r="DL255" s="333"/>
      <c r="DM255" s="333"/>
      <c r="DN255" s="333"/>
      <c r="DO255" s="333"/>
      <c r="DP255" s="333"/>
      <c r="DQ255" s="333"/>
      <c r="DR255" s="333"/>
      <c r="DS255" s="333"/>
      <c r="DT255" s="333"/>
      <c r="DU255" s="333"/>
      <c r="DV255" s="333"/>
      <c r="DW255" s="333"/>
      <c r="DX255" s="333"/>
      <c r="DY255" s="333"/>
      <c r="DZ255" s="333"/>
      <c r="EA255" s="333"/>
      <c r="EB255" s="333"/>
      <c r="EC255" s="333"/>
      <c r="ED255" s="333"/>
      <c r="EE255" s="333"/>
      <c r="EF255" s="333"/>
      <c r="EG255" s="333"/>
      <c r="EH255" s="333"/>
      <c r="EI255" s="333"/>
      <c r="EJ255" s="333"/>
      <c r="EK255" s="333"/>
      <c r="EL255" s="333"/>
      <c r="EM255" s="333"/>
      <c r="EN255" s="333"/>
      <c r="EO255" s="333"/>
      <c r="EP255" s="333"/>
      <c r="EQ255" s="333"/>
      <c r="ER255" s="333"/>
      <c r="ES255" s="333"/>
      <c r="ET255" s="333"/>
      <c r="EU255" s="333"/>
      <c r="EV255" s="333"/>
      <c r="EW255" s="333"/>
      <c r="EX255" s="333"/>
      <c r="EY255" s="333"/>
      <c r="EZ255" s="333"/>
      <c r="FA255" s="333"/>
      <c r="FB255" s="333"/>
      <c r="FC255" s="333"/>
      <c r="FD255" s="333"/>
      <c r="FE255" s="333"/>
      <c r="FF255" s="333"/>
      <c r="FG255" s="333"/>
      <c r="FH255" s="333"/>
      <c r="FI255" s="333"/>
      <c r="FJ255" s="333"/>
      <c r="FK255" s="333"/>
      <c r="FL255" s="333"/>
      <c r="FM255" s="333"/>
      <c r="FN255" s="333"/>
      <c r="FO255" s="333"/>
      <c r="FP255" s="333"/>
      <c r="FQ255" s="333"/>
      <c r="FR255" s="333"/>
      <c r="FS255" s="333"/>
      <c r="FT255" s="333"/>
      <c r="FU255" s="333"/>
      <c r="FV255" s="333"/>
      <c r="FW255" s="333"/>
      <c r="FX255" s="333"/>
      <c r="FY255" s="333"/>
      <c r="FZ255" s="333"/>
      <c r="GA255" s="333"/>
      <c r="GB255" s="333"/>
      <c r="GC255" s="333"/>
      <c r="GD255" s="333"/>
      <c r="GE255" s="333"/>
      <c r="GF255" s="333"/>
      <c r="GG255" s="333"/>
      <c r="GH255" s="333"/>
      <c r="GI255" s="333"/>
      <c r="GJ255" s="333"/>
      <c r="GK255" s="333"/>
      <c r="GL255" s="333"/>
      <c r="GM255" s="333"/>
      <c r="GN255" s="333"/>
      <c r="GO255" s="333"/>
      <c r="GP255" s="333"/>
      <c r="GQ255" s="333"/>
      <c r="GR255" s="333"/>
      <c r="GS255" s="333"/>
      <c r="GT255" s="333"/>
      <c r="GU255" s="333"/>
      <c r="GV255" s="333"/>
      <c r="GW255" s="333"/>
      <c r="GX255" s="333"/>
      <c r="GY255" s="333"/>
      <c r="GZ255" s="333"/>
      <c r="HA255" s="333"/>
      <c r="HB255" s="333"/>
      <c r="HC255" s="333"/>
      <c r="HD255" s="333"/>
      <c r="HE255" s="333"/>
      <c r="HF255" s="333"/>
      <c r="HG255" s="333"/>
      <c r="HH255" s="333"/>
      <c r="HI255" s="333"/>
      <c r="HJ255" s="333"/>
      <c r="HK255" s="333"/>
      <c r="HL255" s="333"/>
      <c r="HM255" s="333"/>
      <c r="HN255" s="333"/>
      <c r="HO255" s="333"/>
      <c r="HP255" s="333"/>
      <c r="HQ255" s="333"/>
      <c r="HR255" s="333"/>
      <c r="HS255" s="333"/>
      <c r="HT255" s="333"/>
      <c r="HU255" s="333"/>
      <c r="HV255" s="333"/>
      <c r="HW255" s="333"/>
      <c r="HX255" s="333"/>
      <c r="HY255" s="333"/>
      <c r="HZ255" s="333"/>
    </row>
    <row r="256" spans="1:234" s="333" customFormat="1">
      <c r="A256" s="416" t="s">
        <v>738</v>
      </c>
      <c r="B256" s="407" t="s">
        <v>737</v>
      </c>
      <c r="C256" s="339" t="s">
        <v>150</v>
      </c>
      <c r="D256" s="338">
        <v>1</v>
      </c>
      <c r="E256" s="674"/>
      <c r="F256" s="338">
        <f>D256*E256</f>
        <v>0</v>
      </c>
      <c r="G256" s="316"/>
      <c r="H256" s="316"/>
      <c r="I256" s="316"/>
      <c r="J256" s="316"/>
      <c r="K256" s="316"/>
      <c r="L256" s="316"/>
      <c r="M256" s="316"/>
      <c r="N256" s="316"/>
      <c r="O256" s="316"/>
      <c r="P256" s="316"/>
      <c r="Q256" s="316"/>
      <c r="R256" s="316"/>
      <c r="S256" s="316"/>
      <c r="T256" s="316"/>
      <c r="U256" s="316"/>
      <c r="V256" s="316"/>
      <c r="W256" s="316"/>
      <c r="X256" s="316"/>
      <c r="Y256" s="316"/>
      <c r="Z256" s="316"/>
      <c r="AA256" s="316"/>
      <c r="AB256" s="316"/>
      <c r="AC256" s="316"/>
      <c r="AD256" s="316"/>
      <c r="AE256" s="316"/>
      <c r="AF256" s="316"/>
      <c r="AG256" s="316"/>
      <c r="AH256" s="316"/>
      <c r="AI256" s="316"/>
      <c r="AJ256" s="316"/>
      <c r="AK256" s="316"/>
      <c r="AL256" s="316"/>
      <c r="AM256" s="316"/>
      <c r="AN256" s="316"/>
      <c r="AO256" s="316"/>
      <c r="AP256" s="316"/>
      <c r="AQ256" s="316"/>
      <c r="AR256" s="316"/>
      <c r="AS256" s="316"/>
      <c r="AT256" s="316"/>
      <c r="AU256" s="316"/>
      <c r="AV256" s="316"/>
      <c r="AW256" s="316"/>
      <c r="AX256" s="316"/>
      <c r="AY256" s="316"/>
      <c r="AZ256" s="316"/>
      <c r="BA256" s="316"/>
      <c r="BB256" s="316"/>
      <c r="BC256" s="316"/>
      <c r="BD256" s="316"/>
      <c r="BE256" s="316"/>
      <c r="BF256" s="316"/>
      <c r="BG256" s="316"/>
      <c r="BH256" s="316"/>
      <c r="BI256" s="316"/>
      <c r="BJ256" s="316"/>
      <c r="BK256" s="316"/>
      <c r="BL256" s="316"/>
      <c r="BM256" s="316"/>
      <c r="BN256" s="316"/>
      <c r="BO256" s="316"/>
      <c r="BP256" s="316"/>
      <c r="BQ256" s="316"/>
      <c r="BR256" s="316"/>
      <c r="BS256" s="316"/>
      <c r="BT256" s="316"/>
      <c r="BU256" s="316"/>
      <c r="BV256" s="316"/>
      <c r="BW256" s="316"/>
      <c r="BX256" s="316"/>
      <c r="BY256" s="316"/>
      <c r="BZ256" s="316"/>
      <c r="CA256" s="316"/>
      <c r="CB256" s="316"/>
      <c r="CC256" s="316"/>
      <c r="CD256" s="316"/>
      <c r="CE256" s="316"/>
      <c r="CF256" s="316"/>
      <c r="CG256" s="316"/>
      <c r="CH256" s="316"/>
      <c r="CI256" s="316"/>
      <c r="CJ256" s="316"/>
      <c r="CK256" s="316"/>
      <c r="CL256" s="316"/>
      <c r="CM256" s="316"/>
      <c r="CN256" s="316"/>
      <c r="CO256" s="316"/>
      <c r="CP256" s="316"/>
      <c r="CQ256" s="316"/>
      <c r="CR256" s="316"/>
      <c r="CS256" s="316"/>
      <c r="CT256" s="316"/>
      <c r="CU256" s="316"/>
      <c r="CV256" s="316"/>
      <c r="CW256" s="316"/>
      <c r="CX256" s="316"/>
      <c r="CY256" s="316"/>
      <c r="CZ256" s="316"/>
      <c r="DA256" s="316"/>
      <c r="DB256" s="316"/>
      <c r="DC256" s="316"/>
      <c r="DD256" s="316"/>
      <c r="DE256" s="316"/>
      <c r="DF256" s="316"/>
      <c r="DG256" s="316"/>
      <c r="DH256" s="316"/>
      <c r="DI256" s="316"/>
      <c r="DJ256" s="316"/>
      <c r="DK256" s="316"/>
      <c r="DL256" s="316"/>
      <c r="DM256" s="316"/>
      <c r="DN256" s="316"/>
      <c r="DO256" s="316"/>
      <c r="DP256" s="316"/>
      <c r="DQ256" s="316"/>
      <c r="DR256" s="316"/>
      <c r="DS256" s="316"/>
      <c r="DT256" s="316"/>
      <c r="DU256" s="316"/>
      <c r="DV256" s="316"/>
      <c r="DW256" s="316"/>
      <c r="DX256" s="316"/>
      <c r="DY256" s="316"/>
      <c r="DZ256" s="316"/>
      <c r="EA256" s="316"/>
      <c r="EB256" s="316"/>
      <c r="EC256" s="316"/>
      <c r="ED256" s="316"/>
      <c r="EE256" s="316"/>
      <c r="EF256" s="316"/>
      <c r="EG256" s="316"/>
      <c r="EH256" s="316"/>
      <c r="EI256" s="316"/>
      <c r="EJ256" s="316"/>
      <c r="EK256" s="316"/>
      <c r="EL256" s="316"/>
      <c r="EM256" s="316"/>
      <c r="EN256" s="316"/>
      <c r="EO256" s="316"/>
      <c r="EP256" s="316"/>
      <c r="EQ256" s="316"/>
      <c r="ER256" s="316"/>
      <c r="ES256" s="316"/>
      <c r="ET256" s="316"/>
      <c r="EU256" s="316"/>
      <c r="EV256" s="316"/>
      <c r="EW256" s="316"/>
      <c r="EX256" s="316"/>
      <c r="EY256" s="316"/>
      <c r="EZ256" s="316"/>
      <c r="FA256" s="316"/>
      <c r="FB256" s="316"/>
      <c r="FC256" s="316"/>
      <c r="FD256" s="316"/>
      <c r="FE256" s="316"/>
      <c r="FF256" s="316"/>
      <c r="FG256" s="316"/>
      <c r="FH256" s="316"/>
      <c r="FI256" s="316"/>
      <c r="FJ256" s="316"/>
      <c r="FK256" s="316"/>
      <c r="FL256" s="316"/>
      <c r="FM256" s="316"/>
      <c r="FN256" s="316"/>
      <c r="FO256" s="316"/>
      <c r="FP256" s="316"/>
      <c r="FQ256" s="316"/>
      <c r="FR256" s="316"/>
      <c r="FS256" s="316"/>
      <c r="FT256" s="316"/>
      <c r="FU256" s="316"/>
      <c r="FV256" s="316"/>
      <c r="FW256" s="316"/>
      <c r="FX256" s="316"/>
      <c r="FY256" s="316"/>
      <c r="FZ256" s="316"/>
      <c r="GA256" s="316"/>
      <c r="GB256" s="316"/>
      <c r="GC256" s="316"/>
      <c r="GD256" s="316"/>
      <c r="GE256" s="316"/>
      <c r="GF256" s="316"/>
      <c r="GG256" s="316"/>
      <c r="GH256" s="316"/>
      <c r="GI256" s="316"/>
      <c r="GJ256" s="316"/>
      <c r="GK256" s="316"/>
      <c r="GL256" s="316"/>
      <c r="GM256" s="316"/>
      <c r="GN256" s="316"/>
      <c r="GO256" s="316"/>
      <c r="GP256" s="316"/>
      <c r="GQ256" s="316"/>
      <c r="GR256" s="316"/>
      <c r="GS256" s="316"/>
      <c r="GT256" s="316"/>
      <c r="GU256" s="316"/>
      <c r="GV256" s="316"/>
      <c r="GW256" s="316"/>
      <c r="GX256" s="316"/>
      <c r="GY256" s="316"/>
      <c r="GZ256" s="316"/>
      <c r="HA256" s="316"/>
      <c r="HB256" s="316"/>
      <c r="HC256" s="316"/>
      <c r="HD256" s="316"/>
      <c r="HE256" s="316"/>
      <c r="HF256" s="316"/>
      <c r="HG256" s="316"/>
      <c r="HH256" s="316"/>
      <c r="HI256" s="316"/>
      <c r="HJ256" s="316"/>
      <c r="HK256" s="316"/>
      <c r="HL256" s="316"/>
      <c r="HM256" s="316"/>
      <c r="HN256" s="316"/>
      <c r="HO256" s="316"/>
      <c r="HP256" s="316"/>
      <c r="HQ256" s="316"/>
      <c r="HR256" s="316"/>
      <c r="HS256" s="316"/>
      <c r="HT256" s="316"/>
      <c r="HU256" s="316"/>
      <c r="HV256" s="316"/>
      <c r="HW256" s="316"/>
      <c r="HX256" s="316"/>
      <c r="HY256" s="316"/>
      <c r="HZ256" s="316"/>
    </row>
    <row r="257" spans="1:234" s="333" customFormat="1">
      <c r="A257" s="416"/>
      <c r="B257" s="407" t="s">
        <v>736</v>
      </c>
      <c r="C257" s="339"/>
      <c r="D257" s="338"/>
      <c r="E257" s="667"/>
      <c r="F257" s="338"/>
      <c r="G257" s="316"/>
      <c r="H257" s="316"/>
      <c r="I257" s="316"/>
      <c r="J257" s="316"/>
      <c r="K257" s="316"/>
      <c r="L257" s="316"/>
      <c r="M257" s="316"/>
      <c r="N257" s="316"/>
      <c r="O257" s="316"/>
      <c r="P257" s="316"/>
      <c r="Q257" s="316"/>
      <c r="R257" s="316"/>
      <c r="S257" s="316"/>
      <c r="T257" s="316"/>
      <c r="U257" s="316"/>
      <c r="V257" s="316"/>
      <c r="W257" s="316"/>
      <c r="X257" s="316"/>
      <c r="Y257" s="316"/>
      <c r="Z257" s="316"/>
      <c r="AA257" s="316"/>
      <c r="AB257" s="316"/>
      <c r="AC257" s="316"/>
      <c r="AD257" s="316"/>
      <c r="AE257" s="316"/>
      <c r="AF257" s="316"/>
      <c r="AG257" s="316"/>
      <c r="AH257" s="316"/>
      <c r="AI257" s="316"/>
      <c r="AJ257" s="316"/>
      <c r="AK257" s="316"/>
      <c r="AL257" s="316"/>
      <c r="AM257" s="316"/>
      <c r="AN257" s="316"/>
      <c r="AO257" s="316"/>
      <c r="AP257" s="316"/>
      <c r="AQ257" s="316"/>
      <c r="AR257" s="316"/>
      <c r="AS257" s="316"/>
      <c r="AT257" s="316"/>
      <c r="AU257" s="316"/>
      <c r="AV257" s="316"/>
      <c r="AW257" s="316"/>
      <c r="AX257" s="316"/>
      <c r="AY257" s="316"/>
      <c r="AZ257" s="316"/>
      <c r="BA257" s="316"/>
      <c r="BB257" s="316"/>
      <c r="BC257" s="316"/>
      <c r="BD257" s="316"/>
      <c r="BE257" s="316"/>
      <c r="BF257" s="316"/>
      <c r="BG257" s="316"/>
      <c r="BH257" s="316"/>
      <c r="BI257" s="316"/>
      <c r="BJ257" s="316"/>
      <c r="BK257" s="316"/>
      <c r="BL257" s="316"/>
      <c r="BM257" s="316"/>
      <c r="BN257" s="316"/>
      <c r="BO257" s="316"/>
      <c r="BP257" s="316"/>
      <c r="BQ257" s="316"/>
      <c r="BR257" s="316"/>
      <c r="BS257" s="316"/>
      <c r="BT257" s="316"/>
      <c r="BU257" s="316"/>
      <c r="BV257" s="316"/>
      <c r="BW257" s="316"/>
      <c r="BX257" s="316"/>
      <c r="BY257" s="316"/>
      <c r="BZ257" s="316"/>
      <c r="CA257" s="316"/>
      <c r="CB257" s="316"/>
      <c r="CC257" s="316"/>
      <c r="CD257" s="316"/>
      <c r="CE257" s="316"/>
      <c r="CF257" s="316"/>
      <c r="CG257" s="316"/>
      <c r="CH257" s="316"/>
      <c r="CI257" s="316"/>
      <c r="CJ257" s="316"/>
      <c r="CK257" s="316"/>
      <c r="CL257" s="316"/>
      <c r="CM257" s="316"/>
      <c r="CN257" s="316"/>
      <c r="CO257" s="316"/>
      <c r="CP257" s="316"/>
      <c r="CQ257" s="316"/>
      <c r="CR257" s="316"/>
      <c r="CS257" s="316"/>
      <c r="CT257" s="316"/>
      <c r="CU257" s="316"/>
      <c r="CV257" s="316"/>
      <c r="CW257" s="316"/>
      <c r="CX257" s="316"/>
      <c r="CY257" s="316"/>
      <c r="CZ257" s="316"/>
      <c r="DA257" s="316"/>
      <c r="DB257" s="316"/>
      <c r="DC257" s="316"/>
      <c r="DD257" s="316"/>
      <c r="DE257" s="316"/>
      <c r="DF257" s="316"/>
      <c r="DG257" s="316"/>
      <c r="DH257" s="316"/>
      <c r="DI257" s="316"/>
      <c r="DJ257" s="316"/>
      <c r="DK257" s="316"/>
      <c r="DL257" s="316"/>
      <c r="DM257" s="316"/>
      <c r="DN257" s="316"/>
      <c r="DO257" s="316"/>
      <c r="DP257" s="316"/>
      <c r="DQ257" s="316"/>
      <c r="DR257" s="316"/>
      <c r="DS257" s="316"/>
      <c r="DT257" s="316"/>
      <c r="DU257" s="316"/>
      <c r="DV257" s="316"/>
      <c r="DW257" s="316"/>
      <c r="DX257" s="316"/>
      <c r="DY257" s="316"/>
      <c r="DZ257" s="316"/>
      <c r="EA257" s="316"/>
      <c r="EB257" s="316"/>
      <c r="EC257" s="316"/>
      <c r="ED257" s="316"/>
      <c r="EE257" s="316"/>
      <c r="EF257" s="316"/>
      <c r="EG257" s="316"/>
      <c r="EH257" s="316"/>
      <c r="EI257" s="316"/>
      <c r="EJ257" s="316"/>
      <c r="EK257" s="316"/>
      <c r="EL257" s="316"/>
      <c r="EM257" s="316"/>
      <c r="EN257" s="316"/>
      <c r="EO257" s="316"/>
      <c r="EP257" s="316"/>
      <c r="EQ257" s="316"/>
      <c r="ER257" s="316"/>
      <c r="ES257" s="316"/>
      <c r="ET257" s="316"/>
      <c r="EU257" s="316"/>
      <c r="EV257" s="316"/>
      <c r="EW257" s="316"/>
      <c r="EX257" s="316"/>
      <c r="EY257" s="316"/>
      <c r="EZ257" s="316"/>
      <c r="FA257" s="316"/>
      <c r="FB257" s="316"/>
      <c r="FC257" s="316"/>
      <c r="FD257" s="316"/>
      <c r="FE257" s="316"/>
      <c r="FF257" s="316"/>
      <c r="FG257" s="316"/>
      <c r="FH257" s="316"/>
      <c r="FI257" s="316"/>
      <c r="FJ257" s="316"/>
      <c r="FK257" s="316"/>
      <c r="FL257" s="316"/>
      <c r="FM257" s="316"/>
      <c r="FN257" s="316"/>
      <c r="FO257" s="316"/>
      <c r="FP257" s="316"/>
      <c r="FQ257" s="316"/>
      <c r="FR257" s="316"/>
      <c r="FS257" s="316"/>
      <c r="FT257" s="316"/>
      <c r="FU257" s="316"/>
      <c r="FV257" s="316"/>
      <c r="FW257" s="316"/>
      <c r="FX257" s="316"/>
      <c r="FY257" s="316"/>
      <c r="FZ257" s="316"/>
      <c r="GA257" s="316"/>
      <c r="GB257" s="316"/>
      <c r="GC257" s="316"/>
      <c r="GD257" s="316"/>
      <c r="GE257" s="316"/>
      <c r="GF257" s="316"/>
      <c r="GG257" s="316"/>
      <c r="GH257" s="316"/>
      <c r="GI257" s="316"/>
      <c r="GJ257" s="316"/>
      <c r="GK257" s="316"/>
      <c r="GL257" s="316"/>
      <c r="GM257" s="316"/>
      <c r="GN257" s="316"/>
      <c r="GO257" s="316"/>
      <c r="GP257" s="316"/>
      <c r="GQ257" s="316"/>
      <c r="GR257" s="316"/>
      <c r="GS257" s="316"/>
      <c r="GT257" s="316"/>
      <c r="GU257" s="316"/>
      <c r="GV257" s="316"/>
      <c r="GW257" s="316"/>
      <c r="GX257" s="316"/>
      <c r="GY257" s="316"/>
      <c r="GZ257" s="316"/>
      <c r="HA257" s="316"/>
      <c r="HB257" s="316"/>
      <c r="HC257" s="316"/>
      <c r="HD257" s="316"/>
      <c r="HE257" s="316"/>
      <c r="HF257" s="316"/>
      <c r="HG257" s="316"/>
      <c r="HH257" s="316"/>
      <c r="HI257" s="316"/>
      <c r="HJ257" s="316"/>
      <c r="HK257" s="316"/>
      <c r="HL257" s="316"/>
      <c r="HM257" s="316"/>
      <c r="HN257" s="316"/>
      <c r="HO257" s="316"/>
      <c r="HP257" s="316"/>
      <c r="HQ257" s="316"/>
      <c r="HR257" s="316"/>
      <c r="HS257" s="316"/>
      <c r="HT257" s="316"/>
      <c r="HU257" s="316"/>
      <c r="HV257" s="316"/>
      <c r="HW257" s="316"/>
      <c r="HX257" s="316"/>
      <c r="HY257" s="316"/>
      <c r="HZ257" s="316"/>
    </row>
    <row r="258" spans="1:234" s="333" customFormat="1">
      <c r="A258" s="416"/>
      <c r="B258" s="407" t="s">
        <v>735</v>
      </c>
      <c r="C258" s="339"/>
      <c r="D258" s="338"/>
      <c r="E258" s="667"/>
      <c r="F258" s="338"/>
      <c r="G258" s="316"/>
      <c r="H258" s="316"/>
      <c r="I258" s="316"/>
      <c r="J258" s="316"/>
      <c r="K258" s="316"/>
      <c r="L258" s="316"/>
      <c r="M258" s="316"/>
      <c r="N258" s="316"/>
      <c r="O258" s="316"/>
      <c r="P258" s="316"/>
      <c r="Q258" s="316"/>
      <c r="R258" s="316"/>
      <c r="S258" s="316"/>
      <c r="T258" s="316"/>
      <c r="U258" s="316"/>
      <c r="V258" s="316"/>
      <c r="W258" s="316"/>
      <c r="X258" s="316"/>
      <c r="Y258" s="316"/>
      <c r="Z258" s="316"/>
      <c r="AA258" s="316"/>
      <c r="AB258" s="316"/>
      <c r="AC258" s="316"/>
      <c r="AD258" s="316"/>
      <c r="AE258" s="316"/>
      <c r="AF258" s="316"/>
      <c r="AG258" s="316"/>
      <c r="AH258" s="316"/>
      <c r="AI258" s="316"/>
      <c r="AJ258" s="316"/>
      <c r="AK258" s="316"/>
      <c r="AL258" s="316"/>
      <c r="AM258" s="316"/>
      <c r="AN258" s="316"/>
      <c r="AO258" s="316"/>
      <c r="AP258" s="316"/>
      <c r="AQ258" s="316"/>
      <c r="AR258" s="316"/>
      <c r="AS258" s="316"/>
      <c r="AT258" s="316"/>
      <c r="AU258" s="316"/>
      <c r="AV258" s="316"/>
      <c r="AW258" s="316"/>
      <c r="AX258" s="316"/>
      <c r="AY258" s="316"/>
      <c r="AZ258" s="316"/>
      <c r="BA258" s="316"/>
      <c r="BB258" s="316"/>
      <c r="BC258" s="316"/>
      <c r="BD258" s="316"/>
      <c r="BE258" s="316"/>
      <c r="BF258" s="316"/>
      <c r="BG258" s="316"/>
      <c r="BH258" s="316"/>
      <c r="BI258" s="316"/>
      <c r="BJ258" s="316"/>
      <c r="BK258" s="316"/>
      <c r="BL258" s="316"/>
      <c r="BM258" s="316"/>
      <c r="BN258" s="316"/>
      <c r="BO258" s="316"/>
      <c r="BP258" s="316"/>
      <c r="BQ258" s="316"/>
      <c r="BR258" s="316"/>
      <c r="BS258" s="316"/>
      <c r="BT258" s="316"/>
      <c r="BU258" s="316"/>
      <c r="BV258" s="316"/>
      <c r="BW258" s="316"/>
      <c r="BX258" s="316"/>
      <c r="BY258" s="316"/>
      <c r="BZ258" s="316"/>
      <c r="CA258" s="316"/>
      <c r="CB258" s="316"/>
      <c r="CC258" s="316"/>
      <c r="CD258" s="316"/>
      <c r="CE258" s="316"/>
      <c r="CF258" s="316"/>
      <c r="CG258" s="316"/>
      <c r="CH258" s="316"/>
      <c r="CI258" s="316"/>
      <c r="CJ258" s="316"/>
      <c r="CK258" s="316"/>
      <c r="CL258" s="316"/>
      <c r="CM258" s="316"/>
      <c r="CN258" s="316"/>
      <c r="CO258" s="316"/>
      <c r="CP258" s="316"/>
      <c r="CQ258" s="316"/>
      <c r="CR258" s="316"/>
      <c r="CS258" s="316"/>
      <c r="CT258" s="316"/>
      <c r="CU258" s="316"/>
      <c r="CV258" s="316"/>
      <c r="CW258" s="316"/>
      <c r="CX258" s="316"/>
      <c r="CY258" s="316"/>
      <c r="CZ258" s="316"/>
      <c r="DA258" s="316"/>
      <c r="DB258" s="316"/>
      <c r="DC258" s="316"/>
      <c r="DD258" s="316"/>
      <c r="DE258" s="316"/>
      <c r="DF258" s="316"/>
      <c r="DG258" s="316"/>
      <c r="DH258" s="316"/>
      <c r="DI258" s="316"/>
      <c r="DJ258" s="316"/>
      <c r="DK258" s="316"/>
      <c r="DL258" s="316"/>
      <c r="DM258" s="316"/>
      <c r="DN258" s="316"/>
      <c r="DO258" s="316"/>
      <c r="DP258" s="316"/>
      <c r="DQ258" s="316"/>
      <c r="DR258" s="316"/>
      <c r="DS258" s="316"/>
      <c r="DT258" s="316"/>
      <c r="DU258" s="316"/>
      <c r="DV258" s="316"/>
      <c r="DW258" s="316"/>
      <c r="DX258" s="316"/>
      <c r="DY258" s="316"/>
      <c r="DZ258" s="316"/>
      <c r="EA258" s="316"/>
      <c r="EB258" s="316"/>
      <c r="EC258" s="316"/>
      <c r="ED258" s="316"/>
      <c r="EE258" s="316"/>
      <c r="EF258" s="316"/>
      <c r="EG258" s="316"/>
      <c r="EH258" s="316"/>
      <c r="EI258" s="316"/>
      <c r="EJ258" s="316"/>
      <c r="EK258" s="316"/>
      <c r="EL258" s="316"/>
      <c r="EM258" s="316"/>
      <c r="EN258" s="316"/>
      <c r="EO258" s="316"/>
      <c r="EP258" s="316"/>
      <c r="EQ258" s="316"/>
      <c r="ER258" s="316"/>
      <c r="ES258" s="316"/>
      <c r="ET258" s="316"/>
      <c r="EU258" s="316"/>
      <c r="EV258" s="316"/>
      <c r="EW258" s="316"/>
      <c r="EX258" s="316"/>
      <c r="EY258" s="316"/>
      <c r="EZ258" s="316"/>
      <c r="FA258" s="316"/>
      <c r="FB258" s="316"/>
      <c r="FC258" s="316"/>
      <c r="FD258" s="316"/>
      <c r="FE258" s="316"/>
      <c r="FF258" s="316"/>
      <c r="FG258" s="316"/>
      <c r="FH258" s="316"/>
      <c r="FI258" s="316"/>
      <c r="FJ258" s="316"/>
      <c r="FK258" s="316"/>
      <c r="FL258" s="316"/>
      <c r="FM258" s="316"/>
      <c r="FN258" s="316"/>
      <c r="FO258" s="316"/>
      <c r="FP258" s="316"/>
      <c r="FQ258" s="316"/>
      <c r="FR258" s="316"/>
      <c r="FS258" s="316"/>
      <c r="FT258" s="316"/>
      <c r="FU258" s="316"/>
      <c r="FV258" s="316"/>
      <c r="FW258" s="316"/>
      <c r="FX258" s="316"/>
      <c r="FY258" s="316"/>
      <c r="FZ258" s="316"/>
      <c r="GA258" s="316"/>
      <c r="GB258" s="316"/>
      <c r="GC258" s="316"/>
      <c r="GD258" s="316"/>
      <c r="GE258" s="316"/>
      <c r="GF258" s="316"/>
      <c r="GG258" s="316"/>
      <c r="GH258" s="316"/>
      <c r="GI258" s="316"/>
      <c r="GJ258" s="316"/>
      <c r="GK258" s="316"/>
      <c r="GL258" s="316"/>
      <c r="GM258" s="316"/>
      <c r="GN258" s="316"/>
      <c r="GO258" s="316"/>
      <c r="GP258" s="316"/>
      <c r="GQ258" s="316"/>
      <c r="GR258" s="316"/>
      <c r="GS258" s="316"/>
      <c r="GT258" s="316"/>
      <c r="GU258" s="316"/>
      <c r="GV258" s="316"/>
      <c r="GW258" s="316"/>
      <c r="GX258" s="316"/>
      <c r="GY258" s="316"/>
      <c r="GZ258" s="316"/>
      <c r="HA258" s="316"/>
      <c r="HB258" s="316"/>
      <c r="HC258" s="316"/>
      <c r="HD258" s="316"/>
      <c r="HE258" s="316"/>
      <c r="HF258" s="316"/>
      <c r="HG258" s="316"/>
      <c r="HH258" s="316"/>
      <c r="HI258" s="316"/>
      <c r="HJ258" s="316"/>
      <c r="HK258" s="316"/>
      <c r="HL258" s="316"/>
      <c r="HM258" s="316"/>
      <c r="HN258" s="316"/>
      <c r="HO258" s="316"/>
      <c r="HP258" s="316"/>
      <c r="HQ258" s="316"/>
      <c r="HR258" s="316"/>
      <c r="HS258" s="316"/>
      <c r="HT258" s="316"/>
      <c r="HU258" s="316"/>
      <c r="HV258" s="316"/>
      <c r="HW258" s="316"/>
      <c r="HX258" s="316"/>
      <c r="HY258" s="316"/>
      <c r="HZ258" s="316"/>
    </row>
    <row r="259" spans="1:234" s="333" customFormat="1">
      <c r="A259" s="320"/>
      <c r="B259" s="407" t="s">
        <v>734</v>
      </c>
      <c r="C259" s="318"/>
      <c r="D259" s="317"/>
      <c r="E259" s="322"/>
      <c r="F259" s="317"/>
      <c r="G259" s="316"/>
      <c r="H259" s="316"/>
      <c r="I259" s="316"/>
      <c r="J259" s="316"/>
      <c r="K259" s="316"/>
      <c r="L259" s="316"/>
      <c r="M259" s="316"/>
      <c r="N259" s="316"/>
      <c r="O259" s="316"/>
      <c r="P259" s="316"/>
      <c r="Q259" s="316"/>
      <c r="R259" s="316"/>
      <c r="S259" s="316"/>
      <c r="T259" s="316"/>
      <c r="U259" s="316"/>
      <c r="V259" s="316"/>
      <c r="W259" s="316"/>
      <c r="X259" s="316"/>
      <c r="Y259" s="316"/>
      <c r="Z259" s="316"/>
      <c r="AA259" s="316"/>
      <c r="AB259" s="316"/>
      <c r="AC259" s="316"/>
      <c r="AD259" s="316"/>
      <c r="AE259" s="316"/>
      <c r="AF259" s="316"/>
      <c r="AG259" s="316"/>
      <c r="AH259" s="316"/>
      <c r="AI259" s="316"/>
      <c r="AJ259" s="316"/>
      <c r="AK259" s="316"/>
      <c r="AL259" s="316"/>
      <c r="AM259" s="316"/>
      <c r="AN259" s="316"/>
      <c r="AO259" s="316"/>
      <c r="AP259" s="316"/>
      <c r="AQ259" s="316"/>
      <c r="AR259" s="316"/>
      <c r="AS259" s="316"/>
      <c r="AT259" s="316"/>
      <c r="AU259" s="316"/>
      <c r="AV259" s="316"/>
      <c r="AW259" s="316"/>
      <c r="AX259" s="316"/>
      <c r="AY259" s="316"/>
      <c r="AZ259" s="316"/>
      <c r="BA259" s="316"/>
      <c r="BB259" s="316"/>
      <c r="BC259" s="316"/>
      <c r="BD259" s="316"/>
      <c r="BE259" s="316"/>
      <c r="BF259" s="316"/>
      <c r="BG259" s="316"/>
      <c r="BH259" s="316"/>
      <c r="BI259" s="316"/>
      <c r="BJ259" s="316"/>
      <c r="BK259" s="316"/>
      <c r="BL259" s="316"/>
      <c r="BM259" s="316"/>
      <c r="BN259" s="316"/>
      <c r="BO259" s="316"/>
      <c r="BP259" s="316"/>
      <c r="BQ259" s="316"/>
      <c r="BR259" s="316"/>
      <c r="BS259" s="316"/>
      <c r="BT259" s="316"/>
      <c r="BU259" s="316"/>
      <c r="BV259" s="316"/>
      <c r="BW259" s="316"/>
      <c r="BX259" s="316"/>
      <c r="BY259" s="316"/>
      <c r="BZ259" s="316"/>
      <c r="CA259" s="316"/>
      <c r="CB259" s="316"/>
      <c r="CC259" s="316"/>
      <c r="CD259" s="316"/>
      <c r="CE259" s="316"/>
      <c r="CF259" s="316"/>
      <c r="CG259" s="316"/>
      <c r="CH259" s="316"/>
      <c r="CI259" s="316"/>
      <c r="CJ259" s="316"/>
      <c r="CK259" s="316"/>
      <c r="CL259" s="316"/>
      <c r="CM259" s="316"/>
      <c r="CN259" s="316"/>
      <c r="CO259" s="316"/>
      <c r="CP259" s="316"/>
      <c r="CQ259" s="316"/>
      <c r="CR259" s="316"/>
      <c r="CS259" s="316"/>
      <c r="CT259" s="316"/>
      <c r="CU259" s="316"/>
      <c r="CV259" s="316"/>
      <c r="CW259" s="316"/>
      <c r="CX259" s="316"/>
      <c r="CY259" s="316"/>
      <c r="CZ259" s="316"/>
      <c r="DA259" s="316"/>
      <c r="DB259" s="316"/>
      <c r="DC259" s="316"/>
      <c r="DD259" s="316"/>
      <c r="DE259" s="316"/>
      <c r="DF259" s="316"/>
      <c r="DG259" s="316"/>
      <c r="DH259" s="316"/>
      <c r="DI259" s="316"/>
      <c r="DJ259" s="316"/>
      <c r="DK259" s="316"/>
      <c r="DL259" s="316"/>
      <c r="DM259" s="316"/>
      <c r="DN259" s="316"/>
      <c r="DO259" s="316"/>
      <c r="DP259" s="316"/>
      <c r="DQ259" s="316"/>
      <c r="DR259" s="316"/>
      <c r="DS259" s="316"/>
      <c r="DT259" s="316"/>
      <c r="DU259" s="316"/>
      <c r="DV259" s="316"/>
      <c r="DW259" s="316"/>
      <c r="DX259" s="316"/>
      <c r="DY259" s="316"/>
      <c r="DZ259" s="316"/>
      <c r="EA259" s="316"/>
      <c r="EB259" s="316"/>
      <c r="EC259" s="316"/>
      <c r="ED259" s="316"/>
      <c r="EE259" s="316"/>
      <c r="EF259" s="316"/>
      <c r="EG259" s="316"/>
      <c r="EH259" s="316"/>
      <c r="EI259" s="316"/>
      <c r="EJ259" s="316"/>
      <c r="EK259" s="316"/>
      <c r="EL259" s="316"/>
      <c r="EM259" s="316"/>
      <c r="EN259" s="316"/>
      <c r="EO259" s="316"/>
      <c r="EP259" s="316"/>
      <c r="EQ259" s="316"/>
      <c r="ER259" s="316"/>
      <c r="ES259" s="316"/>
      <c r="ET259" s="316"/>
      <c r="EU259" s="316"/>
      <c r="EV259" s="316"/>
      <c r="EW259" s="316"/>
      <c r="EX259" s="316"/>
      <c r="EY259" s="316"/>
      <c r="EZ259" s="316"/>
      <c r="FA259" s="316"/>
      <c r="FB259" s="316"/>
      <c r="FC259" s="316"/>
      <c r="FD259" s="316"/>
      <c r="FE259" s="316"/>
      <c r="FF259" s="316"/>
      <c r="FG259" s="316"/>
      <c r="FH259" s="316"/>
      <c r="FI259" s="316"/>
      <c r="FJ259" s="316"/>
      <c r="FK259" s="316"/>
      <c r="FL259" s="316"/>
      <c r="FM259" s="316"/>
      <c r="FN259" s="316"/>
      <c r="FO259" s="316"/>
      <c r="FP259" s="316"/>
      <c r="FQ259" s="316"/>
      <c r="FR259" s="316"/>
      <c r="FS259" s="316"/>
      <c r="FT259" s="316"/>
      <c r="FU259" s="316"/>
      <c r="FV259" s="316"/>
      <c r="FW259" s="316"/>
      <c r="FX259" s="316"/>
      <c r="FY259" s="316"/>
      <c r="FZ259" s="316"/>
      <c r="GA259" s="316"/>
      <c r="GB259" s="316"/>
      <c r="GC259" s="316"/>
      <c r="GD259" s="316"/>
      <c r="GE259" s="316"/>
      <c r="GF259" s="316"/>
      <c r="GG259" s="316"/>
      <c r="GH259" s="316"/>
      <c r="GI259" s="316"/>
      <c r="GJ259" s="316"/>
      <c r="GK259" s="316"/>
      <c r="GL259" s="316"/>
      <c r="GM259" s="316"/>
      <c r="GN259" s="316"/>
      <c r="GO259" s="316"/>
      <c r="GP259" s="316"/>
      <c r="GQ259" s="316"/>
      <c r="GR259" s="316"/>
      <c r="GS259" s="316"/>
      <c r="GT259" s="316"/>
      <c r="GU259" s="316"/>
      <c r="GV259" s="316"/>
      <c r="GW259" s="316"/>
      <c r="GX259" s="316"/>
      <c r="GY259" s="316"/>
      <c r="GZ259" s="316"/>
      <c r="HA259" s="316"/>
      <c r="HB259" s="316"/>
      <c r="HC259" s="316"/>
      <c r="HD259" s="316"/>
      <c r="HE259" s="316"/>
      <c r="HF259" s="316"/>
      <c r="HG259" s="316"/>
      <c r="HH259" s="316"/>
      <c r="HI259" s="316"/>
      <c r="HJ259" s="316"/>
      <c r="HK259" s="316"/>
      <c r="HL259" s="316"/>
      <c r="HM259" s="316"/>
      <c r="HN259" s="316"/>
      <c r="HO259" s="316"/>
      <c r="HP259" s="316"/>
      <c r="HQ259" s="316"/>
      <c r="HR259" s="316"/>
      <c r="HS259" s="316"/>
      <c r="HT259" s="316"/>
      <c r="HU259" s="316"/>
      <c r="HV259" s="316"/>
      <c r="HW259" s="316"/>
      <c r="HX259" s="316"/>
      <c r="HY259" s="316"/>
      <c r="HZ259" s="316"/>
    </row>
    <row r="260" spans="1:234" s="333" customFormat="1">
      <c r="A260" s="320"/>
      <c r="B260" s="407" t="s">
        <v>733</v>
      </c>
      <c r="C260" s="318"/>
      <c r="D260" s="317"/>
      <c r="E260" s="322"/>
      <c r="F260" s="317"/>
      <c r="G260" s="316"/>
      <c r="H260" s="316"/>
      <c r="I260" s="316"/>
      <c r="J260" s="316"/>
      <c r="K260" s="316"/>
      <c r="L260" s="316"/>
      <c r="M260" s="316"/>
      <c r="N260" s="316"/>
      <c r="O260" s="316"/>
      <c r="P260" s="316"/>
      <c r="Q260" s="316"/>
      <c r="R260" s="316"/>
      <c r="S260" s="316"/>
      <c r="T260" s="316"/>
      <c r="U260" s="316"/>
      <c r="V260" s="316"/>
      <c r="W260" s="316"/>
      <c r="X260" s="316"/>
      <c r="Y260" s="316"/>
      <c r="Z260" s="316"/>
      <c r="AA260" s="316"/>
      <c r="AB260" s="316"/>
      <c r="AC260" s="316"/>
      <c r="AD260" s="316"/>
      <c r="AE260" s="316"/>
      <c r="AF260" s="316"/>
      <c r="AG260" s="316"/>
      <c r="AH260" s="316"/>
      <c r="AI260" s="316"/>
      <c r="AJ260" s="316"/>
      <c r="AK260" s="316"/>
      <c r="AL260" s="316"/>
      <c r="AM260" s="316"/>
      <c r="AN260" s="316"/>
      <c r="AO260" s="316"/>
      <c r="AP260" s="316"/>
      <c r="AQ260" s="316"/>
      <c r="AR260" s="316"/>
      <c r="AS260" s="316"/>
      <c r="AT260" s="316"/>
      <c r="AU260" s="316"/>
      <c r="AV260" s="316"/>
      <c r="AW260" s="316"/>
      <c r="AX260" s="316"/>
      <c r="AY260" s="316"/>
      <c r="AZ260" s="316"/>
      <c r="BA260" s="316"/>
      <c r="BB260" s="316"/>
      <c r="BC260" s="316"/>
      <c r="BD260" s="316"/>
      <c r="BE260" s="316"/>
      <c r="BF260" s="316"/>
      <c r="BG260" s="316"/>
      <c r="BH260" s="316"/>
      <c r="BI260" s="316"/>
      <c r="BJ260" s="316"/>
      <c r="BK260" s="316"/>
      <c r="BL260" s="316"/>
      <c r="BM260" s="316"/>
      <c r="BN260" s="316"/>
      <c r="BO260" s="316"/>
      <c r="BP260" s="316"/>
      <c r="BQ260" s="316"/>
      <c r="BR260" s="316"/>
      <c r="BS260" s="316"/>
      <c r="BT260" s="316"/>
      <c r="BU260" s="316"/>
      <c r="BV260" s="316"/>
      <c r="BW260" s="316"/>
      <c r="BX260" s="316"/>
      <c r="BY260" s="316"/>
      <c r="BZ260" s="316"/>
      <c r="CA260" s="316"/>
      <c r="CB260" s="316"/>
      <c r="CC260" s="316"/>
      <c r="CD260" s="316"/>
      <c r="CE260" s="316"/>
      <c r="CF260" s="316"/>
      <c r="CG260" s="316"/>
      <c r="CH260" s="316"/>
      <c r="CI260" s="316"/>
      <c r="CJ260" s="316"/>
      <c r="CK260" s="316"/>
      <c r="CL260" s="316"/>
      <c r="CM260" s="316"/>
      <c r="CN260" s="316"/>
      <c r="CO260" s="316"/>
      <c r="CP260" s="316"/>
      <c r="CQ260" s="316"/>
      <c r="CR260" s="316"/>
      <c r="CS260" s="316"/>
      <c r="CT260" s="316"/>
      <c r="CU260" s="316"/>
      <c r="CV260" s="316"/>
      <c r="CW260" s="316"/>
      <c r="CX260" s="316"/>
      <c r="CY260" s="316"/>
      <c r="CZ260" s="316"/>
      <c r="DA260" s="316"/>
      <c r="DB260" s="316"/>
      <c r="DC260" s="316"/>
      <c r="DD260" s="316"/>
      <c r="DE260" s="316"/>
      <c r="DF260" s="316"/>
      <c r="DG260" s="316"/>
      <c r="DH260" s="316"/>
      <c r="DI260" s="316"/>
      <c r="DJ260" s="316"/>
      <c r="DK260" s="316"/>
      <c r="DL260" s="316"/>
      <c r="DM260" s="316"/>
      <c r="DN260" s="316"/>
      <c r="DO260" s="316"/>
      <c r="DP260" s="316"/>
      <c r="DQ260" s="316"/>
      <c r="DR260" s="316"/>
      <c r="DS260" s="316"/>
      <c r="DT260" s="316"/>
      <c r="DU260" s="316"/>
      <c r="DV260" s="316"/>
      <c r="DW260" s="316"/>
      <c r="DX260" s="316"/>
      <c r="DY260" s="316"/>
      <c r="DZ260" s="316"/>
      <c r="EA260" s="316"/>
      <c r="EB260" s="316"/>
      <c r="EC260" s="316"/>
      <c r="ED260" s="316"/>
      <c r="EE260" s="316"/>
      <c r="EF260" s="316"/>
      <c r="EG260" s="316"/>
      <c r="EH260" s="316"/>
      <c r="EI260" s="316"/>
      <c r="EJ260" s="316"/>
      <c r="EK260" s="316"/>
      <c r="EL260" s="316"/>
      <c r="EM260" s="316"/>
      <c r="EN260" s="316"/>
      <c r="EO260" s="316"/>
      <c r="EP260" s="316"/>
      <c r="EQ260" s="316"/>
      <c r="ER260" s="316"/>
      <c r="ES260" s="316"/>
      <c r="ET260" s="316"/>
      <c r="EU260" s="316"/>
      <c r="EV260" s="316"/>
      <c r="EW260" s="316"/>
      <c r="EX260" s="316"/>
      <c r="EY260" s="316"/>
      <c r="EZ260" s="316"/>
      <c r="FA260" s="316"/>
      <c r="FB260" s="316"/>
      <c r="FC260" s="316"/>
      <c r="FD260" s="316"/>
      <c r="FE260" s="316"/>
      <c r="FF260" s="316"/>
      <c r="FG260" s="316"/>
      <c r="FH260" s="316"/>
      <c r="FI260" s="316"/>
      <c r="FJ260" s="316"/>
      <c r="FK260" s="316"/>
      <c r="FL260" s="316"/>
      <c r="FM260" s="316"/>
      <c r="FN260" s="316"/>
      <c r="FO260" s="316"/>
      <c r="FP260" s="316"/>
      <c r="FQ260" s="316"/>
      <c r="FR260" s="316"/>
      <c r="FS260" s="316"/>
      <c r="FT260" s="316"/>
      <c r="FU260" s="316"/>
      <c r="FV260" s="316"/>
      <c r="FW260" s="316"/>
      <c r="FX260" s="316"/>
      <c r="FY260" s="316"/>
      <c r="FZ260" s="316"/>
      <c r="GA260" s="316"/>
      <c r="GB260" s="316"/>
      <c r="GC260" s="316"/>
      <c r="GD260" s="316"/>
      <c r="GE260" s="316"/>
      <c r="GF260" s="316"/>
      <c r="GG260" s="316"/>
      <c r="GH260" s="316"/>
      <c r="GI260" s="316"/>
      <c r="GJ260" s="316"/>
      <c r="GK260" s="316"/>
      <c r="GL260" s="316"/>
      <c r="GM260" s="316"/>
      <c r="GN260" s="316"/>
      <c r="GO260" s="316"/>
      <c r="GP260" s="316"/>
      <c r="GQ260" s="316"/>
      <c r="GR260" s="316"/>
      <c r="GS260" s="316"/>
      <c r="GT260" s="316"/>
      <c r="GU260" s="316"/>
      <c r="GV260" s="316"/>
      <c r="GW260" s="316"/>
      <c r="GX260" s="316"/>
      <c r="GY260" s="316"/>
      <c r="GZ260" s="316"/>
      <c r="HA260" s="316"/>
      <c r="HB260" s="316"/>
      <c r="HC260" s="316"/>
      <c r="HD260" s="316"/>
      <c r="HE260" s="316"/>
      <c r="HF260" s="316"/>
      <c r="HG260" s="316"/>
      <c r="HH260" s="316"/>
      <c r="HI260" s="316"/>
      <c r="HJ260" s="316"/>
      <c r="HK260" s="316"/>
      <c r="HL260" s="316"/>
      <c r="HM260" s="316"/>
      <c r="HN260" s="316"/>
      <c r="HO260" s="316"/>
      <c r="HP260" s="316"/>
      <c r="HQ260" s="316"/>
      <c r="HR260" s="316"/>
      <c r="HS260" s="316"/>
      <c r="HT260" s="316"/>
      <c r="HU260" s="316"/>
      <c r="HV260" s="316"/>
      <c r="HW260" s="316"/>
      <c r="HX260" s="316"/>
      <c r="HY260" s="316"/>
      <c r="HZ260" s="316"/>
    </row>
    <row r="261" spans="1:234" s="333" customFormat="1">
      <c r="A261" s="320"/>
      <c r="B261" s="407" t="s">
        <v>732</v>
      </c>
      <c r="C261" s="318"/>
      <c r="D261" s="317"/>
      <c r="E261" s="322"/>
      <c r="F261" s="317"/>
      <c r="G261" s="316"/>
      <c r="H261" s="316"/>
      <c r="I261" s="316"/>
      <c r="J261" s="316"/>
      <c r="K261" s="316"/>
      <c r="L261" s="316"/>
      <c r="M261" s="316"/>
      <c r="N261" s="316"/>
      <c r="O261" s="316"/>
      <c r="P261" s="316"/>
      <c r="Q261" s="316"/>
      <c r="R261" s="316"/>
      <c r="S261" s="316"/>
      <c r="T261" s="316"/>
      <c r="U261" s="316"/>
      <c r="V261" s="316"/>
      <c r="W261" s="316"/>
      <c r="X261" s="316"/>
      <c r="Y261" s="316"/>
      <c r="Z261" s="316"/>
      <c r="AA261" s="316"/>
      <c r="AB261" s="316"/>
      <c r="AC261" s="316"/>
      <c r="AD261" s="316"/>
      <c r="AE261" s="316"/>
      <c r="AF261" s="316"/>
      <c r="AG261" s="316"/>
      <c r="AH261" s="316"/>
      <c r="AI261" s="316"/>
      <c r="AJ261" s="316"/>
      <c r="AK261" s="316"/>
      <c r="AL261" s="316"/>
      <c r="AM261" s="316"/>
      <c r="AN261" s="316"/>
      <c r="AO261" s="316"/>
      <c r="AP261" s="316"/>
      <c r="AQ261" s="316"/>
      <c r="AR261" s="316"/>
      <c r="AS261" s="316"/>
      <c r="AT261" s="316"/>
      <c r="AU261" s="316"/>
      <c r="AV261" s="316"/>
      <c r="AW261" s="316"/>
      <c r="AX261" s="316"/>
      <c r="AY261" s="316"/>
      <c r="AZ261" s="316"/>
      <c r="BA261" s="316"/>
      <c r="BB261" s="316"/>
      <c r="BC261" s="316"/>
      <c r="BD261" s="316"/>
      <c r="BE261" s="316"/>
      <c r="BF261" s="316"/>
      <c r="BG261" s="316"/>
      <c r="BH261" s="316"/>
      <c r="BI261" s="316"/>
      <c r="BJ261" s="316"/>
      <c r="BK261" s="316"/>
      <c r="BL261" s="316"/>
      <c r="BM261" s="316"/>
      <c r="BN261" s="316"/>
      <c r="BO261" s="316"/>
      <c r="BP261" s="316"/>
      <c r="BQ261" s="316"/>
      <c r="BR261" s="316"/>
      <c r="BS261" s="316"/>
      <c r="BT261" s="316"/>
      <c r="BU261" s="316"/>
      <c r="BV261" s="316"/>
      <c r="BW261" s="316"/>
      <c r="BX261" s="316"/>
      <c r="BY261" s="316"/>
      <c r="BZ261" s="316"/>
      <c r="CA261" s="316"/>
      <c r="CB261" s="316"/>
      <c r="CC261" s="316"/>
      <c r="CD261" s="316"/>
      <c r="CE261" s="316"/>
      <c r="CF261" s="316"/>
      <c r="CG261" s="316"/>
      <c r="CH261" s="316"/>
      <c r="CI261" s="316"/>
      <c r="CJ261" s="316"/>
      <c r="CK261" s="316"/>
      <c r="CL261" s="316"/>
      <c r="CM261" s="316"/>
      <c r="CN261" s="316"/>
      <c r="CO261" s="316"/>
      <c r="CP261" s="316"/>
      <c r="CQ261" s="316"/>
      <c r="CR261" s="316"/>
      <c r="CS261" s="316"/>
      <c r="CT261" s="316"/>
      <c r="CU261" s="316"/>
      <c r="CV261" s="316"/>
      <c r="CW261" s="316"/>
      <c r="CX261" s="316"/>
      <c r="CY261" s="316"/>
      <c r="CZ261" s="316"/>
      <c r="DA261" s="316"/>
      <c r="DB261" s="316"/>
      <c r="DC261" s="316"/>
      <c r="DD261" s="316"/>
      <c r="DE261" s="316"/>
      <c r="DF261" s="316"/>
      <c r="DG261" s="316"/>
      <c r="DH261" s="316"/>
      <c r="DI261" s="316"/>
      <c r="DJ261" s="316"/>
      <c r="DK261" s="316"/>
      <c r="DL261" s="316"/>
      <c r="DM261" s="316"/>
      <c r="DN261" s="316"/>
      <c r="DO261" s="316"/>
      <c r="DP261" s="316"/>
      <c r="DQ261" s="316"/>
      <c r="DR261" s="316"/>
      <c r="DS261" s="316"/>
      <c r="DT261" s="316"/>
      <c r="DU261" s="316"/>
      <c r="DV261" s="316"/>
      <c r="DW261" s="316"/>
      <c r="DX261" s="316"/>
      <c r="DY261" s="316"/>
      <c r="DZ261" s="316"/>
      <c r="EA261" s="316"/>
      <c r="EB261" s="316"/>
      <c r="EC261" s="316"/>
      <c r="ED261" s="316"/>
      <c r="EE261" s="316"/>
      <c r="EF261" s="316"/>
      <c r="EG261" s="316"/>
      <c r="EH261" s="316"/>
      <c r="EI261" s="316"/>
      <c r="EJ261" s="316"/>
      <c r="EK261" s="316"/>
      <c r="EL261" s="316"/>
      <c r="EM261" s="316"/>
      <c r="EN261" s="316"/>
      <c r="EO261" s="316"/>
      <c r="EP261" s="316"/>
      <c r="EQ261" s="316"/>
      <c r="ER261" s="316"/>
      <c r="ES261" s="316"/>
      <c r="ET261" s="316"/>
      <c r="EU261" s="316"/>
      <c r="EV261" s="316"/>
      <c r="EW261" s="316"/>
      <c r="EX261" s="316"/>
      <c r="EY261" s="316"/>
      <c r="EZ261" s="316"/>
      <c r="FA261" s="316"/>
      <c r="FB261" s="316"/>
      <c r="FC261" s="316"/>
      <c r="FD261" s="316"/>
      <c r="FE261" s="316"/>
      <c r="FF261" s="316"/>
      <c r="FG261" s="316"/>
      <c r="FH261" s="316"/>
      <c r="FI261" s="316"/>
      <c r="FJ261" s="316"/>
      <c r="FK261" s="316"/>
      <c r="FL261" s="316"/>
      <c r="FM261" s="316"/>
      <c r="FN261" s="316"/>
      <c r="FO261" s="316"/>
      <c r="FP261" s="316"/>
      <c r="FQ261" s="316"/>
      <c r="FR261" s="316"/>
      <c r="FS261" s="316"/>
      <c r="FT261" s="316"/>
      <c r="FU261" s="316"/>
      <c r="FV261" s="316"/>
      <c r="FW261" s="316"/>
      <c r="FX261" s="316"/>
      <c r="FY261" s="316"/>
      <c r="FZ261" s="316"/>
      <c r="GA261" s="316"/>
      <c r="GB261" s="316"/>
      <c r="GC261" s="316"/>
      <c r="GD261" s="316"/>
      <c r="GE261" s="316"/>
      <c r="GF261" s="316"/>
      <c r="GG261" s="316"/>
      <c r="GH261" s="316"/>
      <c r="GI261" s="316"/>
      <c r="GJ261" s="316"/>
      <c r="GK261" s="316"/>
      <c r="GL261" s="316"/>
      <c r="GM261" s="316"/>
      <c r="GN261" s="316"/>
      <c r="GO261" s="316"/>
      <c r="GP261" s="316"/>
      <c r="GQ261" s="316"/>
      <c r="GR261" s="316"/>
      <c r="GS261" s="316"/>
      <c r="GT261" s="316"/>
      <c r="GU261" s="316"/>
      <c r="GV261" s="316"/>
      <c r="GW261" s="316"/>
      <c r="GX261" s="316"/>
      <c r="GY261" s="316"/>
      <c r="GZ261" s="316"/>
      <c r="HA261" s="316"/>
      <c r="HB261" s="316"/>
      <c r="HC261" s="316"/>
      <c r="HD261" s="316"/>
      <c r="HE261" s="316"/>
      <c r="HF261" s="316"/>
      <c r="HG261" s="316"/>
      <c r="HH261" s="316"/>
      <c r="HI261" s="316"/>
      <c r="HJ261" s="316"/>
      <c r="HK261" s="316"/>
      <c r="HL261" s="316"/>
      <c r="HM261" s="316"/>
      <c r="HN261" s="316"/>
      <c r="HO261" s="316"/>
      <c r="HP261" s="316"/>
      <c r="HQ261" s="316"/>
      <c r="HR261" s="316"/>
      <c r="HS261" s="316"/>
      <c r="HT261" s="316"/>
      <c r="HU261" s="316"/>
      <c r="HV261" s="316"/>
      <c r="HW261" s="316"/>
      <c r="HX261" s="316"/>
      <c r="HY261" s="316"/>
      <c r="HZ261" s="316"/>
    </row>
    <row r="262" spans="1:234" s="333" customFormat="1">
      <c r="A262" s="320"/>
      <c r="B262" s="407" t="s">
        <v>731</v>
      </c>
      <c r="C262" s="318"/>
      <c r="D262" s="317"/>
      <c r="E262" s="322"/>
      <c r="F262" s="317"/>
      <c r="G262" s="316"/>
      <c r="H262" s="316"/>
      <c r="I262" s="316"/>
      <c r="J262" s="316"/>
      <c r="K262" s="316"/>
      <c r="L262" s="316"/>
      <c r="M262" s="316"/>
      <c r="N262" s="316"/>
      <c r="O262" s="316"/>
      <c r="P262" s="316"/>
      <c r="Q262" s="316"/>
      <c r="R262" s="316"/>
      <c r="S262" s="316"/>
      <c r="T262" s="316"/>
      <c r="U262" s="316"/>
      <c r="V262" s="316"/>
      <c r="W262" s="316"/>
      <c r="X262" s="316"/>
      <c r="Y262" s="316"/>
      <c r="Z262" s="316"/>
      <c r="AA262" s="316"/>
      <c r="AB262" s="316"/>
      <c r="AC262" s="316"/>
      <c r="AD262" s="316"/>
      <c r="AE262" s="316"/>
      <c r="AF262" s="316"/>
      <c r="AG262" s="316"/>
      <c r="AH262" s="316"/>
      <c r="AI262" s="316"/>
      <c r="AJ262" s="316"/>
      <c r="AK262" s="316"/>
      <c r="AL262" s="316"/>
      <c r="AM262" s="316"/>
      <c r="AN262" s="316"/>
      <c r="AO262" s="316"/>
      <c r="AP262" s="316"/>
      <c r="AQ262" s="316"/>
      <c r="AR262" s="316"/>
      <c r="AS262" s="316"/>
      <c r="AT262" s="316"/>
      <c r="AU262" s="316"/>
      <c r="AV262" s="316"/>
      <c r="AW262" s="316"/>
      <c r="AX262" s="316"/>
      <c r="AY262" s="316"/>
      <c r="AZ262" s="316"/>
      <c r="BA262" s="316"/>
      <c r="BB262" s="316"/>
      <c r="BC262" s="316"/>
      <c r="BD262" s="316"/>
      <c r="BE262" s="316"/>
      <c r="BF262" s="316"/>
      <c r="BG262" s="316"/>
      <c r="BH262" s="316"/>
      <c r="BI262" s="316"/>
      <c r="BJ262" s="316"/>
      <c r="BK262" s="316"/>
      <c r="BL262" s="316"/>
      <c r="BM262" s="316"/>
      <c r="BN262" s="316"/>
      <c r="BO262" s="316"/>
      <c r="BP262" s="316"/>
      <c r="BQ262" s="316"/>
      <c r="BR262" s="316"/>
      <c r="BS262" s="316"/>
      <c r="BT262" s="316"/>
      <c r="BU262" s="316"/>
      <c r="BV262" s="316"/>
      <c r="BW262" s="316"/>
      <c r="BX262" s="316"/>
      <c r="BY262" s="316"/>
      <c r="BZ262" s="316"/>
      <c r="CA262" s="316"/>
      <c r="CB262" s="316"/>
      <c r="CC262" s="316"/>
      <c r="CD262" s="316"/>
      <c r="CE262" s="316"/>
      <c r="CF262" s="316"/>
      <c r="CG262" s="316"/>
      <c r="CH262" s="316"/>
      <c r="CI262" s="316"/>
      <c r="CJ262" s="316"/>
      <c r="CK262" s="316"/>
      <c r="CL262" s="316"/>
      <c r="CM262" s="316"/>
      <c r="CN262" s="316"/>
      <c r="CO262" s="316"/>
      <c r="CP262" s="316"/>
      <c r="CQ262" s="316"/>
      <c r="CR262" s="316"/>
      <c r="CS262" s="316"/>
      <c r="CT262" s="316"/>
      <c r="CU262" s="316"/>
      <c r="CV262" s="316"/>
      <c r="CW262" s="316"/>
      <c r="CX262" s="316"/>
      <c r="CY262" s="316"/>
      <c r="CZ262" s="316"/>
      <c r="DA262" s="316"/>
      <c r="DB262" s="316"/>
      <c r="DC262" s="316"/>
      <c r="DD262" s="316"/>
      <c r="DE262" s="316"/>
      <c r="DF262" s="316"/>
      <c r="DG262" s="316"/>
      <c r="DH262" s="316"/>
      <c r="DI262" s="316"/>
      <c r="DJ262" s="316"/>
      <c r="DK262" s="316"/>
      <c r="DL262" s="316"/>
      <c r="DM262" s="316"/>
      <c r="DN262" s="316"/>
      <c r="DO262" s="316"/>
      <c r="DP262" s="316"/>
      <c r="DQ262" s="316"/>
      <c r="DR262" s="316"/>
      <c r="DS262" s="316"/>
      <c r="DT262" s="316"/>
      <c r="DU262" s="316"/>
      <c r="DV262" s="316"/>
      <c r="DW262" s="316"/>
      <c r="DX262" s="316"/>
      <c r="DY262" s="316"/>
      <c r="DZ262" s="316"/>
      <c r="EA262" s="316"/>
      <c r="EB262" s="316"/>
      <c r="EC262" s="316"/>
      <c r="ED262" s="316"/>
      <c r="EE262" s="316"/>
      <c r="EF262" s="316"/>
      <c r="EG262" s="316"/>
      <c r="EH262" s="316"/>
      <c r="EI262" s="316"/>
      <c r="EJ262" s="316"/>
      <c r="EK262" s="316"/>
      <c r="EL262" s="316"/>
      <c r="EM262" s="316"/>
      <c r="EN262" s="316"/>
      <c r="EO262" s="316"/>
      <c r="EP262" s="316"/>
      <c r="EQ262" s="316"/>
      <c r="ER262" s="316"/>
      <c r="ES262" s="316"/>
      <c r="ET262" s="316"/>
      <c r="EU262" s="316"/>
      <c r="EV262" s="316"/>
      <c r="EW262" s="316"/>
      <c r="EX262" s="316"/>
      <c r="EY262" s="316"/>
      <c r="EZ262" s="316"/>
      <c r="FA262" s="316"/>
      <c r="FB262" s="316"/>
      <c r="FC262" s="316"/>
      <c r="FD262" s="316"/>
      <c r="FE262" s="316"/>
      <c r="FF262" s="316"/>
      <c r="FG262" s="316"/>
      <c r="FH262" s="316"/>
      <c r="FI262" s="316"/>
      <c r="FJ262" s="316"/>
      <c r="FK262" s="316"/>
      <c r="FL262" s="316"/>
      <c r="FM262" s="316"/>
      <c r="FN262" s="316"/>
      <c r="FO262" s="316"/>
      <c r="FP262" s="316"/>
      <c r="FQ262" s="316"/>
      <c r="FR262" s="316"/>
      <c r="FS262" s="316"/>
      <c r="FT262" s="316"/>
      <c r="FU262" s="316"/>
      <c r="FV262" s="316"/>
      <c r="FW262" s="316"/>
      <c r="FX262" s="316"/>
      <c r="FY262" s="316"/>
      <c r="FZ262" s="316"/>
      <c r="GA262" s="316"/>
      <c r="GB262" s="316"/>
      <c r="GC262" s="316"/>
      <c r="GD262" s="316"/>
      <c r="GE262" s="316"/>
      <c r="GF262" s="316"/>
      <c r="GG262" s="316"/>
      <c r="GH262" s="316"/>
      <c r="GI262" s="316"/>
      <c r="GJ262" s="316"/>
      <c r="GK262" s="316"/>
      <c r="GL262" s="316"/>
      <c r="GM262" s="316"/>
      <c r="GN262" s="316"/>
      <c r="GO262" s="316"/>
      <c r="GP262" s="316"/>
      <c r="GQ262" s="316"/>
      <c r="GR262" s="316"/>
      <c r="GS262" s="316"/>
      <c r="GT262" s="316"/>
      <c r="GU262" s="316"/>
      <c r="GV262" s="316"/>
      <c r="GW262" s="316"/>
      <c r="GX262" s="316"/>
      <c r="GY262" s="316"/>
      <c r="GZ262" s="316"/>
      <c r="HA262" s="316"/>
      <c r="HB262" s="316"/>
      <c r="HC262" s="316"/>
      <c r="HD262" s="316"/>
      <c r="HE262" s="316"/>
      <c r="HF262" s="316"/>
      <c r="HG262" s="316"/>
      <c r="HH262" s="316"/>
      <c r="HI262" s="316"/>
      <c r="HJ262" s="316"/>
      <c r="HK262" s="316"/>
      <c r="HL262" s="316"/>
      <c r="HM262" s="316"/>
      <c r="HN262" s="316"/>
      <c r="HO262" s="316"/>
      <c r="HP262" s="316"/>
      <c r="HQ262" s="316"/>
      <c r="HR262" s="316"/>
      <c r="HS262" s="316"/>
      <c r="HT262" s="316"/>
      <c r="HU262" s="316"/>
      <c r="HV262" s="316"/>
      <c r="HW262" s="316"/>
      <c r="HX262" s="316"/>
      <c r="HY262" s="316"/>
      <c r="HZ262" s="316"/>
    </row>
    <row r="263" spans="1:234" s="333" customFormat="1">
      <c r="A263" s="320"/>
      <c r="B263" s="407" t="s">
        <v>730</v>
      </c>
      <c r="C263" s="318"/>
      <c r="D263" s="317"/>
      <c r="E263" s="322"/>
      <c r="F263" s="317"/>
      <c r="G263" s="316"/>
      <c r="H263" s="316"/>
      <c r="I263" s="316"/>
      <c r="J263" s="316"/>
      <c r="K263" s="316"/>
      <c r="L263" s="316"/>
      <c r="M263" s="316"/>
      <c r="N263" s="316"/>
      <c r="O263" s="316"/>
      <c r="P263" s="316"/>
      <c r="Q263" s="316"/>
      <c r="R263" s="316"/>
      <c r="S263" s="316"/>
      <c r="T263" s="316"/>
      <c r="U263" s="316"/>
      <c r="V263" s="316"/>
      <c r="W263" s="316"/>
      <c r="X263" s="316"/>
      <c r="Y263" s="316"/>
      <c r="Z263" s="316"/>
      <c r="AA263" s="316"/>
      <c r="AB263" s="316"/>
      <c r="AC263" s="316"/>
      <c r="AD263" s="316"/>
      <c r="AE263" s="316"/>
      <c r="AF263" s="316"/>
      <c r="AG263" s="316"/>
      <c r="AH263" s="316"/>
      <c r="AI263" s="316"/>
      <c r="AJ263" s="316"/>
      <c r="AK263" s="316"/>
      <c r="AL263" s="316"/>
      <c r="AM263" s="316"/>
      <c r="AN263" s="316"/>
      <c r="AO263" s="316"/>
      <c r="AP263" s="316"/>
      <c r="AQ263" s="316"/>
      <c r="AR263" s="316"/>
      <c r="AS263" s="316"/>
      <c r="AT263" s="316"/>
      <c r="AU263" s="316"/>
      <c r="AV263" s="316"/>
      <c r="AW263" s="316"/>
      <c r="AX263" s="316"/>
      <c r="AY263" s="316"/>
      <c r="AZ263" s="316"/>
      <c r="BA263" s="316"/>
      <c r="BB263" s="316"/>
      <c r="BC263" s="316"/>
      <c r="BD263" s="316"/>
      <c r="BE263" s="316"/>
      <c r="BF263" s="316"/>
      <c r="BG263" s="316"/>
      <c r="BH263" s="316"/>
      <c r="BI263" s="316"/>
      <c r="BJ263" s="316"/>
      <c r="BK263" s="316"/>
      <c r="BL263" s="316"/>
      <c r="BM263" s="316"/>
      <c r="BN263" s="316"/>
      <c r="BO263" s="316"/>
      <c r="BP263" s="316"/>
      <c r="BQ263" s="316"/>
      <c r="BR263" s="316"/>
      <c r="BS263" s="316"/>
      <c r="BT263" s="316"/>
      <c r="BU263" s="316"/>
      <c r="BV263" s="316"/>
      <c r="BW263" s="316"/>
      <c r="BX263" s="316"/>
      <c r="BY263" s="316"/>
      <c r="BZ263" s="316"/>
      <c r="CA263" s="316"/>
      <c r="CB263" s="316"/>
      <c r="CC263" s="316"/>
      <c r="CD263" s="316"/>
      <c r="CE263" s="316"/>
      <c r="CF263" s="316"/>
      <c r="CG263" s="316"/>
      <c r="CH263" s="316"/>
      <c r="CI263" s="316"/>
      <c r="CJ263" s="316"/>
      <c r="CK263" s="316"/>
      <c r="CL263" s="316"/>
      <c r="CM263" s="316"/>
      <c r="CN263" s="316"/>
      <c r="CO263" s="316"/>
      <c r="CP263" s="316"/>
      <c r="CQ263" s="316"/>
      <c r="CR263" s="316"/>
      <c r="CS263" s="316"/>
      <c r="CT263" s="316"/>
      <c r="CU263" s="316"/>
      <c r="CV263" s="316"/>
      <c r="CW263" s="316"/>
      <c r="CX263" s="316"/>
      <c r="CY263" s="316"/>
      <c r="CZ263" s="316"/>
      <c r="DA263" s="316"/>
      <c r="DB263" s="316"/>
      <c r="DC263" s="316"/>
      <c r="DD263" s="316"/>
      <c r="DE263" s="316"/>
      <c r="DF263" s="316"/>
      <c r="DG263" s="316"/>
      <c r="DH263" s="316"/>
      <c r="DI263" s="316"/>
      <c r="DJ263" s="316"/>
      <c r="DK263" s="316"/>
      <c r="DL263" s="316"/>
      <c r="DM263" s="316"/>
      <c r="DN263" s="316"/>
      <c r="DO263" s="316"/>
      <c r="DP263" s="316"/>
      <c r="DQ263" s="316"/>
      <c r="DR263" s="316"/>
      <c r="DS263" s="316"/>
      <c r="DT263" s="316"/>
      <c r="DU263" s="316"/>
      <c r="DV263" s="316"/>
      <c r="DW263" s="316"/>
      <c r="DX263" s="316"/>
      <c r="DY263" s="316"/>
      <c r="DZ263" s="316"/>
      <c r="EA263" s="316"/>
      <c r="EB263" s="316"/>
      <c r="EC263" s="316"/>
      <c r="ED263" s="316"/>
      <c r="EE263" s="316"/>
      <c r="EF263" s="316"/>
      <c r="EG263" s="316"/>
      <c r="EH263" s="316"/>
      <c r="EI263" s="316"/>
      <c r="EJ263" s="316"/>
      <c r="EK263" s="316"/>
      <c r="EL263" s="316"/>
      <c r="EM263" s="316"/>
      <c r="EN263" s="316"/>
      <c r="EO263" s="316"/>
      <c r="EP263" s="316"/>
      <c r="EQ263" s="316"/>
      <c r="ER263" s="316"/>
      <c r="ES263" s="316"/>
      <c r="ET263" s="316"/>
      <c r="EU263" s="316"/>
      <c r="EV263" s="316"/>
      <c r="EW263" s="316"/>
      <c r="EX263" s="316"/>
      <c r="EY263" s="316"/>
      <c r="EZ263" s="316"/>
      <c r="FA263" s="316"/>
      <c r="FB263" s="316"/>
      <c r="FC263" s="316"/>
      <c r="FD263" s="316"/>
      <c r="FE263" s="316"/>
      <c r="FF263" s="316"/>
      <c r="FG263" s="316"/>
      <c r="FH263" s="316"/>
      <c r="FI263" s="316"/>
      <c r="FJ263" s="316"/>
      <c r="FK263" s="316"/>
      <c r="FL263" s="316"/>
      <c r="FM263" s="316"/>
      <c r="FN263" s="316"/>
      <c r="FO263" s="316"/>
      <c r="FP263" s="316"/>
      <c r="FQ263" s="316"/>
      <c r="FR263" s="316"/>
      <c r="FS263" s="316"/>
      <c r="FT263" s="316"/>
      <c r="FU263" s="316"/>
      <c r="FV263" s="316"/>
      <c r="FW263" s="316"/>
      <c r="FX263" s="316"/>
      <c r="FY263" s="316"/>
      <c r="FZ263" s="316"/>
      <c r="GA263" s="316"/>
      <c r="GB263" s="316"/>
      <c r="GC263" s="316"/>
      <c r="GD263" s="316"/>
      <c r="GE263" s="316"/>
      <c r="GF263" s="316"/>
      <c r="GG263" s="316"/>
      <c r="GH263" s="316"/>
      <c r="GI263" s="316"/>
      <c r="GJ263" s="316"/>
      <c r="GK263" s="316"/>
      <c r="GL263" s="316"/>
      <c r="GM263" s="316"/>
      <c r="GN263" s="316"/>
      <c r="GO263" s="316"/>
      <c r="GP263" s="316"/>
      <c r="GQ263" s="316"/>
      <c r="GR263" s="316"/>
      <c r="GS263" s="316"/>
      <c r="GT263" s="316"/>
      <c r="GU263" s="316"/>
      <c r="GV263" s="316"/>
      <c r="GW263" s="316"/>
      <c r="GX263" s="316"/>
      <c r="GY263" s="316"/>
      <c r="GZ263" s="316"/>
      <c r="HA263" s="316"/>
      <c r="HB263" s="316"/>
      <c r="HC263" s="316"/>
      <c r="HD263" s="316"/>
      <c r="HE263" s="316"/>
      <c r="HF263" s="316"/>
      <c r="HG263" s="316"/>
      <c r="HH263" s="316"/>
      <c r="HI263" s="316"/>
      <c r="HJ263" s="316"/>
      <c r="HK263" s="316"/>
      <c r="HL263" s="316"/>
      <c r="HM263" s="316"/>
      <c r="HN263" s="316"/>
      <c r="HO263" s="316"/>
      <c r="HP263" s="316"/>
      <c r="HQ263" s="316"/>
      <c r="HR263" s="316"/>
      <c r="HS263" s="316"/>
      <c r="HT263" s="316"/>
      <c r="HU263" s="316"/>
      <c r="HV263" s="316"/>
      <c r="HW263" s="316"/>
      <c r="HX263" s="316"/>
      <c r="HY263" s="316"/>
      <c r="HZ263" s="316"/>
    </row>
    <row r="264" spans="1:234" s="333" customFormat="1">
      <c r="A264" s="320"/>
      <c r="B264" s="407" t="s">
        <v>729</v>
      </c>
      <c r="C264" s="318"/>
      <c r="D264" s="317"/>
      <c r="E264" s="322"/>
      <c r="F264" s="317"/>
      <c r="G264" s="316"/>
      <c r="H264" s="316"/>
      <c r="I264" s="316"/>
      <c r="J264" s="316"/>
      <c r="K264" s="316"/>
      <c r="L264" s="316"/>
      <c r="M264" s="316"/>
      <c r="N264" s="316"/>
      <c r="O264" s="316"/>
      <c r="P264" s="316"/>
      <c r="Q264" s="316"/>
      <c r="R264" s="316"/>
      <c r="S264" s="316"/>
      <c r="T264" s="316"/>
      <c r="U264" s="316"/>
      <c r="V264" s="316"/>
      <c r="W264" s="316"/>
      <c r="X264" s="316"/>
      <c r="Y264" s="316"/>
      <c r="Z264" s="316"/>
      <c r="AA264" s="316"/>
      <c r="AB264" s="316"/>
      <c r="AC264" s="316"/>
      <c r="AD264" s="316"/>
      <c r="AE264" s="316"/>
      <c r="AF264" s="316"/>
      <c r="AG264" s="316"/>
      <c r="AH264" s="316"/>
      <c r="AI264" s="316"/>
      <c r="AJ264" s="316"/>
      <c r="AK264" s="316"/>
      <c r="AL264" s="316"/>
      <c r="AM264" s="316"/>
      <c r="AN264" s="316"/>
      <c r="AO264" s="316"/>
      <c r="AP264" s="316"/>
      <c r="AQ264" s="316"/>
      <c r="AR264" s="316"/>
      <c r="AS264" s="316"/>
      <c r="AT264" s="316"/>
      <c r="AU264" s="316"/>
      <c r="AV264" s="316"/>
      <c r="AW264" s="316"/>
      <c r="AX264" s="316"/>
      <c r="AY264" s="316"/>
      <c r="AZ264" s="316"/>
      <c r="BA264" s="316"/>
      <c r="BB264" s="316"/>
      <c r="BC264" s="316"/>
      <c r="BD264" s="316"/>
      <c r="BE264" s="316"/>
      <c r="BF264" s="316"/>
      <c r="BG264" s="316"/>
      <c r="BH264" s="316"/>
      <c r="BI264" s="316"/>
      <c r="BJ264" s="316"/>
      <c r="BK264" s="316"/>
      <c r="BL264" s="316"/>
      <c r="BM264" s="316"/>
      <c r="BN264" s="316"/>
      <c r="BO264" s="316"/>
      <c r="BP264" s="316"/>
      <c r="BQ264" s="316"/>
      <c r="BR264" s="316"/>
      <c r="BS264" s="316"/>
      <c r="BT264" s="316"/>
      <c r="BU264" s="316"/>
      <c r="BV264" s="316"/>
      <c r="BW264" s="316"/>
      <c r="BX264" s="316"/>
      <c r="BY264" s="316"/>
      <c r="BZ264" s="316"/>
      <c r="CA264" s="316"/>
      <c r="CB264" s="316"/>
      <c r="CC264" s="316"/>
      <c r="CD264" s="316"/>
      <c r="CE264" s="316"/>
      <c r="CF264" s="316"/>
      <c r="CG264" s="316"/>
      <c r="CH264" s="316"/>
      <c r="CI264" s="316"/>
      <c r="CJ264" s="316"/>
      <c r="CK264" s="316"/>
      <c r="CL264" s="316"/>
      <c r="CM264" s="316"/>
      <c r="CN264" s="316"/>
      <c r="CO264" s="316"/>
      <c r="CP264" s="316"/>
      <c r="CQ264" s="316"/>
      <c r="CR264" s="316"/>
      <c r="CS264" s="316"/>
      <c r="CT264" s="316"/>
      <c r="CU264" s="316"/>
      <c r="CV264" s="316"/>
      <c r="CW264" s="316"/>
      <c r="CX264" s="316"/>
      <c r="CY264" s="316"/>
      <c r="CZ264" s="316"/>
      <c r="DA264" s="316"/>
      <c r="DB264" s="316"/>
      <c r="DC264" s="316"/>
      <c r="DD264" s="316"/>
      <c r="DE264" s="316"/>
      <c r="DF264" s="316"/>
      <c r="DG264" s="316"/>
      <c r="DH264" s="316"/>
      <c r="DI264" s="316"/>
      <c r="DJ264" s="316"/>
      <c r="DK264" s="316"/>
      <c r="DL264" s="316"/>
      <c r="DM264" s="316"/>
      <c r="DN264" s="316"/>
      <c r="DO264" s="316"/>
      <c r="DP264" s="316"/>
      <c r="DQ264" s="316"/>
      <c r="DR264" s="316"/>
      <c r="DS264" s="316"/>
      <c r="DT264" s="316"/>
      <c r="DU264" s="316"/>
      <c r="DV264" s="316"/>
      <c r="DW264" s="316"/>
      <c r="DX264" s="316"/>
      <c r="DY264" s="316"/>
      <c r="DZ264" s="316"/>
      <c r="EA264" s="316"/>
      <c r="EB264" s="316"/>
      <c r="EC264" s="316"/>
      <c r="ED264" s="316"/>
      <c r="EE264" s="316"/>
      <c r="EF264" s="316"/>
      <c r="EG264" s="316"/>
      <c r="EH264" s="316"/>
      <c r="EI264" s="316"/>
      <c r="EJ264" s="316"/>
      <c r="EK264" s="316"/>
      <c r="EL264" s="316"/>
      <c r="EM264" s="316"/>
      <c r="EN264" s="316"/>
      <c r="EO264" s="316"/>
      <c r="EP264" s="316"/>
      <c r="EQ264" s="316"/>
      <c r="ER264" s="316"/>
      <c r="ES264" s="316"/>
      <c r="ET264" s="316"/>
      <c r="EU264" s="316"/>
      <c r="EV264" s="316"/>
      <c r="EW264" s="316"/>
      <c r="EX264" s="316"/>
      <c r="EY264" s="316"/>
      <c r="EZ264" s="316"/>
      <c r="FA264" s="316"/>
      <c r="FB264" s="316"/>
      <c r="FC264" s="316"/>
      <c r="FD264" s="316"/>
      <c r="FE264" s="316"/>
      <c r="FF264" s="316"/>
      <c r="FG264" s="316"/>
      <c r="FH264" s="316"/>
      <c r="FI264" s="316"/>
      <c r="FJ264" s="316"/>
      <c r="FK264" s="316"/>
      <c r="FL264" s="316"/>
      <c r="FM264" s="316"/>
      <c r="FN264" s="316"/>
      <c r="FO264" s="316"/>
      <c r="FP264" s="316"/>
      <c r="FQ264" s="316"/>
      <c r="FR264" s="316"/>
      <c r="FS264" s="316"/>
      <c r="FT264" s="316"/>
      <c r="FU264" s="316"/>
      <c r="FV264" s="316"/>
      <c r="FW264" s="316"/>
      <c r="FX264" s="316"/>
      <c r="FY264" s="316"/>
      <c r="FZ264" s="316"/>
      <c r="GA264" s="316"/>
      <c r="GB264" s="316"/>
      <c r="GC264" s="316"/>
      <c r="GD264" s="316"/>
      <c r="GE264" s="316"/>
      <c r="GF264" s="316"/>
      <c r="GG264" s="316"/>
      <c r="GH264" s="316"/>
      <c r="GI264" s="316"/>
      <c r="GJ264" s="316"/>
      <c r="GK264" s="316"/>
      <c r="GL264" s="316"/>
      <c r="GM264" s="316"/>
      <c r="GN264" s="316"/>
      <c r="GO264" s="316"/>
      <c r="GP264" s="316"/>
      <c r="GQ264" s="316"/>
      <c r="GR264" s="316"/>
      <c r="GS264" s="316"/>
      <c r="GT264" s="316"/>
      <c r="GU264" s="316"/>
      <c r="GV264" s="316"/>
      <c r="GW264" s="316"/>
      <c r="GX264" s="316"/>
      <c r="GY264" s="316"/>
      <c r="GZ264" s="316"/>
      <c r="HA264" s="316"/>
      <c r="HB264" s="316"/>
      <c r="HC264" s="316"/>
      <c r="HD264" s="316"/>
      <c r="HE264" s="316"/>
      <c r="HF264" s="316"/>
      <c r="HG264" s="316"/>
      <c r="HH264" s="316"/>
      <c r="HI264" s="316"/>
      <c r="HJ264" s="316"/>
      <c r="HK264" s="316"/>
      <c r="HL264" s="316"/>
      <c r="HM264" s="316"/>
      <c r="HN264" s="316"/>
      <c r="HO264" s="316"/>
      <c r="HP264" s="316"/>
      <c r="HQ264" s="316"/>
      <c r="HR264" s="316"/>
      <c r="HS264" s="316"/>
      <c r="HT264" s="316"/>
      <c r="HU264" s="316"/>
      <c r="HV264" s="316"/>
      <c r="HW264" s="316"/>
      <c r="HX264" s="316"/>
      <c r="HY264" s="316"/>
      <c r="HZ264" s="316"/>
    </row>
    <row r="265" spans="1:234" s="333" customFormat="1">
      <c r="A265" s="320"/>
      <c r="B265" s="407" t="s">
        <v>728</v>
      </c>
      <c r="C265" s="318"/>
      <c r="D265" s="317"/>
      <c r="E265" s="322"/>
      <c r="F265" s="317"/>
      <c r="G265" s="316"/>
      <c r="H265" s="316"/>
      <c r="I265" s="316"/>
      <c r="J265" s="316"/>
      <c r="K265" s="316"/>
      <c r="L265" s="316"/>
      <c r="M265" s="316"/>
      <c r="N265" s="316"/>
      <c r="O265" s="316"/>
      <c r="P265" s="316"/>
      <c r="Q265" s="316"/>
      <c r="R265" s="316"/>
      <c r="S265" s="316"/>
      <c r="T265" s="316"/>
      <c r="U265" s="316"/>
      <c r="V265" s="316"/>
      <c r="W265" s="316"/>
      <c r="X265" s="316"/>
      <c r="Y265" s="316"/>
      <c r="Z265" s="316"/>
      <c r="AA265" s="316"/>
      <c r="AB265" s="316"/>
      <c r="AC265" s="316"/>
      <c r="AD265" s="316"/>
      <c r="AE265" s="316"/>
      <c r="AF265" s="316"/>
      <c r="AG265" s="316"/>
      <c r="AH265" s="316"/>
      <c r="AI265" s="316"/>
      <c r="AJ265" s="316"/>
      <c r="AK265" s="316"/>
      <c r="AL265" s="316"/>
      <c r="AM265" s="316"/>
      <c r="AN265" s="316"/>
      <c r="AO265" s="316"/>
      <c r="AP265" s="316"/>
      <c r="AQ265" s="316"/>
      <c r="AR265" s="316"/>
      <c r="AS265" s="316"/>
      <c r="AT265" s="316"/>
      <c r="AU265" s="316"/>
      <c r="AV265" s="316"/>
      <c r="AW265" s="316"/>
      <c r="AX265" s="316"/>
      <c r="AY265" s="316"/>
      <c r="AZ265" s="316"/>
      <c r="BA265" s="316"/>
      <c r="BB265" s="316"/>
      <c r="BC265" s="316"/>
      <c r="BD265" s="316"/>
      <c r="BE265" s="316"/>
      <c r="BF265" s="316"/>
      <c r="BG265" s="316"/>
      <c r="BH265" s="316"/>
      <c r="BI265" s="316"/>
      <c r="BJ265" s="316"/>
      <c r="BK265" s="316"/>
      <c r="BL265" s="316"/>
      <c r="BM265" s="316"/>
      <c r="BN265" s="316"/>
      <c r="BO265" s="316"/>
      <c r="BP265" s="316"/>
      <c r="BQ265" s="316"/>
      <c r="BR265" s="316"/>
      <c r="BS265" s="316"/>
      <c r="BT265" s="316"/>
      <c r="BU265" s="316"/>
      <c r="BV265" s="316"/>
      <c r="BW265" s="316"/>
      <c r="BX265" s="316"/>
      <c r="BY265" s="316"/>
      <c r="BZ265" s="316"/>
      <c r="CA265" s="316"/>
      <c r="CB265" s="316"/>
      <c r="CC265" s="316"/>
      <c r="CD265" s="316"/>
      <c r="CE265" s="316"/>
      <c r="CF265" s="316"/>
      <c r="CG265" s="316"/>
      <c r="CH265" s="316"/>
      <c r="CI265" s="316"/>
      <c r="CJ265" s="316"/>
      <c r="CK265" s="316"/>
      <c r="CL265" s="316"/>
      <c r="CM265" s="316"/>
      <c r="CN265" s="316"/>
      <c r="CO265" s="316"/>
      <c r="CP265" s="316"/>
      <c r="CQ265" s="316"/>
      <c r="CR265" s="316"/>
      <c r="CS265" s="316"/>
      <c r="CT265" s="316"/>
      <c r="CU265" s="316"/>
      <c r="CV265" s="316"/>
      <c r="CW265" s="316"/>
      <c r="CX265" s="316"/>
      <c r="CY265" s="316"/>
      <c r="CZ265" s="316"/>
      <c r="DA265" s="316"/>
      <c r="DB265" s="316"/>
      <c r="DC265" s="316"/>
      <c r="DD265" s="316"/>
      <c r="DE265" s="316"/>
      <c r="DF265" s="316"/>
      <c r="DG265" s="316"/>
      <c r="DH265" s="316"/>
      <c r="DI265" s="316"/>
      <c r="DJ265" s="316"/>
      <c r="DK265" s="316"/>
      <c r="DL265" s="316"/>
      <c r="DM265" s="316"/>
      <c r="DN265" s="316"/>
      <c r="DO265" s="316"/>
      <c r="DP265" s="316"/>
      <c r="DQ265" s="316"/>
      <c r="DR265" s="316"/>
      <c r="DS265" s="316"/>
      <c r="DT265" s="316"/>
      <c r="DU265" s="316"/>
      <c r="DV265" s="316"/>
      <c r="DW265" s="316"/>
      <c r="DX265" s="316"/>
      <c r="DY265" s="316"/>
      <c r="DZ265" s="316"/>
      <c r="EA265" s="316"/>
      <c r="EB265" s="316"/>
      <c r="EC265" s="316"/>
      <c r="ED265" s="316"/>
      <c r="EE265" s="316"/>
      <c r="EF265" s="316"/>
      <c r="EG265" s="316"/>
      <c r="EH265" s="316"/>
      <c r="EI265" s="316"/>
      <c r="EJ265" s="316"/>
      <c r="EK265" s="316"/>
      <c r="EL265" s="316"/>
      <c r="EM265" s="316"/>
      <c r="EN265" s="316"/>
      <c r="EO265" s="316"/>
      <c r="EP265" s="316"/>
      <c r="EQ265" s="316"/>
      <c r="ER265" s="316"/>
      <c r="ES265" s="316"/>
      <c r="ET265" s="316"/>
      <c r="EU265" s="316"/>
      <c r="EV265" s="316"/>
      <c r="EW265" s="316"/>
      <c r="EX265" s="316"/>
      <c r="EY265" s="316"/>
      <c r="EZ265" s="316"/>
      <c r="FA265" s="316"/>
      <c r="FB265" s="316"/>
      <c r="FC265" s="316"/>
      <c r="FD265" s="316"/>
      <c r="FE265" s="316"/>
      <c r="FF265" s="316"/>
      <c r="FG265" s="316"/>
      <c r="FH265" s="316"/>
      <c r="FI265" s="316"/>
      <c r="FJ265" s="316"/>
      <c r="FK265" s="316"/>
      <c r="FL265" s="316"/>
      <c r="FM265" s="316"/>
      <c r="FN265" s="316"/>
      <c r="FO265" s="316"/>
      <c r="FP265" s="316"/>
      <c r="FQ265" s="316"/>
      <c r="FR265" s="316"/>
      <c r="FS265" s="316"/>
      <c r="FT265" s="316"/>
      <c r="FU265" s="316"/>
      <c r="FV265" s="316"/>
      <c r="FW265" s="316"/>
      <c r="FX265" s="316"/>
      <c r="FY265" s="316"/>
      <c r="FZ265" s="316"/>
      <c r="GA265" s="316"/>
      <c r="GB265" s="316"/>
      <c r="GC265" s="316"/>
      <c r="GD265" s="316"/>
      <c r="GE265" s="316"/>
      <c r="GF265" s="316"/>
      <c r="GG265" s="316"/>
      <c r="GH265" s="316"/>
      <c r="GI265" s="316"/>
      <c r="GJ265" s="316"/>
      <c r="GK265" s="316"/>
      <c r="GL265" s="316"/>
      <c r="GM265" s="316"/>
      <c r="GN265" s="316"/>
      <c r="GO265" s="316"/>
      <c r="GP265" s="316"/>
      <c r="GQ265" s="316"/>
      <c r="GR265" s="316"/>
      <c r="GS265" s="316"/>
      <c r="GT265" s="316"/>
      <c r="GU265" s="316"/>
      <c r="GV265" s="316"/>
      <c r="GW265" s="316"/>
      <c r="GX265" s="316"/>
      <c r="GY265" s="316"/>
      <c r="GZ265" s="316"/>
      <c r="HA265" s="316"/>
      <c r="HB265" s="316"/>
      <c r="HC265" s="316"/>
      <c r="HD265" s="316"/>
      <c r="HE265" s="316"/>
      <c r="HF265" s="316"/>
      <c r="HG265" s="316"/>
      <c r="HH265" s="316"/>
      <c r="HI265" s="316"/>
      <c r="HJ265" s="316"/>
      <c r="HK265" s="316"/>
      <c r="HL265" s="316"/>
      <c r="HM265" s="316"/>
      <c r="HN265" s="316"/>
      <c r="HO265" s="316"/>
      <c r="HP265" s="316"/>
      <c r="HQ265" s="316"/>
      <c r="HR265" s="316"/>
      <c r="HS265" s="316"/>
      <c r="HT265" s="316"/>
      <c r="HU265" s="316"/>
      <c r="HV265" s="316"/>
      <c r="HW265" s="316"/>
      <c r="HX265" s="316"/>
      <c r="HY265" s="316"/>
      <c r="HZ265" s="316"/>
    </row>
    <row r="266" spans="1:234" s="333" customFormat="1" ht="10.5" customHeight="1">
      <c r="A266" s="320"/>
      <c r="B266" s="319"/>
      <c r="C266" s="318"/>
      <c r="D266" s="317"/>
      <c r="E266" s="322"/>
      <c r="F266" s="317"/>
      <c r="G266" s="316"/>
      <c r="H266" s="316"/>
      <c r="I266" s="316"/>
      <c r="J266" s="316"/>
      <c r="K266" s="316"/>
      <c r="L266" s="316"/>
      <c r="M266" s="316"/>
      <c r="N266" s="316"/>
      <c r="O266" s="316"/>
      <c r="P266" s="316"/>
      <c r="Q266" s="316"/>
      <c r="R266" s="316"/>
      <c r="S266" s="316"/>
      <c r="T266" s="316"/>
      <c r="U266" s="316"/>
      <c r="V266" s="316"/>
      <c r="W266" s="316"/>
      <c r="X266" s="316"/>
      <c r="Y266" s="316"/>
      <c r="Z266" s="316"/>
      <c r="AA266" s="316"/>
      <c r="AB266" s="316"/>
      <c r="AC266" s="316"/>
      <c r="AD266" s="316"/>
      <c r="AE266" s="316"/>
      <c r="AF266" s="316"/>
      <c r="AG266" s="316"/>
      <c r="AH266" s="316"/>
      <c r="AI266" s="316"/>
      <c r="AJ266" s="316"/>
      <c r="AK266" s="316"/>
      <c r="AL266" s="316"/>
      <c r="AM266" s="316"/>
      <c r="AN266" s="316"/>
      <c r="AO266" s="316"/>
      <c r="AP266" s="316"/>
      <c r="AQ266" s="316"/>
      <c r="AR266" s="316"/>
      <c r="AS266" s="316"/>
      <c r="AT266" s="316"/>
      <c r="AU266" s="316"/>
      <c r="AV266" s="316"/>
      <c r="AW266" s="316"/>
      <c r="AX266" s="316"/>
      <c r="AY266" s="316"/>
      <c r="AZ266" s="316"/>
      <c r="BA266" s="316"/>
      <c r="BB266" s="316"/>
      <c r="BC266" s="316"/>
      <c r="BD266" s="316"/>
      <c r="BE266" s="316"/>
      <c r="BF266" s="316"/>
      <c r="BG266" s="316"/>
      <c r="BH266" s="316"/>
      <c r="BI266" s="316"/>
      <c r="BJ266" s="316"/>
      <c r="BK266" s="316"/>
      <c r="BL266" s="316"/>
      <c r="BM266" s="316"/>
      <c r="BN266" s="316"/>
      <c r="BO266" s="316"/>
      <c r="BP266" s="316"/>
      <c r="BQ266" s="316"/>
      <c r="BR266" s="316"/>
      <c r="BS266" s="316"/>
      <c r="BT266" s="316"/>
      <c r="BU266" s="316"/>
      <c r="BV266" s="316"/>
      <c r="BW266" s="316"/>
      <c r="BX266" s="316"/>
      <c r="BY266" s="316"/>
      <c r="BZ266" s="316"/>
      <c r="CA266" s="316"/>
      <c r="CB266" s="316"/>
      <c r="CC266" s="316"/>
      <c r="CD266" s="316"/>
      <c r="CE266" s="316"/>
      <c r="CF266" s="316"/>
      <c r="CG266" s="316"/>
      <c r="CH266" s="316"/>
      <c r="CI266" s="316"/>
      <c r="CJ266" s="316"/>
      <c r="CK266" s="316"/>
      <c r="CL266" s="316"/>
      <c r="CM266" s="316"/>
      <c r="CN266" s="316"/>
      <c r="CO266" s="316"/>
      <c r="CP266" s="316"/>
      <c r="CQ266" s="316"/>
      <c r="CR266" s="316"/>
      <c r="CS266" s="316"/>
      <c r="CT266" s="316"/>
      <c r="CU266" s="316"/>
      <c r="CV266" s="316"/>
      <c r="CW266" s="316"/>
      <c r="CX266" s="316"/>
      <c r="CY266" s="316"/>
      <c r="CZ266" s="316"/>
      <c r="DA266" s="316"/>
      <c r="DB266" s="316"/>
      <c r="DC266" s="316"/>
      <c r="DD266" s="316"/>
      <c r="DE266" s="316"/>
      <c r="DF266" s="316"/>
      <c r="DG266" s="316"/>
      <c r="DH266" s="316"/>
      <c r="DI266" s="316"/>
      <c r="DJ266" s="316"/>
      <c r="DK266" s="316"/>
      <c r="DL266" s="316"/>
      <c r="DM266" s="316"/>
      <c r="DN266" s="316"/>
      <c r="DO266" s="316"/>
      <c r="DP266" s="316"/>
      <c r="DQ266" s="316"/>
      <c r="DR266" s="316"/>
      <c r="DS266" s="316"/>
      <c r="DT266" s="316"/>
      <c r="DU266" s="316"/>
      <c r="DV266" s="316"/>
      <c r="DW266" s="316"/>
      <c r="DX266" s="316"/>
      <c r="DY266" s="316"/>
      <c r="DZ266" s="316"/>
      <c r="EA266" s="316"/>
      <c r="EB266" s="316"/>
      <c r="EC266" s="316"/>
      <c r="ED266" s="316"/>
      <c r="EE266" s="316"/>
      <c r="EF266" s="316"/>
      <c r="EG266" s="316"/>
      <c r="EH266" s="316"/>
      <c r="EI266" s="316"/>
      <c r="EJ266" s="316"/>
      <c r="EK266" s="316"/>
      <c r="EL266" s="316"/>
      <c r="EM266" s="316"/>
      <c r="EN266" s="316"/>
      <c r="EO266" s="316"/>
      <c r="EP266" s="316"/>
      <c r="EQ266" s="316"/>
      <c r="ER266" s="316"/>
      <c r="ES266" s="316"/>
      <c r="ET266" s="316"/>
      <c r="EU266" s="316"/>
      <c r="EV266" s="316"/>
      <c r="EW266" s="316"/>
      <c r="EX266" s="316"/>
      <c r="EY266" s="316"/>
      <c r="EZ266" s="316"/>
      <c r="FA266" s="316"/>
      <c r="FB266" s="316"/>
      <c r="FC266" s="316"/>
      <c r="FD266" s="316"/>
      <c r="FE266" s="316"/>
      <c r="FF266" s="316"/>
      <c r="FG266" s="316"/>
      <c r="FH266" s="316"/>
      <c r="FI266" s="316"/>
      <c r="FJ266" s="316"/>
      <c r="FK266" s="316"/>
      <c r="FL266" s="316"/>
      <c r="FM266" s="316"/>
      <c r="FN266" s="316"/>
      <c r="FO266" s="316"/>
      <c r="FP266" s="316"/>
      <c r="FQ266" s="316"/>
      <c r="FR266" s="316"/>
      <c r="FS266" s="316"/>
      <c r="FT266" s="316"/>
      <c r="FU266" s="316"/>
      <c r="FV266" s="316"/>
      <c r="FW266" s="316"/>
      <c r="FX266" s="316"/>
      <c r="FY266" s="316"/>
      <c r="FZ266" s="316"/>
      <c r="GA266" s="316"/>
      <c r="GB266" s="316"/>
      <c r="GC266" s="316"/>
      <c r="GD266" s="316"/>
      <c r="GE266" s="316"/>
      <c r="GF266" s="316"/>
      <c r="GG266" s="316"/>
      <c r="GH266" s="316"/>
      <c r="GI266" s="316"/>
      <c r="GJ266" s="316"/>
      <c r="GK266" s="316"/>
      <c r="GL266" s="316"/>
      <c r="GM266" s="316"/>
      <c r="GN266" s="316"/>
      <c r="GO266" s="316"/>
      <c r="GP266" s="316"/>
      <c r="GQ266" s="316"/>
      <c r="GR266" s="316"/>
      <c r="GS266" s="316"/>
      <c r="GT266" s="316"/>
      <c r="GU266" s="316"/>
      <c r="GV266" s="316"/>
      <c r="GW266" s="316"/>
      <c r="GX266" s="316"/>
      <c r="GY266" s="316"/>
      <c r="GZ266" s="316"/>
      <c r="HA266" s="316"/>
      <c r="HB266" s="316"/>
      <c r="HC266" s="316"/>
      <c r="HD266" s="316"/>
      <c r="HE266" s="316"/>
      <c r="HF266" s="316"/>
      <c r="HG266" s="316"/>
      <c r="HH266" s="316"/>
      <c r="HI266" s="316"/>
      <c r="HJ266" s="316"/>
      <c r="HK266" s="316"/>
      <c r="HL266" s="316"/>
      <c r="HM266" s="316"/>
      <c r="HN266" s="316"/>
      <c r="HO266" s="316"/>
      <c r="HP266" s="316"/>
      <c r="HQ266" s="316"/>
      <c r="HR266" s="316"/>
      <c r="HS266" s="316"/>
      <c r="HT266" s="316"/>
      <c r="HU266" s="316"/>
      <c r="HV266" s="316"/>
      <c r="HW266" s="316"/>
      <c r="HX266" s="316"/>
      <c r="HY266" s="316"/>
      <c r="HZ266" s="316"/>
    </row>
    <row r="267" spans="1:234" s="333" customFormat="1">
      <c r="A267" s="320"/>
      <c r="B267" s="319"/>
      <c r="C267" s="318"/>
      <c r="D267" s="317"/>
      <c r="E267" s="322"/>
      <c r="F267" s="317"/>
      <c r="G267" s="316"/>
      <c r="H267" s="316"/>
      <c r="I267" s="316"/>
      <c r="J267" s="316"/>
      <c r="K267" s="316"/>
      <c r="L267" s="316"/>
      <c r="M267" s="316"/>
      <c r="N267" s="316"/>
      <c r="O267" s="316"/>
      <c r="P267" s="316"/>
      <c r="Q267" s="316"/>
      <c r="R267" s="316"/>
      <c r="S267" s="316"/>
      <c r="T267" s="316"/>
      <c r="U267" s="316"/>
      <c r="V267" s="316"/>
      <c r="W267" s="316"/>
      <c r="X267" s="316"/>
      <c r="Y267" s="316"/>
      <c r="Z267" s="316"/>
      <c r="AA267" s="316"/>
      <c r="AB267" s="316"/>
      <c r="AC267" s="316"/>
      <c r="AD267" s="316"/>
      <c r="AE267" s="316"/>
      <c r="AF267" s="316"/>
      <c r="AG267" s="316"/>
      <c r="AH267" s="316"/>
      <c r="AI267" s="316"/>
      <c r="AJ267" s="316"/>
      <c r="AK267" s="316"/>
      <c r="AL267" s="316"/>
      <c r="AM267" s="316"/>
      <c r="AN267" s="316"/>
      <c r="AO267" s="316"/>
      <c r="AP267" s="316"/>
      <c r="AQ267" s="316"/>
      <c r="AR267" s="316"/>
      <c r="AS267" s="316"/>
      <c r="AT267" s="316"/>
      <c r="AU267" s="316"/>
      <c r="AV267" s="316"/>
      <c r="AW267" s="316"/>
      <c r="AX267" s="316"/>
      <c r="AY267" s="316"/>
      <c r="AZ267" s="316"/>
      <c r="BA267" s="316"/>
      <c r="BB267" s="316"/>
      <c r="BC267" s="316"/>
      <c r="BD267" s="316"/>
      <c r="BE267" s="316"/>
      <c r="BF267" s="316"/>
      <c r="BG267" s="316"/>
      <c r="BH267" s="316"/>
      <c r="BI267" s="316"/>
      <c r="BJ267" s="316"/>
      <c r="BK267" s="316"/>
      <c r="BL267" s="316"/>
      <c r="BM267" s="316"/>
      <c r="BN267" s="316"/>
      <c r="BO267" s="316"/>
      <c r="BP267" s="316"/>
      <c r="BQ267" s="316"/>
      <c r="BR267" s="316"/>
      <c r="BS267" s="316"/>
      <c r="BT267" s="316"/>
      <c r="BU267" s="316"/>
      <c r="BV267" s="316"/>
      <c r="BW267" s="316"/>
      <c r="BX267" s="316"/>
      <c r="BY267" s="316"/>
      <c r="BZ267" s="316"/>
      <c r="CA267" s="316"/>
      <c r="CB267" s="316"/>
      <c r="CC267" s="316"/>
      <c r="CD267" s="316"/>
      <c r="CE267" s="316"/>
      <c r="CF267" s="316"/>
      <c r="CG267" s="316"/>
      <c r="CH267" s="316"/>
      <c r="CI267" s="316"/>
      <c r="CJ267" s="316"/>
      <c r="CK267" s="316"/>
      <c r="CL267" s="316"/>
      <c r="CM267" s="316"/>
      <c r="CN267" s="316"/>
      <c r="CO267" s="316"/>
      <c r="CP267" s="316"/>
      <c r="CQ267" s="316"/>
      <c r="CR267" s="316"/>
      <c r="CS267" s="316"/>
      <c r="CT267" s="316"/>
      <c r="CU267" s="316"/>
      <c r="CV267" s="316"/>
      <c r="CW267" s="316"/>
      <c r="CX267" s="316"/>
      <c r="CY267" s="316"/>
      <c r="CZ267" s="316"/>
      <c r="DA267" s="316"/>
      <c r="DB267" s="316"/>
      <c r="DC267" s="316"/>
      <c r="DD267" s="316"/>
      <c r="DE267" s="316"/>
      <c r="DF267" s="316"/>
      <c r="DG267" s="316"/>
      <c r="DH267" s="316"/>
      <c r="DI267" s="316"/>
      <c r="DJ267" s="316"/>
      <c r="DK267" s="316"/>
      <c r="DL267" s="316"/>
      <c r="DM267" s="316"/>
      <c r="DN267" s="316"/>
      <c r="DO267" s="316"/>
      <c r="DP267" s="316"/>
      <c r="DQ267" s="316"/>
      <c r="DR267" s="316"/>
      <c r="DS267" s="316"/>
      <c r="DT267" s="316"/>
      <c r="DU267" s="316"/>
      <c r="DV267" s="316"/>
      <c r="DW267" s="316"/>
      <c r="DX267" s="316"/>
      <c r="DY267" s="316"/>
      <c r="DZ267" s="316"/>
      <c r="EA267" s="316"/>
      <c r="EB267" s="316"/>
      <c r="EC267" s="316"/>
      <c r="ED267" s="316"/>
      <c r="EE267" s="316"/>
      <c r="EF267" s="316"/>
      <c r="EG267" s="316"/>
      <c r="EH267" s="316"/>
      <c r="EI267" s="316"/>
      <c r="EJ267" s="316"/>
      <c r="EK267" s="316"/>
      <c r="EL267" s="316"/>
      <c r="EM267" s="316"/>
      <c r="EN267" s="316"/>
      <c r="EO267" s="316"/>
      <c r="EP267" s="316"/>
      <c r="EQ267" s="316"/>
      <c r="ER267" s="316"/>
      <c r="ES267" s="316"/>
      <c r="ET267" s="316"/>
      <c r="EU267" s="316"/>
      <c r="EV267" s="316"/>
      <c r="EW267" s="316"/>
      <c r="EX267" s="316"/>
      <c r="EY267" s="316"/>
      <c r="EZ267" s="316"/>
      <c r="FA267" s="316"/>
      <c r="FB267" s="316"/>
      <c r="FC267" s="316"/>
      <c r="FD267" s="316"/>
      <c r="FE267" s="316"/>
      <c r="FF267" s="316"/>
      <c r="FG267" s="316"/>
      <c r="FH267" s="316"/>
      <c r="FI267" s="316"/>
      <c r="FJ267" s="316"/>
      <c r="FK267" s="316"/>
      <c r="FL267" s="316"/>
      <c r="FM267" s="316"/>
      <c r="FN267" s="316"/>
      <c r="FO267" s="316"/>
      <c r="FP267" s="316"/>
      <c r="FQ267" s="316"/>
      <c r="FR267" s="316"/>
      <c r="FS267" s="316"/>
      <c r="FT267" s="316"/>
      <c r="FU267" s="316"/>
      <c r="FV267" s="316"/>
      <c r="FW267" s="316"/>
      <c r="FX267" s="316"/>
      <c r="FY267" s="316"/>
      <c r="FZ267" s="316"/>
      <c r="GA267" s="316"/>
      <c r="GB267" s="316"/>
      <c r="GC267" s="316"/>
      <c r="GD267" s="316"/>
      <c r="GE267" s="316"/>
      <c r="GF267" s="316"/>
      <c r="GG267" s="316"/>
      <c r="GH267" s="316"/>
      <c r="GI267" s="316"/>
      <c r="GJ267" s="316"/>
      <c r="GK267" s="316"/>
      <c r="GL267" s="316"/>
      <c r="GM267" s="316"/>
      <c r="GN267" s="316"/>
      <c r="GO267" s="316"/>
      <c r="GP267" s="316"/>
      <c r="GQ267" s="316"/>
      <c r="GR267" s="316"/>
      <c r="GS267" s="316"/>
      <c r="GT267" s="316"/>
      <c r="GU267" s="316"/>
      <c r="GV267" s="316"/>
      <c r="GW267" s="316"/>
      <c r="GX267" s="316"/>
      <c r="GY267" s="316"/>
      <c r="GZ267" s="316"/>
      <c r="HA267" s="316"/>
      <c r="HB267" s="316"/>
      <c r="HC267" s="316"/>
      <c r="HD267" s="316"/>
      <c r="HE267" s="316"/>
      <c r="HF267" s="316"/>
      <c r="HG267" s="316"/>
      <c r="HH267" s="316"/>
      <c r="HI267" s="316"/>
      <c r="HJ267" s="316"/>
      <c r="HK267" s="316"/>
      <c r="HL267" s="316"/>
      <c r="HM267" s="316"/>
      <c r="HN267" s="316"/>
      <c r="HO267" s="316"/>
      <c r="HP267" s="316"/>
      <c r="HQ267" s="316"/>
      <c r="HR267" s="316"/>
      <c r="HS267" s="316"/>
      <c r="HT267" s="316"/>
      <c r="HU267" s="316"/>
      <c r="HV267" s="316"/>
      <c r="HW267" s="316"/>
      <c r="HX267" s="316"/>
      <c r="HY267" s="316"/>
      <c r="HZ267" s="316"/>
    </row>
    <row r="268" spans="1:234" s="409" customFormat="1">
      <c r="A268" s="415" t="s">
        <v>431</v>
      </c>
      <c r="B268" s="414" t="s">
        <v>1061</v>
      </c>
      <c r="C268" s="413"/>
      <c r="D268" s="411"/>
      <c r="E268" s="412"/>
      <c r="F268" s="411">
        <f>F256</f>
        <v>0</v>
      </c>
      <c r="G268" s="410"/>
      <c r="H268" s="410"/>
      <c r="I268" s="410"/>
      <c r="J268" s="410"/>
      <c r="K268" s="410"/>
      <c r="L268" s="410"/>
      <c r="M268" s="410"/>
      <c r="N268" s="410"/>
      <c r="O268" s="410"/>
      <c r="P268" s="410"/>
      <c r="Q268" s="410"/>
      <c r="R268" s="410"/>
      <c r="S268" s="410"/>
      <c r="T268" s="410"/>
      <c r="U268" s="410"/>
      <c r="V268" s="410"/>
      <c r="W268" s="410"/>
      <c r="X268" s="410"/>
      <c r="Y268" s="410"/>
      <c r="Z268" s="410"/>
      <c r="AA268" s="410"/>
      <c r="AB268" s="410"/>
      <c r="AC268" s="410"/>
      <c r="AD268" s="410"/>
      <c r="AE268" s="410"/>
      <c r="AF268" s="410"/>
      <c r="AG268" s="410"/>
      <c r="AH268" s="410"/>
      <c r="AI268" s="410"/>
      <c r="AJ268" s="410"/>
      <c r="AK268" s="410"/>
      <c r="AL268" s="410"/>
      <c r="AM268" s="410"/>
      <c r="AN268" s="410"/>
      <c r="AO268" s="410"/>
      <c r="AP268" s="410"/>
      <c r="AQ268" s="410"/>
      <c r="AR268" s="410"/>
      <c r="AS268" s="410"/>
      <c r="AT268" s="410"/>
      <c r="AU268" s="410"/>
      <c r="AV268" s="410"/>
      <c r="AW268" s="410"/>
      <c r="AX268" s="410"/>
      <c r="AY268" s="410"/>
      <c r="AZ268" s="410"/>
      <c r="BA268" s="410"/>
      <c r="BB268" s="410"/>
      <c r="BC268" s="410"/>
      <c r="BD268" s="410"/>
      <c r="BE268" s="410"/>
      <c r="BF268" s="410"/>
      <c r="BG268" s="410"/>
      <c r="BH268" s="410"/>
      <c r="BI268" s="410"/>
      <c r="BJ268" s="410"/>
      <c r="BK268" s="410"/>
      <c r="BL268" s="410"/>
      <c r="BM268" s="410"/>
      <c r="BN268" s="410"/>
      <c r="BO268" s="410"/>
      <c r="BP268" s="410"/>
      <c r="BQ268" s="410"/>
      <c r="BR268" s="410"/>
      <c r="BS268" s="410"/>
      <c r="BT268" s="410"/>
      <c r="BU268" s="410"/>
      <c r="BV268" s="410"/>
      <c r="BW268" s="410"/>
      <c r="BX268" s="410"/>
      <c r="BY268" s="410"/>
      <c r="BZ268" s="410"/>
      <c r="CA268" s="410"/>
      <c r="CB268" s="410"/>
      <c r="CC268" s="410"/>
      <c r="CD268" s="410"/>
      <c r="CE268" s="410"/>
      <c r="CF268" s="410"/>
      <c r="CG268" s="410"/>
      <c r="CH268" s="410"/>
      <c r="CI268" s="410"/>
      <c r="CJ268" s="410"/>
      <c r="CK268" s="410"/>
      <c r="CL268" s="410"/>
      <c r="CM268" s="410"/>
      <c r="CN268" s="410"/>
      <c r="CO268" s="410"/>
      <c r="CP268" s="410"/>
      <c r="CQ268" s="410"/>
      <c r="CR268" s="410"/>
      <c r="CS268" s="410"/>
      <c r="CT268" s="410"/>
      <c r="CU268" s="410"/>
      <c r="CV268" s="410"/>
      <c r="CW268" s="410"/>
      <c r="CX268" s="410"/>
      <c r="CY268" s="410"/>
      <c r="CZ268" s="410"/>
      <c r="DA268" s="410"/>
      <c r="DB268" s="410"/>
      <c r="DC268" s="410"/>
      <c r="DD268" s="410"/>
      <c r="DE268" s="410"/>
      <c r="DF268" s="410"/>
      <c r="DG268" s="410"/>
      <c r="DH268" s="410"/>
      <c r="DI268" s="410"/>
      <c r="DJ268" s="410"/>
      <c r="DK268" s="410"/>
      <c r="DL268" s="410"/>
      <c r="DM268" s="410"/>
      <c r="DN268" s="410"/>
      <c r="DO268" s="410"/>
      <c r="DP268" s="410"/>
      <c r="DQ268" s="410"/>
      <c r="DR268" s="410"/>
      <c r="DS268" s="410"/>
      <c r="DT268" s="410"/>
      <c r="DU268" s="410"/>
      <c r="DV268" s="410"/>
      <c r="DW268" s="410"/>
      <c r="DX268" s="410"/>
      <c r="DY268" s="410"/>
      <c r="DZ268" s="410"/>
      <c r="EA268" s="410"/>
      <c r="EB268" s="410"/>
      <c r="EC268" s="410"/>
      <c r="ED268" s="410"/>
      <c r="EE268" s="410"/>
      <c r="EF268" s="410"/>
      <c r="EG268" s="410"/>
      <c r="EH268" s="410"/>
      <c r="EI268" s="410"/>
      <c r="EJ268" s="410"/>
      <c r="EK268" s="410"/>
      <c r="EL268" s="410"/>
      <c r="EM268" s="410"/>
      <c r="EN268" s="410"/>
      <c r="EO268" s="410"/>
      <c r="EP268" s="410"/>
      <c r="EQ268" s="410"/>
      <c r="ER268" s="410"/>
      <c r="ES268" s="410"/>
      <c r="ET268" s="410"/>
      <c r="EU268" s="410"/>
      <c r="EV268" s="410"/>
      <c r="EW268" s="410"/>
      <c r="EX268" s="410"/>
      <c r="EY268" s="410"/>
      <c r="EZ268" s="410"/>
      <c r="FA268" s="410"/>
      <c r="FB268" s="410"/>
      <c r="FC268" s="410"/>
      <c r="FD268" s="410"/>
      <c r="FE268" s="410"/>
      <c r="FF268" s="410"/>
      <c r="FG268" s="410"/>
      <c r="FH268" s="410"/>
      <c r="FI268" s="410"/>
      <c r="FJ268" s="410"/>
      <c r="FK268" s="410"/>
      <c r="FL268" s="410"/>
      <c r="FM268" s="410"/>
      <c r="FN268" s="410"/>
      <c r="FO268" s="410"/>
      <c r="FP268" s="410"/>
      <c r="FQ268" s="410"/>
      <c r="FR268" s="410"/>
      <c r="FS268" s="410"/>
      <c r="FT268" s="410"/>
      <c r="FU268" s="410"/>
      <c r="FV268" s="410"/>
      <c r="FW268" s="410"/>
      <c r="FX268" s="410"/>
      <c r="FY268" s="410"/>
      <c r="FZ268" s="410"/>
      <c r="GA268" s="410"/>
      <c r="GB268" s="410"/>
      <c r="GC268" s="410"/>
      <c r="GD268" s="410"/>
      <c r="GE268" s="410"/>
      <c r="GF268" s="410"/>
      <c r="GG268" s="410"/>
      <c r="GH268" s="410"/>
      <c r="GI268" s="410"/>
      <c r="GJ268" s="410"/>
      <c r="GK268" s="410"/>
      <c r="GL268" s="410"/>
      <c r="GM268" s="410"/>
      <c r="GN268" s="410"/>
      <c r="GO268" s="410"/>
      <c r="GP268" s="410"/>
      <c r="GQ268" s="410"/>
      <c r="GR268" s="410"/>
      <c r="GS268" s="410"/>
      <c r="GT268" s="410"/>
      <c r="GU268" s="410"/>
      <c r="GV268" s="410"/>
      <c r="GW268" s="410"/>
      <c r="GX268" s="410"/>
      <c r="GY268" s="410"/>
      <c r="GZ268" s="410"/>
      <c r="HA268" s="410"/>
      <c r="HB268" s="410"/>
      <c r="HC268" s="410"/>
      <c r="HD268" s="410"/>
      <c r="HE268" s="410"/>
      <c r="HF268" s="410"/>
      <c r="HG268" s="410"/>
      <c r="HH268" s="410"/>
      <c r="HI268" s="410"/>
      <c r="HJ268" s="410"/>
      <c r="HK268" s="410"/>
      <c r="HL268" s="410"/>
      <c r="HM268" s="410"/>
      <c r="HN268" s="410"/>
      <c r="HO268" s="410"/>
      <c r="HP268" s="410"/>
      <c r="HQ268" s="410"/>
      <c r="HR268" s="410"/>
      <c r="HS268" s="410"/>
      <c r="HT268" s="410"/>
      <c r="HU268" s="410"/>
      <c r="HV268" s="410"/>
      <c r="HW268" s="410"/>
      <c r="HX268" s="410"/>
      <c r="HY268" s="410"/>
      <c r="HZ268" s="410"/>
    </row>
    <row r="269" spans="1:234" s="333" customFormat="1">
      <c r="A269" s="320"/>
      <c r="B269" s="319"/>
      <c r="C269" s="318"/>
      <c r="D269" s="317"/>
      <c r="E269" s="322"/>
      <c r="F269" s="317"/>
      <c r="G269" s="316"/>
      <c r="H269" s="316"/>
      <c r="I269" s="316"/>
      <c r="J269" s="316"/>
      <c r="K269" s="316"/>
      <c r="L269" s="316"/>
      <c r="M269" s="316"/>
      <c r="N269" s="316"/>
      <c r="O269" s="316"/>
      <c r="P269" s="316"/>
      <c r="Q269" s="316"/>
      <c r="R269" s="316"/>
      <c r="S269" s="316"/>
      <c r="T269" s="316"/>
      <c r="U269" s="316"/>
      <c r="V269" s="316"/>
      <c r="W269" s="316"/>
      <c r="X269" s="316"/>
      <c r="Y269" s="316"/>
      <c r="Z269" s="316"/>
      <c r="AA269" s="316"/>
      <c r="AB269" s="316"/>
      <c r="AC269" s="316"/>
      <c r="AD269" s="316"/>
      <c r="AE269" s="316"/>
      <c r="AF269" s="316"/>
      <c r="AG269" s="316"/>
      <c r="AH269" s="316"/>
      <c r="AI269" s="316"/>
      <c r="AJ269" s="316"/>
      <c r="AK269" s="316"/>
      <c r="AL269" s="316"/>
      <c r="AM269" s="316"/>
      <c r="AN269" s="316"/>
      <c r="AO269" s="316"/>
      <c r="AP269" s="316"/>
      <c r="AQ269" s="316"/>
      <c r="AR269" s="316"/>
      <c r="AS269" s="316"/>
      <c r="AT269" s="316"/>
      <c r="AU269" s="316"/>
      <c r="AV269" s="316"/>
      <c r="AW269" s="316"/>
      <c r="AX269" s="316"/>
      <c r="AY269" s="316"/>
      <c r="AZ269" s="316"/>
      <c r="BA269" s="316"/>
      <c r="BB269" s="316"/>
      <c r="BC269" s="316"/>
      <c r="BD269" s="316"/>
      <c r="BE269" s="316"/>
      <c r="BF269" s="316"/>
      <c r="BG269" s="316"/>
      <c r="BH269" s="316"/>
      <c r="BI269" s="316"/>
      <c r="BJ269" s="316"/>
      <c r="BK269" s="316"/>
      <c r="BL269" s="316"/>
      <c r="BM269" s="316"/>
      <c r="BN269" s="316"/>
      <c r="BO269" s="316"/>
      <c r="BP269" s="316"/>
      <c r="BQ269" s="316"/>
      <c r="BR269" s="316"/>
      <c r="BS269" s="316"/>
      <c r="BT269" s="316"/>
      <c r="BU269" s="316"/>
      <c r="BV269" s="316"/>
      <c r="BW269" s="316"/>
      <c r="BX269" s="316"/>
      <c r="BY269" s="316"/>
      <c r="BZ269" s="316"/>
      <c r="CA269" s="316"/>
      <c r="CB269" s="316"/>
      <c r="CC269" s="316"/>
      <c r="CD269" s="316"/>
      <c r="CE269" s="316"/>
      <c r="CF269" s="316"/>
      <c r="CG269" s="316"/>
      <c r="CH269" s="316"/>
      <c r="CI269" s="316"/>
      <c r="CJ269" s="316"/>
      <c r="CK269" s="316"/>
      <c r="CL269" s="316"/>
      <c r="CM269" s="316"/>
      <c r="CN269" s="316"/>
      <c r="CO269" s="316"/>
      <c r="CP269" s="316"/>
      <c r="CQ269" s="316"/>
      <c r="CR269" s="316"/>
      <c r="CS269" s="316"/>
      <c r="CT269" s="316"/>
      <c r="CU269" s="316"/>
      <c r="CV269" s="316"/>
      <c r="CW269" s="316"/>
      <c r="CX269" s="316"/>
      <c r="CY269" s="316"/>
      <c r="CZ269" s="316"/>
      <c r="DA269" s="316"/>
      <c r="DB269" s="316"/>
      <c r="DC269" s="316"/>
      <c r="DD269" s="316"/>
      <c r="DE269" s="316"/>
      <c r="DF269" s="316"/>
      <c r="DG269" s="316"/>
      <c r="DH269" s="316"/>
      <c r="DI269" s="316"/>
      <c r="DJ269" s="316"/>
      <c r="DK269" s="316"/>
      <c r="DL269" s="316"/>
      <c r="DM269" s="316"/>
      <c r="DN269" s="316"/>
      <c r="DO269" s="316"/>
      <c r="DP269" s="316"/>
      <c r="DQ269" s="316"/>
      <c r="DR269" s="316"/>
      <c r="DS269" s="316"/>
      <c r="DT269" s="316"/>
      <c r="DU269" s="316"/>
      <c r="DV269" s="316"/>
      <c r="DW269" s="316"/>
      <c r="DX269" s="316"/>
      <c r="DY269" s="316"/>
      <c r="DZ269" s="316"/>
      <c r="EA269" s="316"/>
      <c r="EB269" s="316"/>
      <c r="EC269" s="316"/>
      <c r="ED269" s="316"/>
      <c r="EE269" s="316"/>
      <c r="EF269" s="316"/>
      <c r="EG269" s="316"/>
      <c r="EH269" s="316"/>
      <c r="EI269" s="316"/>
      <c r="EJ269" s="316"/>
      <c r="EK269" s="316"/>
      <c r="EL269" s="316"/>
      <c r="EM269" s="316"/>
      <c r="EN269" s="316"/>
      <c r="EO269" s="316"/>
      <c r="EP269" s="316"/>
      <c r="EQ269" s="316"/>
      <c r="ER269" s="316"/>
      <c r="ES269" s="316"/>
      <c r="ET269" s="316"/>
      <c r="EU269" s="316"/>
      <c r="EV269" s="316"/>
      <c r="EW269" s="316"/>
      <c r="EX269" s="316"/>
      <c r="EY269" s="316"/>
      <c r="EZ269" s="316"/>
      <c r="FA269" s="316"/>
      <c r="FB269" s="316"/>
      <c r="FC269" s="316"/>
      <c r="FD269" s="316"/>
      <c r="FE269" s="316"/>
      <c r="FF269" s="316"/>
      <c r="FG269" s="316"/>
      <c r="FH269" s="316"/>
      <c r="FI269" s="316"/>
      <c r="FJ269" s="316"/>
      <c r="FK269" s="316"/>
      <c r="FL269" s="316"/>
      <c r="FM269" s="316"/>
      <c r="FN269" s="316"/>
      <c r="FO269" s="316"/>
      <c r="FP269" s="316"/>
      <c r="FQ269" s="316"/>
      <c r="FR269" s="316"/>
      <c r="FS269" s="316"/>
      <c r="FT269" s="316"/>
      <c r="FU269" s="316"/>
      <c r="FV269" s="316"/>
      <c r="FW269" s="316"/>
      <c r="FX269" s="316"/>
      <c r="FY269" s="316"/>
      <c r="FZ269" s="316"/>
      <c r="GA269" s="316"/>
      <c r="GB269" s="316"/>
      <c r="GC269" s="316"/>
      <c r="GD269" s="316"/>
      <c r="GE269" s="316"/>
      <c r="GF269" s="316"/>
      <c r="GG269" s="316"/>
      <c r="GH269" s="316"/>
      <c r="GI269" s="316"/>
      <c r="GJ269" s="316"/>
      <c r="GK269" s="316"/>
      <c r="GL269" s="316"/>
      <c r="GM269" s="316"/>
      <c r="GN269" s="316"/>
      <c r="GO269" s="316"/>
      <c r="GP269" s="316"/>
      <c r="GQ269" s="316"/>
      <c r="GR269" s="316"/>
      <c r="GS269" s="316"/>
      <c r="GT269" s="316"/>
      <c r="GU269" s="316"/>
      <c r="GV269" s="316"/>
      <c r="GW269" s="316"/>
      <c r="GX269" s="316"/>
      <c r="GY269" s="316"/>
      <c r="GZ269" s="316"/>
      <c r="HA269" s="316"/>
      <c r="HB269" s="316"/>
      <c r="HC269" s="316"/>
      <c r="HD269" s="316"/>
      <c r="HE269" s="316"/>
      <c r="HF269" s="316"/>
      <c r="HG269" s="316"/>
      <c r="HH269" s="316"/>
      <c r="HI269" s="316"/>
      <c r="HJ269" s="316"/>
      <c r="HK269" s="316"/>
      <c r="HL269" s="316"/>
      <c r="HM269" s="316"/>
      <c r="HN269" s="316"/>
      <c r="HO269" s="316"/>
      <c r="HP269" s="316"/>
      <c r="HQ269" s="316"/>
      <c r="HR269" s="316"/>
      <c r="HS269" s="316"/>
      <c r="HT269" s="316"/>
      <c r="HU269" s="316"/>
      <c r="HV269" s="316"/>
      <c r="HW269" s="316"/>
      <c r="HX269" s="316"/>
      <c r="HY269" s="316"/>
      <c r="HZ269" s="316"/>
    </row>
    <row r="270" spans="1:234" s="333" customFormat="1">
      <c r="A270" s="320"/>
      <c r="B270" s="319"/>
      <c r="C270" s="318"/>
      <c r="D270" s="317"/>
      <c r="E270" s="322"/>
      <c r="F270" s="317"/>
      <c r="G270" s="316"/>
      <c r="H270" s="316"/>
      <c r="I270" s="316"/>
      <c r="J270" s="316"/>
      <c r="K270" s="316"/>
      <c r="L270" s="316"/>
      <c r="M270" s="316"/>
      <c r="N270" s="316"/>
      <c r="O270" s="316"/>
      <c r="P270" s="316"/>
      <c r="Q270" s="316"/>
      <c r="R270" s="316"/>
      <c r="S270" s="316"/>
      <c r="T270" s="316"/>
      <c r="U270" s="316"/>
      <c r="V270" s="316"/>
      <c r="W270" s="316"/>
      <c r="X270" s="316"/>
      <c r="Y270" s="316"/>
      <c r="Z270" s="316"/>
      <c r="AA270" s="316"/>
      <c r="AB270" s="316"/>
      <c r="AC270" s="316"/>
      <c r="AD270" s="316"/>
      <c r="AE270" s="316"/>
      <c r="AF270" s="316"/>
      <c r="AG270" s="316"/>
      <c r="AH270" s="316"/>
      <c r="AI270" s="316"/>
      <c r="AJ270" s="316"/>
      <c r="AK270" s="316"/>
      <c r="AL270" s="316"/>
      <c r="AM270" s="316"/>
      <c r="AN270" s="316"/>
      <c r="AO270" s="316"/>
      <c r="AP270" s="316"/>
      <c r="AQ270" s="316"/>
      <c r="AR270" s="316"/>
      <c r="AS270" s="316"/>
      <c r="AT270" s="316"/>
      <c r="AU270" s="316"/>
      <c r="AV270" s="316"/>
      <c r="AW270" s="316"/>
      <c r="AX270" s="316"/>
      <c r="AY270" s="316"/>
      <c r="AZ270" s="316"/>
      <c r="BA270" s="316"/>
      <c r="BB270" s="316"/>
      <c r="BC270" s="316"/>
      <c r="BD270" s="316"/>
      <c r="BE270" s="316"/>
      <c r="BF270" s="316"/>
      <c r="BG270" s="316"/>
      <c r="BH270" s="316"/>
      <c r="BI270" s="316"/>
      <c r="BJ270" s="316"/>
      <c r="BK270" s="316"/>
      <c r="BL270" s="316"/>
      <c r="BM270" s="316"/>
      <c r="BN270" s="316"/>
      <c r="BO270" s="316"/>
      <c r="BP270" s="316"/>
      <c r="BQ270" s="316"/>
      <c r="BR270" s="316"/>
      <c r="BS270" s="316"/>
      <c r="BT270" s="316"/>
      <c r="BU270" s="316"/>
      <c r="BV270" s="316"/>
      <c r="BW270" s="316"/>
      <c r="BX270" s="316"/>
      <c r="BY270" s="316"/>
      <c r="BZ270" s="316"/>
      <c r="CA270" s="316"/>
      <c r="CB270" s="316"/>
      <c r="CC270" s="316"/>
      <c r="CD270" s="316"/>
      <c r="CE270" s="316"/>
      <c r="CF270" s="316"/>
      <c r="CG270" s="316"/>
      <c r="CH270" s="316"/>
      <c r="CI270" s="316"/>
      <c r="CJ270" s="316"/>
      <c r="CK270" s="316"/>
      <c r="CL270" s="316"/>
      <c r="CM270" s="316"/>
      <c r="CN270" s="316"/>
      <c r="CO270" s="316"/>
      <c r="CP270" s="316"/>
      <c r="CQ270" s="316"/>
      <c r="CR270" s="316"/>
      <c r="CS270" s="316"/>
      <c r="CT270" s="316"/>
      <c r="CU270" s="316"/>
      <c r="CV270" s="316"/>
      <c r="CW270" s="316"/>
      <c r="CX270" s="316"/>
      <c r="CY270" s="316"/>
      <c r="CZ270" s="316"/>
      <c r="DA270" s="316"/>
      <c r="DB270" s="316"/>
      <c r="DC270" s="316"/>
      <c r="DD270" s="316"/>
      <c r="DE270" s="316"/>
      <c r="DF270" s="316"/>
      <c r="DG270" s="316"/>
      <c r="DH270" s="316"/>
      <c r="DI270" s="316"/>
      <c r="DJ270" s="316"/>
      <c r="DK270" s="316"/>
      <c r="DL270" s="316"/>
      <c r="DM270" s="316"/>
      <c r="DN270" s="316"/>
      <c r="DO270" s="316"/>
      <c r="DP270" s="316"/>
      <c r="DQ270" s="316"/>
      <c r="DR270" s="316"/>
      <c r="DS270" s="316"/>
      <c r="DT270" s="316"/>
      <c r="DU270" s="316"/>
      <c r="DV270" s="316"/>
      <c r="DW270" s="316"/>
      <c r="DX270" s="316"/>
      <c r="DY270" s="316"/>
      <c r="DZ270" s="316"/>
      <c r="EA270" s="316"/>
      <c r="EB270" s="316"/>
      <c r="EC270" s="316"/>
      <c r="ED270" s="316"/>
      <c r="EE270" s="316"/>
      <c r="EF270" s="316"/>
      <c r="EG270" s="316"/>
      <c r="EH270" s="316"/>
      <c r="EI270" s="316"/>
      <c r="EJ270" s="316"/>
      <c r="EK270" s="316"/>
      <c r="EL270" s="316"/>
      <c r="EM270" s="316"/>
      <c r="EN270" s="316"/>
      <c r="EO270" s="316"/>
      <c r="EP270" s="316"/>
      <c r="EQ270" s="316"/>
      <c r="ER270" s="316"/>
      <c r="ES270" s="316"/>
      <c r="ET270" s="316"/>
      <c r="EU270" s="316"/>
      <c r="EV270" s="316"/>
      <c r="EW270" s="316"/>
      <c r="EX270" s="316"/>
      <c r="EY270" s="316"/>
      <c r="EZ270" s="316"/>
      <c r="FA270" s="316"/>
      <c r="FB270" s="316"/>
      <c r="FC270" s="316"/>
      <c r="FD270" s="316"/>
      <c r="FE270" s="316"/>
      <c r="FF270" s="316"/>
      <c r="FG270" s="316"/>
      <c r="FH270" s="316"/>
      <c r="FI270" s="316"/>
      <c r="FJ270" s="316"/>
      <c r="FK270" s="316"/>
      <c r="FL270" s="316"/>
      <c r="FM270" s="316"/>
      <c r="FN270" s="316"/>
      <c r="FO270" s="316"/>
      <c r="FP270" s="316"/>
      <c r="FQ270" s="316"/>
      <c r="FR270" s="316"/>
      <c r="FS270" s="316"/>
      <c r="FT270" s="316"/>
      <c r="FU270" s="316"/>
      <c r="FV270" s="316"/>
      <c r="FW270" s="316"/>
      <c r="FX270" s="316"/>
      <c r="FY270" s="316"/>
      <c r="FZ270" s="316"/>
      <c r="GA270" s="316"/>
      <c r="GB270" s="316"/>
      <c r="GC270" s="316"/>
      <c r="GD270" s="316"/>
      <c r="GE270" s="316"/>
      <c r="GF270" s="316"/>
      <c r="GG270" s="316"/>
      <c r="GH270" s="316"/>
      <c r="GI270" s="316"/>
      <c r="GJ270" s="316"/>
      <c r="GK270" s="316"/>
      <c r="GL270" s="316"/>
      <c r="GM270" s="316"/>
      <c r="GN270" s="316"/>
      <c r="GO270" s="316"/>
      <c r="GP270" s="316"/>
      <c r="GQ270" s="316"/>
      <c r="GR270" s="316"/>
      <c r="GS270" s="316"/>
      <c r="GT270" s="316"/>
      <c r="GU270" s="316"/>
      <c r="GV270" s="316"/>
      <c r="GW270" s="316"/>
      <c r="GX270" s="316"/>
      <c r="GY270" s="316"/>
      <c r="GZ270" s="316"/>
      <c r="HA270" s="316"/>
      <c r="HB270" s="316"/>
      <c r="HC270" s="316"/>
      <c r="HD270" s="316"/>
      <c r="HE270" s="316"/>
      <c r="HF270" s="316"/>
      <c r="HG270" s="316"/>
      <c r="HH270" s="316"/>
      <c r="HI270" s="316"/>
      <c r="HJ270" s="316"/>
      <c r="HK270" s="316"/>
      <c r="HL270" s="316"/>
      <c r="HM270" s="316"/>
      <c r="HN270" s="316"/>
      <c r="HO270" s="316"/>
      <c r="HP270" s="316"/>
      <c r="HQ270" s="316"/>
      <c r="HR270" s="316"/>
      <c r="HS270" s="316"/>
      <c r="HT270" s="316"/>
      <c r="HU270" s="316"/>
      <c r="HV270" s="316"/>
      <c r="HW270" s="316"/>
      <c r="HX270" s="316"/>
      <c r="HY270" s="316"/>
      <c r="HZ270" s="316"/>
    </row>
    <row r="271" spans="1:234" s="425" customFormat="1" ht="13.5" customHeight="1">
      <c r="A271" s="429" t="s">
        <v>430</v>
      </c>
      <c r="B271" s="408" t="s">
        <v>1062</v>
      </c>
      <c r="C271" s="428"/>
      <c r="D271" s="426"/>
      <c r="E271" s="427"/>
      <c r="F271" s="426"/>
    </row>
    <row r="272" spans="1:234">
      <c r="A272" s="424"/>
      <c r="B272" s="423" t="s">
        <v>478</v>
      </c>
      <c r="C272" s="418"/>
      <c r="D272" s="395"/>
      <c r="E272" s="422"/>
      <c r="F272" s="421"/>
      <c r="G272" s="321"/>
      <c r="H272" s="321"/>
      <c r="I272" s="321"/>
      <c r="J272" s="321"/>
      <c r="K272" s="321"/>
      <c r="L272" s="321"/>
      <c r="M272" s="321"/>
      <c r="N272" s="321"/>
      <c r="O272" s="321"/>
      <c r="P272" s="321"/>
      <c r="Q272" s="321"/>
      <c r="R272" s="321"/>
      <c r="S272" s="321"/>
      <c r="T272" s="321"/>
      <c r="U272" s="321"/>
      <c r="V272" s="321"/>
      <c r="W272" s="321"/>
      <c r="X272" s="321"/>
      <c r="Y272" s="321"/>
      <c r="Z272" s="321"/>
      <c r="AA272" s="321"/>
      <c r="AB272" s="321"/>
      <c r="AC272" s="321"/>
      <c r="AD272" s="321"/>
      <c r="AE272" s="321"/>
      <c r="AF272" s="321"/>
      <c r="AG272" s="321"/>
      <c r="AH272" s="321"/>
      <c r="AI272" s="321"/>
      <c r="AJ272" s="321"/>
      <c r="AK272" s="321"/>
      <c r="AL272" s="321"/>
      <c r="AM272" s="321"/>
      <c r="AN272" s="321"/>
      <c r="AO272" s="321"/>
      <c r="AP272" s="321"/>
      <c r="AQ272" s="321"/>
      <c r="AR272" s="321"/>
      <c r="AS272" s="321"/>
      <c r="AT272" s="321"/>
      <c r="AU272" s="321"/>
      <c r="AV272" s="321"/>
      <c r="AW272" s="321"/>
      <c r="AX272" s="321"/>
      <c r="AY272" s="321"/>
      <c r="AZ272" s="321"/>
      <c r="BA272" s="321"/>
      <c r="BB272" s="321"/>
      <c r="BC272" s="321"/>
      <c r="BD272" s="321"/>
      <c r="BE272" s="321"/>
      <c r="BF272" s="321"/>
      <c r="BG272" s="321"/>
      <c r="BH272" s="321"/>
      <c r="BI272" s="321"/>
      <c r="BJ272" s="321"/>
      <c r="BK272" s="321"/>
      <c r="BL272" s="321"/>
      <c r="BM272" s="321"/>
      <c r="BN272" s="321"/>
      <c r="BO272" s="321"/>
      <c r="BP272" s="321"/>
      <c r="BQ272" s="321"/>
      <c r="BR272" s="321"/>
      <c r="BS272" s="321"/>
      <c r="BT272" s="321"/>
      <c r="BU272" s="321"/>
      <c r="BV272" s="321"/>
      <c r="BW272" s="321"/>
      <c r="BX272" s="321"/>
      <c r="BY272" s="321"/>
      <c r="BZ272" s="321"/>
      <c r="CA272" s="321"/>
      <c r="CB272" s="321"/>
      <c r="CC272" s="321"/>
      <c r="CD272" s="321"/>
      <c r="CE272" s="321"/>
      <c r="CF272" s="321"/>
      <c r="CG272" s="321"/>
      <c r="CH272" s="321"/>
      <c r="CI272" s="321"/>
      <c r="CJ272" s="321"/>
      <c r="CK272" s="321"/>
      <c r="CL272" s="321"/>
      <c r="CM272" s="321"/>
      <c r="CN272" s="321"/>
      <c r="CO272" s="321"/>
      <c r="CP272" s="321"/>
      <c r="CQ272" s="321"/>
      <c r="CR272" s="321"/>
      <c r="CS272" s="321"/>
      <c r="CT272" s="321"/>
      <c r="CU272" s="321"/>
      <c r="CV272" s="321"/>
      <c r="CW272" s="321"/>
      <c r="CX272" s="321"/>
      <c r="CY272" s="321"/>
      <c r="CZ272" s="321"/>
      <c r="DA272" s="321"/>
      <c r="DB272" s="321"/>
      <c r="DC272" s="321"/>
      <c r="DD272" s="321"/>
      <c r="DE272" s="321"/>
      <c r="DF272" s="321"/>
      <c r="DG272" s="321"/>
      <c r="DH272" s="321"/>
      <c r="DI272" s="321"/>
      <c r="DJ272" s="321"/>
      <c r="DK272" s="321"/>
      <c r="DL272" s="321"/>
      <c r="DM272" s="321"/>
      <c r="DN272" s="321"/>
      <c r="DO272" s="321"/>
      <c r="DP272" s="321"/>
      <c r="DQ272" s="321"/>
      <c r="DR272" s="321"/>
      <c r="DS272" s="321"/>
      <c r="DT272" s="321"/>
      <c r="DU272" s="321"/>
      <c r="DV272" s="321"/>
      <c r="DW272" s="321"/>
      <c r="DX272" s="321"/>
      <c r="DY272" s="321"/>
      <c r="DZ272" s="321"/>
      <c r="EA272" s="321"/>
      <c r="EB272" s="321"/>
      <c r="EC272" s="321"/>
      <c r="ED272" s="321"/>
      <c r="EE272" s="321"/>
      <c r="EF272" s="321"/>
      <c r="EG272" s="321"/>
      <c r="EH272" s="321"/>
      <c r="EI272" s="321"/>
      <c r="EJ272" s="321"/>
      <c r="EK272" s="321"/>
      <c r="EL272" s="321"/>
      <c r="EM272" s="321"/>
      <c r="EN272" s="321"/>
      <c r="EO272" s="321"/>
      <c r="EP272" s="321"/>
      <c r="EQ272" s="321"/>
      <c r="ER272" s="321"/>
      <c r="ES272" s="321"/>
      <c r="ET272" s="321"/>
      <c r="EU272" s="321"/>
      <c r="EV272" s="321"/>
      <c r="EW272" s="321"/>
      <c r="EX272" s="321"/>
      <c r="EY272" s="321"/>
      <c r="EZ272" s="321"/>
      <c r="FA272" s="321"/>
      <c r="FB272" s="321"/>
      <c r="FC272" s="321"/>
      <c r="FD272" s="321"/>
      <c r="FE272" s="321"/>
      <c r="FF272" s="321"/>
      <c r="FG272" s="321"/>
      <c r="FH272" s="321"/>
      <c r="FI272" s="321"/>
      <c r="FJ272" s="321"/>
      <c r="FK272" s="321"/>
      <c r="FL272" s="321"/>
      <c r="FM272" s="321"/>
      <c r="FN272" s="321"/>
      <c r="FO272" s="321"/>
      <c r="FP272" s="321"/>
      <c r="FQ272" s="321"/>
      <c r="FR272" s="321"/>
      <c r="FS272" s="321"/>
      <c r="FT272" s="321"/>
      <c r="FU272" s="321"/>
      <c r="FV272" s="321"/>
      <c r="FW272" s="321"/>
      <c r="FX272" s="321"/>
      <c r="FY272" s="321"/>
      <c r="FZ272" s="321"/>
      <c r="GA272" s="321"/>
      <c r="GB272" s="321"/>
      <c r="GC272" s="321"/>
      <c r="GD272" s="321"/>
      <c r="GE272" s="321"/>
      <c r="GF272" s="321"/>
      <c r="GG272" s="321"/>
      <c r="GH272" s="321"/>
      <c r="GI272" s="321"/>
      <c r="GJ272" s="321"/>
      <c r="GK272" s="321"/>
      <c r="GL272" s="321"/>
      <c r="GM272" s="321"/>
      <c r="GN272" s="321"/>
      <c r="GO272" s="321"/>
      <c r="GP272" s="321"/>
      <c r="GQ272" s="321"/>
      <c r="GR272" s="321"/>
      <c r="GS272" s="321"/>
      <c r="GT272" s="321"/>
      <c r="GU272" s="321"/>
      <c r="GV272" s="321"/>
      <c r="GW272" s="321"/>
      <c r="GX272" s="321"/>
      <c r="GY272" s="321"/>
      <c r="GZ272" s="321"/>
      <c r="HA272" s="321"/>
      <c r="HB272" s="321"/>
      <c r="HC272" s="321"/>
      <c r="HD272" s="321"/>
      <c r="HE272" s="321"/>
      <c r="HF272" s="321"/>
      <c r="HG272" s="321"/>
      <c r="HH272" s="321"/>
      <c r="HI272" s="321"/>
      <c r="HJ272" s="321"/>
      <c r="HK272" s="321"/>
      <c r="HL272" s="321"/>
      <c r="HM272" s="321"/>
      <c r="HN272" s="321"/>
      <c r="HO272" s="321"/>
      <c r="HP272" s="321"/>
      <c r="HQ272" s="321"/>
      <c r="HR272" s="321"/>
      <c r="HS272" s="321"/>
      <c r="HT272" s="321"/>
      <c r="HU272" s="321"/>
      <c r="HV272" s="321"/>
      <c r="HW272" s="321"/>
      <c r="HX272" s="321"/>
      <c r="HY272" s="321"/>
      <c r="HZ272" s="321"/>
    </row>
    <row r="273" spans="1:234" s="321" customFormat="1">
      <c r="A273" s="416"/>
      <c r="B273" s="420"/>
      <c r="C273" s="418"/>
      <c r="D273" s="417"/>
      <c r="E273" s="419"/>
      <c r="F273" s="417"/>
      <c r="G273" s="333"/>
      <c r="H273" s="333"/>
      <c r="I273" s="333"/>
      <c r="J273" s="333"/>
      <c r="K273" s="333"/>
      <c r="L273" s="333"/>
      <c r="M273" s="333"/>
      <c r="N273" s="333"/>
      <c r="O273" s="333"/>
      <c r="P273" s="333"/>
      <c r="Q273" s="333"/>
      <c r="R273" s="333"/>
      <c r="S273" s="333"/>
      <c r="T273" s="333"/>
      <c r="U273" s="333"/>
      <c r="V273" s="333"/>
      <c r="W273" s="333"/>
      <c r="X273" s="333"/>
      <c r="Y273" s="333"/>
      <c r="Z273" s="333"/>
      <c r="AA273" s="333"/>
      <c r="AB273" s="333"/>
      <c r="AC273" s="333"/>
      <c r="AD273" s="333"/>
      <c r="AE273" s="333"/>
      <c r="AF273" s="333"/>
      <c r="AG273" s="333"/>
      <c r="AH273" s="333"/>
      <c r="AI273" s="333"/>
      <c r="AJ273" s="333"/>
      <c r="AK273" s="333"/>
      <c r="AL273" s="333"/>
      <c r="AM273" s="333"/>
      <c r="AN273" s="333"/>
      <c r="AO273" s="333"/>
      <c r="AP273" s="333"/>
      <c r="AQ273" s="333"/>
      <c r="AR273" s="333"/>
      <c r="AS273" s="333"/>
      <c r="AT273" s="333"/>
      <c r="AU273" s="333"/>
      <c r="AV273" s="333"/>
      <c r="AW273" s="333"/>
      <c r="AX273" s="333"/>
      <c r="AY273" s="333"/>
      <c r="AZ273" s="333"/>
      <c r="BA273" s="333"/>
      <c r="BB273" s="333"/>
      <c r="BC273" s="333"/>
      <c r="BD273" s="333"/>
      <c r="BE273" s="333"/>
      <c r="BF273" s="333"/>
      <c r="BG273" s="333"/>
      <c r="BH273" s="333"/>
      <c r="BI273" s="333"/>
      <c r="BJ273" s="333"/>
      <c r="BK273" s="333"/>
      <c r="BL273" s="333"/>
      <c r="BM273" s="333"/>
      <c r="BN273" s="333"/>
      <c r="BO273" s="333"/>
      <c r="BP273" s="333"/>
      <c r="BQ273" s="333"/>
      <c r="BR273" s="333"/>
      <c r="BS273" s="333"/>
      <c r="BT273" s="333"/>
      <c r="BU273" s="333"/>
      <c r="BV273" s="333"/>
      <c r="BW273" s="333"/>
      <c r="BX273" s="333"/>
      <c r="BY273" s="333"/>
      <c r="BZ273" s="333"/>
      <c r="CA273" s="333"/>
      <c r="CB273" s="333"/>
      <c r="CC273" s="333"/>
      <c r="CD273" s="333"/>
      <c r="CE273" s="333"/>
      <c r="CF273" s="333"/>
      <c r="CG273" s="333"/>
      <c r="CH273" s="333"/>
      <c r="CI273" s="333"/>
      <c r="CJ273" s="333"/>
      <c r="CK273" s="333"/>
      <c r="CL273" s="333"/>
      <c r="CM273" s="333"/>
      <c r="CN273" s="333"/>
      <c r="CO273" s="333"/>
      <c r="CP273" s="333"/>
      <c r="CQ273" s="333"/>
      <c r="CR273" s="333"/>
      <c r="CS273" s="333"/>
      <c r="CT273" s="333"/>
      <c r="CU273" s="333"/>
      <c r="CV273" s="333"/>
      <c r="CW273" s="333"/>
      <c r="CX273" s="333"/>
      <c r="CY273" s="333"/>
      <c r="CZ273" s="333"/>
      <c r="DA273" s="333"/>
      <c r="DB273" s="333"/>
      <c r="DC273" s="333"/>
      <c r="DD273" s="333"/>
      <c r="DE273" s="333"/>
      <c r="DF273" s="333"/>
      <c r="DG273" s="333"/>
      <c r="DH273" s="333"/>
      <c r="DI273" s="333"/>
      <c r="DJ273" s="333"/>
      <c r="DK273" s="333"/>
      <c r="DL273" s="333"/>
      <c r="DM273" s="333"/>
      <c r="DN273" s="333"/>
      <c r="DO273" s="333"/>
      <c r="DP273" s="333"/>
      <c r="DQ273" s="333"/>
      <c r="DR273" s="333"/>
      <c r="DS273" s="333"/>
      <c r="DT273" s="333"/>
      <c r="DU273" s="333"/>
      <c r="DV273" s="333"/>
      <c r="DW273" s="333"/>
      <c r="DX273" s="333"/>
      <c r="DY273" s="333"/>
      <c r="DZ273" s="333"/>
      <c r="EA273" s="333"/>
      <c r="EB273" s="333"/>
      <c r="EC273" s="333"/>
      <c r="ED273" s="333"/>
      <c r="EE273" s="333"/>
      <c r="EF273" s="333"/>
      <c r="EG273" s="333"/>
      <c r="EH273" s="333"/>
      <c r="EI273" s="333"/>
      <c r="EJ273" s="333"/>
      <c r="EK273" s="333"/>
      <c r="EL273" s="333"/>
      <c r="EM273" s="333"/>
      <c r="EN273" s="333"/>
      <c r="EO273" s="333"/>
      <c r="EP273" s="333"/>
      <c r="EQ273" s="333"/>
      <c r="ER273" s="333"/>
      <c r="ES273" s="333"/>
      <c r="ET273" s="333"/>
      <c r="EU273" s="333"/>
      <c r="EV273" s="333"/>
      <c r="EW273" s="333"/>
      <c r="EX273" s="333"/>
      <c r="EY273" s="333"/>
      <c r="EZ273" s="333"/>
      <c r="FA273" s="333"/>
      <c r="FB273" s="333"/>
      <c r="FC273" s="333"/>
      <c r="FD273" s="333"/>
      <c r="FE273" s="333"/>
      <c r="FF273" s="333"/>
      <c r="FG273" s="333"/>
      <c r="FH273" s="333"/>
      <c r="FI273" s="333"/>
      <c r="FJ273" s="333"/>
      <c r="FK273" s="333"/>
      <c r="FL273" s="333"/>
      <c r="FM273" s="333"/>
      <c r="FN273" s="333"/>
      <c r="FO273" s="333"/>
      <c r="FP273" s="333"/>
      <c r="FQ273" s="333"/>
      <c r="FR273" s="333"/>
      <c r="FS273" s="333"/>
      <c r="FT273" s="333"/>
      <c r="FU273" s="333"/>
      <c r="FV273" s="333"/>
      <c r="FW273" s="333"/>
      <c r="FX273" s="333"/>
      <c r="FY273" s="333"/>
      <c r="FZ273" s="333"/>
      <c r="GA273" s="333"/>
      <c r="GB273" s="333"/>
      <c r="GC273" s="333"/>
      <c r="GD273" s="333"/>
      <c r="GE273" s="333"/>
      <c r="GF273" s="333"/>
      <c r="GG273" s="333"/>
      <c r="GH273" s="333"/>
      <c r="GI273" s="333"/>
      <c r="GJ273" s="333"/>
      <c r="GK273" s="333"/>
      <c r="GL273" s="333"/>
      <c r="GM273" s="333"/>
      <c r="GN273" s="333"/>
      <c r="GO273" s="333"/>
      <c r="GP273" s="333"/>
      <c r="GQ273" s="333"/>
      <c r="GR273" s="333"/>
      <c r="GS273" s="333"/>
      <c r="GT273" s="333"/>
      <c r="GU273" s="333"/>
      <c r="GV273" s="333"/>
      <c r="GW273" s="333"/>
      <c r="GX273" s="333"/>
      <c r="GY273" s="333"/>
      <c r="GZ273" s="333"/>
      <c r="HA273" s="333"/>
      <c r="HB273" s="333"/>
      <c r="HC273" s="333"/>
      <c r="HD273" s="333"/>
      <c r="HE273" s="333"/>
      <c r="HF273" s="333"/>
      <c r="HG273" s="333"/>
      <c r="HH273" s="333"/>
      <c r="HI273" s="333"/>
      <c r="HJ273" s="333"/>
      <c r="HK273" s="333"/>
      <c r="HL273" s="333"/>
      <c r="HM273" s="333"/>
      <c r="HN273" s="333"/>
      <c r="HO273" s="333"/>
      <c r="HP273" s="333"/>
      <c r="HQ273" s="333"/>
      <c r="HR273" s="333"/>
      <c r="HS273" s="333"/>
      <c r="HT273" s="333"/>
      <c r="HU273" s="333"/>
      <c r="HV273" s="333"/>
      <c r="HW273" s="333"/>
      <c r="HX273" s="333"/>
      <c r="HY273" s="333"/>
      <c r="HZ273" s="333"/>
    </row>
    <row r="274" spans="1:234" s="333" customFormat="1">
      <c r="A274" s="416" t="s">
        <v>727</v>
      </c>
      <c r="B274" s="407" t="s">
        <v>726</v>
      </c>
      <c r="C274" s="418" t="s">
        <v>48</v>
      </c>
      <c r="D274" s="417">
        <v>1</v>
      </c>
      <c r="E274" s="419"/>
      <c r="F274" s="417">
        <f>ROUND((D274*E274),2)</f>
        <v>0</v>
      </c>
      <c r="G274" s="316"/>
      <c r="H274" s="316"/>
      <c r="I274" s="316"/>
      <c r="J274" s="316"/>
      <c r="K274" s="316"/>
      <c r="L274" s="316"/>
      <c r="M274" s="316"/>
      <c r="N274" s="316"/>
      <c r="O274" s="316"/>
      <c r="P274" s="316"/>
      <c r="Q274" s="316"/>
      <c r="R274" s="316"/>
      <c r="S274" s="316"/>
      <c r="T274" s="316"/>
      <c r="U274" s="316"/>
      <c r="V274" s="316"/>
      <c r="W274" s="316"/>
      <c r="X274" s="316"/>
      <c r="Y274" s="316"/>
      <c r="Z274" s="316"/>
      <c r="AA274" s="316"/>
      <c r="AB274" s="316"/>
      <c r="AC274" s="316"/>
      <c r="AD274" s="316"/>
      <c r="AE274" s="316"/>
      <c r="AF274" s="316"/>
      <c r="AG274" s="316"/>
      <c r="AH274" s="316"/>
      <c r="AI274" s="316"/>
      <c r="AJ274" s="316"/>
      <c r="AK274" s="316"/>
      <c r="AL274" s="316"/>
      <c r="AM274" s="316"/>
      <c r="AN274" s="316"/>
      <c r="AO274" s="316"/>
      <c r="AP274" s="316"/>
      <c r="AQ274" s="316"/>
      <c r="AR274" s="316"/>
      <c r="AS274" s="316"/>
      <c r="AT274" s="316"/>
      <c r="AU274" s="316"/>
      <c r="AV274" s="316"/>
      <c r="AW274" s="316"/>
      <c r="AX274" s="316"/>
      <c r="AY274" s="316"/>
      <c r="AZ274" s="316"/>
      <c r="BA274" s="316"/>
      <c r="BB274" s="316"/>
      <c r="BC274" s="316"/>
      <c r="BD274" s="316"/>
      <c r="BE274" s="316"/>
      <c r="BF274" s="316"/>
      <c r="BG274" s="316"/>
      <c r="BH274" s="316"/>
      <c r="BI274" s="316"/>
      <c r="BJ274" s="316"/>
      <c r="BK274" s="316"/>
      <c r="BL274" s="316"/>
      <c r="BM274" s="316"/>
      <c r="BN274" s="316"/>
      <c r="BO274" s="316"/>
      <c r="BP274" s="316"/>
      <c r="BQ274" s="316"/>
      <c r="BR274" s="316"/>
      <c r="BS274" s="316"/>
      <c r="BT274" s="316"/>
      <c r="BU274" s="316"/>
      <c r="BV274" s="316"/>
      <c r="BW274" s="316"/>
      <c r="BX274" s="316"/>
      <c r="BY274" s="316"/>
      <c r="BZ274" s="316"/>
      <c r="CA274" s="316"/>
      <c r="CB274" s="316"/>
      <c r="CC274" s="316"/>
      <c r="CD274" s="316"/>
      <c r="CE274" s="316"/>
      <c r="CF274" s="316"/>
      <c r="CG274" s="316"/>
      <c r="CH274" s="316"/>
      <c r="CI274" s="316"/>
      <c r="CJ274" s="316"/>
      <c r="CK274" s="316"/>
      <c r="CL274" s="316"/>
      <c r="CM274" s="316"/>
      <c r="CN274" s="316"/>
      <c r="CO274" s="316"/>
      <c r="CP274" s="316"/>
      <c r="CQ274" s="316"/>
      <c r="CR274" s="316"/>
      <c r="CS274" s="316"/>
      <c r="CT274" s="316"/>
      <c r="CU274" s="316"/>
      <c r="CV274" s="316"/>
      <c r="CW274" s="316"/>
      <c r="CX274" s="316"/>
      <c r="CY274" s="316"/>
      <c r="CZ274" s="316"/>
      <c r="DA274" s="316"/>
      <c r="DB274" s="316"/>
      <c r="DC274" s="316"/>
      <c r="DD274" s="316"/>
      <c r="DE274" s="316"/>
      <c r="DF274" s="316"/>
      <c r="DG274" s="316"/>
      <c r="DH274" s="316"/>
      <c r="DI274" s="316"/>
      <c r="DJ274" s="316"/>
      <c r="DK274" s="316"/>
      <c r="DL274" s="316"/>
      <c r="DM274" s="316"/>
      <c r="DN274" s="316"/>
      <c r="DO274" s="316"/>
      <c r="DP274" s="316"/>
      <c r="DQ274" s="316"/>
      <c r="DR274" s="316"/>
      <c r="DS274" s="316"/>
      <c r="DT274" s="316"/>
      <c r="DU274" s="316"/>
      <c r="DV274" s="316"/>
      <c r="DW274" s="316"/>
      <c r="DX274" s="316"/>
      <c r="DY274" s="316"/>
      <c r="DZ274" s="316"/>
      <c r="EA274" s="316"/>
      <c r="EB274" s="316"/>
      <c r="EC274" s="316"/>
      <c r="ED274" s="316"/>
      <c r="EE274" s="316"/>
      <c r="EF274" s="316"/>
      <c r="EG274" s="316"/>
      <c r="EH274" s="316"/>
      <c r="EI274" s="316"/>
      <c r="EJ274" s="316"/>
      <c r="EK274" s="316"/>
      <c r="EL274" s="316"/>
      <c r="EM274" s="316"/>
      <c r="EN274" s="316"/>
      <c r="EO274" s="316"/>
      <c r="EP274" s="316"/>
      <c r="EQ274" s="316"/>
      <c r="ER274" s="316"/>
      <c r="ES274" s="316"/>
      <c r="ET274" s="316"/>
      <c r="EU274" s="316"/>
      <c r="EV274" s="316"/>
      <c r="EW274" s="316"/>
      <c r="EX274" s="316"/>
      <c r="EY274" s="316"/>
      <c r="EZ274" s="316"/>
      <c r="FA274" s="316"/>
      <c r="FB274" s="316"/>
      <c r="FC274" s="316"/>
      <c r="FD274" s="316"/>
      <c r="FE274" s="316"/>
      <c r="FF274" s="316"/>
      <c r="FG274" s="316"/>
      <c r="FH274" s="316"/>
      <c r="FI274" s="316"/>
      <c r="FJ274" s="316"/>
      <c r="FK274" s="316"/>
      <c r="FL274" s="316"/>
      <c r="FM274" s="316"/>
      <c r="FN274" s="316"/>
      <c r="FO274" s="316"/>
      <c r="FP274" s="316"/>
      <c r="FQ274" s="316"/>
      <c r="FR274" s="316"/>
      <c r="FS274" s="316"/>
      <c r="FT274" s="316"/>
      <c r="FU274" s="316"/>
      <c r="FV274" s="316"/>
      <c r="FW274" s="316"/>
      <c r="FX274" s="316"/>
      <c r="FY274" s="316"/>
      <c r="FZ274" s="316"/>
      <c r="GA274" s="316"/>
      <c r="GB274" s="316"/>
      <c r="GC274" s="316"/>
      <c r="GD274" s="316"/>
      <c r="GE274" s="316"/>
      <c r="GF274" s="316"/>
      <c r="GG274" s="316"/>
      <c r="GH274" s="316"/>
      <c r="GI274" s="316"/>
      <c r="GJ274" s="316"/>
      <c r="GK274" s="316"/>
      <c r="GL274" s="316"/>
      <c r="GM274" s="316"/>
      <c r="GN274" s="316"/>
      <c r="GO274" s="316"/>
      <c r="GP274" s="316"/>
      <c r="GQ274" s="316"/>
      <c r="GR274" s="316"/>
      <c r="GS274" s="316"/>
      <c r="GT274" s="316"/>
      <c r="GU274" s="316"/>
      <c r="GV274" s="316"/>
      <c r="GW274" s="316"/>
      <c r="GX274" s="316"/>
      <c r="GY274" s="316"/>
      <c r="GZ274" s="316"/>
      <c r="HA274" s="316"/>
      <c r="HB274" s="316"/>
      <c r="HC274" s="316"/>
      <c r="HD274" s="316"/>
      <c r="HE274" s="316"/>
      <c r="HF274" s="316"/>
      <c r="HG274" s="316"/>
      <c r="HH274" s="316"/>
      <c r="HI274" s="316"/>
      <c r="HJ274" s="316"/>
      <c r="HK274" s="316"/>
      <c r="HL274" s="316"/>
      <c r="HM274" s="316"/>
      <c r="HN274" s="316"/>
      <c r="HO274" s="316"/>
      <c r="HP274" s="316"/>
      <c r="HQ274" s="316"/>
      <c r="HR274" s="316"/>
      <c r="HS274" s="316"/>
      <c r="HT274" s="316"/>
      <c r="HU274" s="316"/>
      <c r="HV274" s="316"/>
      <c r="HW274" s="316"/>
      <c r="HX274" s="316"/>
      <c r="HY274" s="316"/>
      <c r="HZ274" s="316"/>
    </row>
    <row r="275" spans="1:234" s="333" customFormat="1">
      <c r="A275" s="416"/>
      <c r="B275" s="407" t="s">
        <v>1074</v>
      </c>
      <c r="C275" s="318"/>
      <c r="D275" s="317"/>
      <c r="E275" s="322"/>
      <c r="F275" s="317"/>
      <c r="G275" s="316"/>
      <c r="H275" s="316"/>
      <c r="I275" s="316"/>
      <c r="J275" s="316"/>
      <c r="K275" s="316"/>
      <c r="L275" s="316"/>
      <c r="M275" s="316"/>
      <c r="N275" s="316"/>
      <c r="O275" s="316"/>
      <c r="P275" s="316"/>
      <c r="Q275" s="316"/>
      <c r="R275" s="316"/>
      <c r="S275" s="316"/>
      <c r="T275" s="316"/>
      <c r="U275" s="316"/>
      <c r="V275" s="316"/>
      <c r="W275" s="316"/>
      <c r="X275" s="316"/>
      <c r="Y275" s="316"/>
      <c r="Z275" s="316"/>
      <c r="AA275" s="316"/>
      <c r="AB275" s="316"/>
      <c r="AC275" s="316"/>
      <c r="AD275" s="316"/>
      <c r="AE275" s="316"/>
      <c r="AF275" s="316"/>
      <c r="AG275" s="316"/>
      <c r="AH275" s="316"/>
      <c r="AI275" s="316"/>
      <c r="AJ275" s="316"/>
      <c r="AK275" s="316"/>
      <c r="AL275" s="316"/>
      <c r="AM275" s="316"/>
      <c r="AN275" s="316"/>
      <c r="AO275" s="316"/>
      <c r="AP275" s="316"/>
      <c r="AQ275" s="316"/>
      <c r="AR275" s="316"/>
      <c r="AS275" s="316"/>
      <c r="AT275" s="316"/>
      <c r="AU275" s="316"/>
      <c r="AV275" s="316"/>
      <c r="AW275" s="316"/>
      <c r="AX275" s="316"/>
      <c r="AY275" s="316"/>
      <c r="AZ275" s="316"/>
      <c r="BA275" s="316"/>
      <c r="BB275" s="316"/>
      <c r="BC275" s="316"/>
      <c r="BD275" s="316"/>
      <c r="BE275" s="316"/>
      <c r="BF275" s="316"/>
      <c r="BG275" s="316"/>
      <c r="BH275" s="316"/>
      <c r="BI275" s="316"/>
      <c r="BJ275" s="316"/>
      <c r="BK275" s="316"/>
      <c r="BL275" s="316"/>
      <c r="BM275" s="316"/>
      <c r="BN275" s="316"/>
      <c r="BO275" s="316"/>
      <c r="BP275" s="316"/>
      <c r="BQ275" s="316"/>
      <c r="BR275" s="316"/>
      <c r="BS275" s="316"/>
      <c r="BT275" s="316"/>
      <c r="BU275" s="316"/>
      <c r="BV275" s="316"/>
      <c r="BW275" s="316"/>
      <c r="BX275" s="316"/>
      <c r="BY275" s="316"/>
      <c r="BZ275" s="316"/>
      <c r="CA275" s="316"/>
      <c r="CB275" s="316"/>
      <c r="CC275" s="316"/>
      <c r="CD275" s="316"/>
      <c r="CE275" s="316"/>
      <c r="CF275" s="316"/>
      <c r="CG275" s="316"/>
      <c r="CH275" s="316"/>
      <c r="CI275" s="316"/>
      <c r="CJ275" s="316"/>
      <c r="CK275" s="316"/>
      <c r="CL275" s="316"/>
      <c r="CM275" s="316"/>
      <c r="CN275" s="316"/>
      <c r="CO275" s="316"/>
      <c r="CP275" s="316"/>
      <c r="CQ275" s="316"/>
      <c r="CR275" s="316"/>
      <c r="CS275" s="316"/>
      <c r="CT275" s="316"/>
      <c r="CU275" s="316"/>
      <c r="CV275" s="316"/>
      <c r="CW275" s="316"/>
      <c r="CX275" s="316"/>
      <c r="CY275" s="316"/>
      <c r="CZ275" s="316"/>
      <c r="DA275" s="316"/>
      <c r="DB275" s="316"/>
      <c r="DC275" s="316"/>
      <c r="DD275" s="316"/>
      <c r="DE275" s="316"/>
      <c r="DF275" s="316"/>
      <c r="DG275" s="316"/>
      <c r="DH275" s="316"/>
      <c r="DI275" s="316"/>
      <c r="DJ275" s="316"/>
      <c r="DK275" s="316"/>
      <c r="DL275" s="316"/>
      <c r="DM275" s="316"/>
      <c r="DN275" s="316"/>
      <c r="DO275" s="316"/>
      <c r="DP275" s="316"/>
      <c r="DQ275" s="316"/>
      <c r="DR275" s="316"/>
      <c r="DS275" s="316"/>
      <c r="DT275" s="316"/>
      <c r="DU275" s="316"/>
      <c r="DV275" s="316"/>
      <c r="DW275" s="316"/>
      <c r="DX275" s="316"/>
      <c r="DY275" s="316"/>
      <c r="DZ275" s="316"/>
      <c r="EA275" s="316"/>
      <c r="EB275" s="316"/>
      <c r="EC275" s="316"/>
      <c r="ED275" s="316"/>
      <c r="EE275" s="316"/>
      <c r="EF275" s="316"/>
      <c r="EG275" s="316"/>
      <c r="EH275" s="316"/>
      <c r="EI275" s="316"/>
      <c r="EJ275" s="316"/>
      <c r="EK275" s="316"/>
      <c r="EL275" s="316"/>
      <c r="EM275" s="316"/>
      <c r="EN275" s="316"/>
      <c r="EO275" s="316"/>
      <c r="EP275" s="316"/>
      <c r="EQ275" s="316"/>
      <c r="ER275" s="316"/>
      <c r="ES275" s="316"/>
      <c r="ET275" s="316"/>
      <c r="EU275" s="316"/>
      <c r="EV275" s="316"/>
      <c r="EW275" s="316"/>
      <c r="EX275" s="316"/>
      <c r="EY275" s="316"/>
      <c r="EZ275" s="316"/>
      <c r="FA275" s="316"/>
      <c r="FB275" s="316"/>
      <c r="FC275" s="316"/>
      <c r="FD275" s="316"/>
      <c r="FE275" s="316"/>
      <c r="FF275" s="316"/>
      <c r="FG275" s="316"/>
      <c r="FH275" s="316"/>
      <c r="FI275" s="316"/>
      <c r="FJ275" s="316"/>
      <c r="FK275" s="316"/>
      <c r="FL275" s="316"/>
      <c r="FM275" s="316"/>
      <c r="FN275" s="316"/>
      <c r="FO275" s="316"/>
      <c r="FP275" s="316"/>
      <c r="FQ275" s="316"/>
      <c r="FR275" s="316"/>
      <c r="FS275" s="316"/>
      <c r="FT275" s="316"/>
      <c r="FU275" s="316"/>
      <c r="FV275" s="316"/>
      <c r="FW275" s="316"/>
      <c r="FX275" s="316"/>
      <c r="FY275" s="316"/>
      <c r="FZ275" s="316"/>
      <c r="GA275" s="316"/>
      <c r="GB275" s="316"/>
      <c r="GC275" s="316"/>
      <c r="GD275" s="316"/>
      <c r="GE275" s="316"/>
      <c r="GF275" s="316"/>
      <c r="GG275" s="316"/>
      <c r="GH275" s="316"/>
      <c r="GI275" s="316"/>
      <c r="GJ275" s="316"/>
      <c r="GK275" s="316"/>
      <c r="GL275" s="316"/>
      <c r="GM275" s="316"/>
      <c r="GN275" s="316"/>
      <c r="GO275" s="316"/>
      <c r="GP275" s="316"/>
      <c r="GQ275" s="316"/>
      <c r="GR275" s="316"/>
      <c r="GS275" s="316"/>
      <c r="GT275" s="316"/>
      <c r="GU275" s="316"/>
      <c r="GV275" s="316"/>
      <c r="GW275" s="316"/>
      <c r="GX275" s="316"/>
      <c r="GY275" s="316"/>
      <c r="GZ275" s="316"/>
      <c r="HA275" s="316"/>
      <c r="HB275" s="316"/>
      <c r="HC275" s="316"/>
      <c r="HD275" s="316"/>
      <c r="HE275" s="316"/>
      <c r="HF275" s="316"/>
      <c r="HG275" s="316"/>
      <c r="HH275" s="316"/>
      <c r="HI275" s="316"/>
      <c r="HJ275" s="316"/>
      <c r="HK275" s="316"/>
      <c r="HL275" s="316"/>
      <c r="HM275" s="316"/>
      <c r="HN275" s="316"/>
      <c r="HO275" s="316"/>
      <c r="HP275" s="316"/>
      <c r="HQ275" s="316"/>
      <c r="HR275" s="316"/>
      <c r="HS275" s="316"/>
      <c r="HT275" s="316"/>
      <c r="HU275" s="316"/>
      <c r="HV275" s="316"/>
      <c r="HW275" s="316"/>
      <c r="HX275" s="316"/>
      <c r="HY275" s="316"/>
      <c r="HZ275" s="316"/>
    </row>
    <row r="276" spans="1:234" s="333" customFormat="1">
      <c r="A276" s="416" t="s">
        <v>725</v>
      </c>
      <c r="B276" s="407" t="s">
        <v>724</v>
      </c>
      <c r="C276" s="418" t="s">
        <v>48</v>
      </c>
      <c r="D276" s="417">
        <v>1</v>
      </c>
      <c r="E276" s="419"/>
      <c r="F276" s="417">
        <f>ROUND((D276*E276),2)</f>
        <v>0</v>
      </c>
      <c r="G276" s="316"/>
      <c r="H276" s="316"/>
      <c r="I276" s="316"/>
      <c r="J276" s="316"/>
      <c r="K276" s="316"/>
      <c r="L276" s="316"/>
      <c r="M276" s="316"/>
      <c r="N276" s="316"/>
      <c r="O276" s="316"/>
      <c r="P276" s="316"/>
      <c r="Q276" s="316"/>
      <c r="R276" s="316"/>
      <c r="S276" s="316"/>
      <c r="T276" s="316"/>
      <c r="U276" s="316"/>
      <c r="V276" s="316"/>
      <c r="W276" s="316"/>
      <c r="X276" s="316"/>
      <c r="Y276" s="316"/>
      <c r="Z276" s="316"/>
      <c r="AA276" s="316"/>
      <c r="AB276" s="316"/>
      <c r="AC276" s="316"/>
      <c r="AD276" s="316"/>
      <c r="AE276" s="316"/>
      <c r="AF276" s="316"/>
      <c r="AG276" s="316"/>
      <c r="AH276" s="316"/>
      <c r="AI276" s="316"/>
      <c r="AJ276" s="316"/>
      <c r="AK276" s="316"/>
      <c r="AL276" s="316"/>
      <c r="AM276" s="316"/>
      <c r="AN276" s="316"/>
      <c r="AO276" s="316"/>
      <c r="AP276" s="316"/>
      <c r="AQ276" s="316"/>
      <c r="AR276" s="316"/>
      <c r="AS276" s="316"/>
      <c r="AT276" s="316"/>
      <c r="AU276" s="316"/>
      <c r="AV276" s="316"/>
      <c r="AW276" s="316"/>
      <c r="AX276" s="316"/>
      <c r="AY276" s="316"/>
      <c r="AZ276" s="316"/>
      <c r="BA276" s="316"/>
      <c r="BB276" s="316"/>
      <c r="BC276" s="316"/>
      <c r="BD276" s="316"/>
      <c r="BE276" s="316"/>
      <c r="BF276" s="316"/>
      <c r="BG276" s="316"/>
      <c r="BH276" s="316"/>
      <c r="BI276" s="316"/>
      <c r="BJ276" s="316"/>
      <c r="BK276" s="316"/>
      <c r="BL276" s="316"/>
      <c r="BM276" s="316"/>
      <c r="BN276" s="316"/>
      <c r="BO276" s="316"/>
      <c r="BP276" s="316"/>
      <c r="BQ276" s="316"/>
      <c r="BR276" s="316"/>
      <c r="BS276" s="316"/>
      <c r="BT276" s="316"/>
      <c r="BU276" s="316"/>
      <c r="BV276" s="316"/>
      <c r="BW276" s="316"/>
      <c r="BX276" s="316"/>
      <c r="BY276" s="316"/>
      <c r="BZ276" s="316"/>
      <c r="CA276" s="316"/>
      <c r="CB276" s="316"/>
      <c r="CC276" s="316"/>
      <c r="CD276" s="316"/>
      <c r="CE276" s="316"/>
      <c r="CF276" s="316"/>
      <c r="CG276" s="316"/>
      <c r="CH276" s="316"/>
      <c r="CI276" s="316"/>
      <c r="CJ276" s="316"/>
      <c r="CK276" s="316"/>
      <c r="CL276" s="316"/>
      <c r="CM276" s="316"/>
      <c r="CN276" s="316"/>
      <c r="CO276" s="316"/>
      <c r="CP276" s="316"/>
      <c r="CQ276" s="316"/>
      <c r="CR276" s="316"/>
      <c r="CS276" s="316"/>
      <c r="CT276" s="316"/>
      <c r="CU276" s="316"/>
      <c r="CV276" s="316"/>
      <c r="CW276" s="316"/>
      <c r="CX276" s="316"/>
      <c r="CY276" s="316"/>
      <c r="CZ276" s="316"/>
      <c r="DA276" s="316"/>
      <c r="DB276" s="316"/>
      <c r="DC276" s="316"/>
      <c r="DD276" s="316"/>
      <c r="DE276" s="316"/>
      <c r="DF276" s="316"/>
      <c r="DG276" s="316"/>
      <c r="DH276" s="316"/>
      <c r="DI276" s="316"/>
      <c r="DJ276" s="316"/>
      <c r="DK276" s="316"/>
      <c r="DL276" s="316"/>
      <c r="DM276" s="316"/>
      <c r="DN276" s="316"/>
      <c r="DO276" s="316"/>
      <c r="DP276" s="316"/>
      <c r="DQ276" s="316"/>
      <c r="DR276" s="316"/>
      <c r="DS276" s="316"/>
      <c r="DT276" s="316"/>
      <c r="DU276" s="316"/>
      <c r="DV276" s="316"/>
      <c r="DW276" s="316"/>
      <c r="DX276" s="316"/>
      <c r="DY276" s="316"/>
      <c r="DZ276" s="316"/>
      <c r="EA276" s="316"/>
      <c r="EB276" s="316"/>
      <c r="EC276" s="316"/>
      <c r="ED276" s="316"/>
      <c r="EE276" s="316"/>
      <c r="EF276" s="316"/>
      <c r="EG276" s="316"/>
      <c r="EH276" s="316"/>
      <c r="EI276" s="316"/>
      <c r="EJ276" s="316"/>
      <c r="EK276" s="316"/>
      <c r="EL276" s="316"/>
      <c r="EM276" s="316"/>
      <c r="EN276" s="316"/>
      <c r="EO276" s="316"/>
      <c r="EP276" s="316"/>
      <c r="EQ276" s="316"/>
      <c r="ER276" s="316"/>
      <c r="ES276" s="316"/>
      <c r="ET276" s="316"/>
      <c r="EU276" s="316"/>
      <c r="EV276" s="316"/>
      <c r="EW276" s="316"/>
      <c r="EX276" s="316"/>
      <c r="EY276" s="316"/>
      <c r="EZ276" s="316"/>
      <c r="FA276" s="316"/>
      <c r="FB276" s="316"/>
      <c r="FC276" s="316"/>
      <c r="FD276" s="316"/>
      <c r="FE276" s="316"/>
      <c r="FF276" s="316"/>
      <c r="FG276" s="316"/>
      <c r="FH276" s="316"/>
      <c r="FI276" s="316"/>
      <c r="FJ276" s="316"/>
      <c r="FK276" s="316"/>
      <c r="FL276" s="316"/>
      <c r="FM276" s="316"/>
      <c r="FN276" s="316"/>
      <c r="FO276" s="316"/>
      <c r="FP276" s="316"/>
      <c r="FQ276" s="316"/>
      <c r="FR276" s="316"/>
      <c r="FS276" s="316"/>
      <c r="FT276" s="316"/>
      <c r="FU276" s="316"/>
      <c r="FV276" s="316"/>
      <c r="FW276" s="316"/>
      <c r="FX276" s="316"/>
      <c r="FY276" s="316"/>
      <c r="FZ276" s="316"/>
      <c r="GA276" s="316"/>
      <c r="GB276" s="316"/>
      <c r="GC276" s="316"/>
      <c r="GD276" s="316"/>
      <c r="GE276" s="316"/>
      <c r="GF276" s="316"/>
      <c r="GG276" s="316"/>
      <c r="GH276" s="316"/>
      <c r="GI276" s="316"/>
      <c r="GJ276" s="316"/>
      <c r="GK276" s="316"/>
      <c r="GL276" s="316"/>
      <c r="GM276" s="316"/>
      <c r="GN276" s="316"/>
      <c r="GO276" s="316"/>
      <c r="GP276" s="316"/>
      <c r="GQ276" s="316"/>
      <c r="GR276" s="316"/>
      <c r="GS276" s="316"/>
      <c r="GT276" s="316"/>
      <c r="GU276" s="316"/>
      <c r="GV276" s="316"/>
      <c r="GW276" s="316"/>
      <c r="GX276" s="316"/>
      <c r="GY276" s="316"/>
      <c r="GZ276" s="316"/>
      <c r="HA276" s="316"/>
      <c r="HB276" s="316"/>
      <c r="HC276" s="316"/>
      <c r="HD276" s="316"/>
      <c r="HE276" s="316"/>
      <c r="HF276" s="316"/>
      <c r="HG276" s="316"/>
      <c r="HH276" s="316"/>
      <c r="HI276" s="316"/>
      <c r="HJ276" s="316"/>
      <c r="HK276" s="316"/>
      <c r="HL276" s="316"/>
      <c r="HM276" s="316"/>
      <c r="HN276" s="316"/>
      <c r="HO276" s="316"/>
      <c r="HP276" s="316"/>
      <c r="HQ276" s="316"/>
      <c r="HR276" s="316"/>
      <c r="HS276" s="316"/>
      <c r="HT276" s="316"/>
      <c r="HU276" s="316"/>
      <c r="HV276" s="316"/>
      <c r="HW276" s="316"/>
      <c r="HX276" s="316"/>
      <c r="HY276" s="316"/>
      <c r="HZ276" s="316"/>
    </row>
    <row r="277" spans="1:234" s="333" customFormat="1">
      <c r="A277" s="416" t="s">
        <v>723</v>
      </c>
      <c r="B277" s="407" t="s">
        <v>722</v>
      </c>
      <c r="C277" s="418" t="s">
        <v>48</v>
      </c>
      <c r="D277" s="417">
        <v>2</v>
      </c>
      <c r="E277" s="419"/>
      <c r="F277" s="417">
        <f>ROUND((D277*E277),2)</f>
        <v>0</v>
      </c>
      <c r="G277" s="316"/>
      <c r="H277" s="316"/>
      <c r="I277" s="316"/>
      <c r="J277" s="316"/>
      <c r="K277" s="316"/>
      <c r="L277" s="316"/>
      <c r="M277" s="316"/>
      <c r="N277" s="316"/>
      <c r="O277" s="316"/>
      <c r="P277" s="316"/>
      <c r="Q277" s="316"/>
      <c r="R277" s="316"/>
      <c r="S277" s="316"/>
      <c r="T277" s="316"/>
      <c r="U277" s="316"/>
      <c r="V277" s="316"/>
      <c r="W277" s="316"/>
      <c r="X277" s="316"/>
      <c r="Y277" s="316"/>
      <c r="Z277" s="316"/>
      <c r="AA277" s="316"/>
      <c r="AB277" s="316"/>
      <c r="AC277" s="316"/>
      <c r="AD277" s="316"/>
      <c r="AE277" s="316"/>
      <c r="AF277" s="316"/>
      <c r="AG277" s="316"/>
      <c r="AH277" s="316"/>
      <c r="AI277" s="316"/>
      <c r="AJ277" s="316"/>
      <c r="AK277" s="316"/>
      <c r="AL277" s="316"/>
      <c r="AM277" s="316"/>
      <c r="AN277" s="316"/>
      <c r="AO277" s="316"/>
      <c r="AP277" s="316"/>
      <c r="AQ277" s="316"/>
      <c r="AR277" s="316"/>
      <c r="AS277" s="316"/>
      <c r="AT277" s="316"/>
      <c r="AU277" s="316"/>
      <c r="AV277" s="316"/>
      <c r="AW277" s="316"/>
      <c r="AX277" s="316"/>
      <c r="AY277" s="316"/>
      <c r="AZ277" s="316"/>
      <c r="BA277" s="316"/>
      <c r="BB277" s="316"/>
      <c r="BC277" s="316"/>
      <c r="BD277" s="316"/>
      <c r="BE277" s="316"/>
      <c r="BF277" s="316"/>
      <c r="BG277" s="316"/>
      <c r="BH277" s="316"/>
      <c r="BI277" s="316"/>
      <c r="BJ277" s="316"/>
      <c r="BK277" s="316"/>
      <c r="BL277" s="316"/>
      <c r="BM277" s="316"/>
      <c r="BN277" s="316"/>
      <c r="BO277" s="316"/>
      <c r="BP277" s="316"/>
      <c r="BQ277" s="316"/>
      <c r="BR277" s="316"/>
      <c r="BS277" s="316"/>
      <c r="BT277" s="316"/>
      <c r="BU277" s="316"/>
      <c r="BV277" s="316"/>
      <c r="BW277" s="316"/>
      <c r="BX277" s="316"/>
      <c r="BY277" s="316"/>
      <c r="BZ277" s="316"/>
      <c r="CA277" s="316"/>
      <c r="CB277" s="316"/>
      <c r="CC277" s="316"/>
      <c r="CD277" s="316"/>
      <c r="CE277" s="316"/>
      <c r="CF277" s="316"/>
      <c r="CG277" s="316"/>
      <c r="CH277" s="316"/>
      <c r="CI277" s="316"/>
      <c r="CJ277" s="316"/>
      <c r="CK277" s="316"/>
      <c r="CL277" s="316"/>
      <c r="CM277" s="316"/>
      <c r="CN277" s="316"/>
      <c r="CO277" s="316"/>
      <c r="CP277" s="316"/>
      <c r="CQ277" s="316"/>
      <c r="CR277" s="316"/>
      <c r="CS277" s="316"/>
      <c r="CT277" s="316"/>
      <c r="CU277" s="316"/>
      <c r="CV277" s="316"/>
      <c r="CW277" s="316"/>
      <c r="CX277" s="316"/>
      <c r="CY277" s="316"/>
      <c r="CZ277" s="316"/>
      <c r="DA277" s="316"/>
      <c r="DB277" s="316"/>
      <c r="DC277" s="316"/>
      <c r="DD277" s="316"/>
      <c r="DE277" s="316"/>
      <c r="DF277" s="316"/>
      <c r="DG277" s="316"/>
      <c r="DH277" s="316"/>
      <c r="DI277" s="316"/>
      <c r="DJ277" s="316"/>
      <c r="DK277" s="316"/>
      <c r="DL277" s="316"/>
      <c r="DM277" s="316"/>
      <c r="DN277" s="316"/>
      <c r="DO277" s="316"/>
      <c r="DP277" s="316"/>
      <c r="DQ277" s="316"/>
      <c r="DR277" s="316"/>
      <c r="DS277" s="316"/>
      <c r="DT277" s="316"/>
      <c r="DU277" s="316"/>
      <c r="DV277" s="316"/>
      <c r="DW277" s="316"/>
      <c r="DX277" s="316"/>
      <c r="DY277" s="316"/>
      <c r="DZ277" s="316"/>
      <c r="EA277" s="316"/>
      <c r="EB277" s="316"/>
      <c r="EC277" s="316"/>
      <c r="ED277" s="316"/>
      <c r="EE277" s="316"/>
      <c r="EF277" s="316"/>
      <c r="EG277" s="316"/>
      <c r="EH277" s="316"/>
      <c r="EI277" s="316"/>
      <c r="EJ277" s="316"/>
      <c r="EK277" s="316"/>
      <c r="EL277" s="316"/>
      <c r="EM277" s="316"/>
      <c r="EN277" s="316"/>
      <c r="EO277" s="316"/>
      <c r="EP277" s="316"/>
      <c r="EQ277" s="316"/>
      <c r="ER277" s="316"/>
      <c r="ES277" s="316"/>
      <c r="ET277" s="316"/>
      <c r="EU277" s="316"/>
      <c r="EV277" s="316"/>
      <c r="EW277" s="316"/>
      <c r="EX277" s="316"/>
      <c r="EY277" s="316"/>
      <c r="EZ277" s="316"/>
      <c r="FA277" s="316"/>
      <c r="FB277" s="316"/>
      <c r="FC277" s="316"/>
      <c r="FD277" s="316"/>
      <c r="FE277" s="316"/>
      <c r="FF277" s="316"/>
      <c r="FG277" s="316"/>
      <c r="FH277" s="316"/>
      <c r="FI277" s="316"/>
      <c r="FJ277" s="316"/>
      <c r="FK277" s="316"/>
      <c r="FL277" s="316"/>
      <c r="FM277" s="316"/>
      <c r="FN277" s="316"/>
      <c r="FO277" s="316"/>
      <c r="FP277" s="316"/>
      <c r="FQ277" s="316"/>
      <c r="FR277" s="316"/>
      <c r="FS277" s="316"/>
      <c r="FT277" s="316"/>
      <c r="FU277" s="316"/>
      <c r="FV277" s="316"/>
      <c r="FW277" s="316"/>
      <c r="FX277" s="316"/>
      <c r="FY277" s="316"/>
      <c r="FZ277" s="316"/>
      <c r="GA277" s="316"/>
      <c r="GB277" s="316"/>
      <c r="GC277" s="316"/>
      <c r="GD277" s="316"/>
      <c r="GE277" s="316"/>
      <c r="GF277" s="316"/>
      <c r="GG277" s="316"/>
      <c r="GH277" s="316"/>
      <c r="GI277" s="316"/>
      <c r="GJ277" s="316"/>
      <c r="GK277" s="316"/>
      <c r="GL277" s="316"/>
      <c r="GM277" s="316"/>
      <c r="GN277" s="316"/>
      <c r="GO277" s="316"/>
      <c r="GP277" s="316"/>
      <c r="GQ277" s="316"/>
      <c r="GR277" s="316"/>
      <c r="GS277" s="316"/>
      <c r="GT277" s="316"/>
      <c r="GU277" s="316"/>
      <c r="GV277" s="316"/>
      <c r="GW277" s="316"/>
      <c r="GX277" s="316"/>
      <c r="GY277" s="316"/>
      <c r="GZ277" s="316"/>
      <c r="HA277" s="316"/>
      <c r="HB277" s="316"/>
      <c r="HC277" s="316"/>
      <c r="HD277" s="316"/>
      <c r="HE277" s="316"/>
      <c r="HF277" s="316"/>
      <c r="HG277" s="316"/>
      <c r="HH277" s="316"/>
      <c r="HI277" s="316"/>
      <c r="HJ277" s="316"/>
      <c r="HK277" s="316"/>
      <c r="HL277" s="316"/>
      <c r="HM277" s="316"/>
      <c r="HN277" s="316"/>
      <c r="HO277" s="316"/>
      <c r="HP277" s="316"/>
      <c r="HQ277" s="316"/>
      <c r="HR277" s="316"/>
      <c r="HS277" s="316"/>
      <c r="HT277" s="316"/>
      <c r="HU277" s="316"/>
      <c r="HV277" s="316"/>
      <c r="HW277" s="316"/>
      <c r="HX277" s="316"/>
      <c r="HY277" s="316"/>
      <c r="HZ277" s="316"/>
    </row>
    <row r="278" spans="1:234" s="333" customFormat="1">
      <c r="A278" s="416"/>
      <c r="B278" s="407" t="s">
        <v>721</v>
      </c>
      <c r="C278" s="318"/>
      <c r="D278" s="317"/>
      <c r="E278" s="322"/>
      <c r="F278" s="317"/>
      <c r="G278" s="316"/>
      <c r="H278" s="316"/>
      <c r="I278" s="316"/>
      <c r="J278" s="316"/>
      <c r="K278" s="316"/>
      <c r="L278" s="316"/>
      <c r="M278" s="316"/>
      <c r="N278" s="316"/>
      <c r="O278" s="316"/>
      <c r="P278" s="316"/>
      <c r="Q278" s="316"/>
      <c r="R278" s="316"/>
      <c r="S278" s="316"/>
      <c r="T278" s="316"/>
      <c r="U278" s="316"/>
      <c r="V278" s="316"/>
      <c r="W278" s="316"/>
      <c r="X278" s="316"/>
      <c r="Y278" s="316"/>
      <c r="Z278" s="316"/>
      <c r="AA278" s="316"/>
      <c r="AB278" s="316"/>
      <c r="AC278" s="316"/>
      <c r="AD278" s="316"/>
      <c r="AE278" s="316"/>
      <c r="AF278" s="316"/>
      <c r="AG278" s="316"/>
      <c r="AH278" s="316"/>
      <c r="AI278" s="316"/>
      <c r="AJ278" s="316"/>
      <c r="AK278" s="316"/>
      <c r="AL278" s="316"/>
      <c r="AM278" s="316"/>
      <c r="AN278" s="316"/>
      <c r="AO278" s="316"/>
      <c r="AP278" s="316"/>
      <c r="AQ278" s="316"/>
      <c r="AR278" s="316"/>
      <c r="AS278" s="316"/>
      <c r="AT278" s="316"/>
      <c r="AU278" s="316"/>
      <c r="AV278" s="316"/>
      <c r="AW278" s="316"/>
      <c r="AX278" s="316"/>
      <c r="AY278" s="316"/>
      <c r="AZ278" s="316"/>
      <c r="BA278" s="316"/>
      <c r="BB278" s="316"/>
      <c r="BC278" s="316"/>
      <c r="BD278" s="316"/>
      <c r="BE278" s="316"/>
      <c r="BF278" s="316"/>
      <c r="BG278" s="316"/>
      <c r="BH278" s="316"/>
      <c r="BI278" s="316"/>
      <c r="BJ278" s="316"/>
      <c r="BK278" s="316"/>
      <c r="BL278" s="316"/>
      <c r="BM278" s="316"/>
      <c r="BN278" s="316"/>
      <c r="BO278" s="316"/>
      <c r="BP278" s="316"/>
      <c r="BQ278" s="316"/>
      <c r="BR278" s="316"/>
      <c r="BS278" s="316"/>
      <c r="BT278" s="316"/>
      <c r="BU278" s="316"/>
      <c r="BV278" s="316"/>
      <c r="BW278" s="316"/>
      <c r="BX278" s="316"/>
      <c r="BY278" s="316"/>
      <c r="BZ278" s="316"/>
      <c r="CA278" s="316"/>
      <c r="CB278" s="316"/>
      <c r="CC278" s="316"/>
      <c r="CD278" s="316"/>
      <c r="CE278" s="316"/>
      <c r="CF278" s="316"/>
      <c r="CG278" s="316"/>
      <c r="CH278" s="316"/>
      <c r="CI278" s="316"/>
      <c r="CJ278" s="316"/>
      <c r="CK278" s="316"/>
      <c r="CL278" s="316"/>
      <c r="CM278" s="316"/>
      <c r="CN278" s="316"/>
      <c r="CO278" s="316"/>
      <c r="CP278" s="316"/>
      <c r="CQ278" s="316"/>
      <c r="CR278" s="316"/>
      <c r="CS278" s="316"/>
      <c r="CT278" s="316"/>
      <c r="CU278" s="316"/>
      <c r="CV278" s="316"/>
      <c r="CW278" s="316"/>
      <c r="CX278" s="316"/>
      <c r="CY278" s="316"/>
      <c r="CZ278" s="316"/>
      <c r="DA278" s="316"/>
      <c r="DB278" s="316"/>
      <c r="DC278" s="316"/>
      <c r="DD278" s="316"/>
      <c r="DE278" s="316"/>
      <c r="DF278" s="316"/>
      <c r="DG278" s="316"/>
      <c r="DH278" s="316"/>
      <c r="DI278" s="316"/>
      <c r="DJ278" s="316"/>
      <c r="DK278" s="316"/>
      <c r="DL278" s="316"/>
      <c r="DM278" s="316"/>
      <c r="DN278" s="316"/>
      <c r="DO278" s="316"/>
      <c r="DP278" s="316"/>
      <c r="DQ278" s="316"/>
      <c r="DR278" s="316"/>
      <c r="DS278" s="316"/>
      <c r="DT278" s="316"/>
      <c r="DU278" s="316"/>
      <c r="DV278" s="316"/>
      <c r="DW278" s="316"/>
      <c r="DX278" s="316"/>
      <c r="DY278" s="316"/>
      <c r="DZ278" s="316"/>
      <c r="EA278" s="316"/>
      <c r="EB278" s="316"/>
      <c r="EC278" s="316"/>
      <c r="ED278" s="316"/>
      <c r="EE278" s="316"/>
      <c r="EF278" s="316"/>
      <c r="EG278" s="316"/>
      <c r="EH278" s="316"/>
      <c r="EI278" s="316"/>
      <c r="EJ278" s="316"/>
      <c r="EK278" s="316"/>
      <c r="EL278" s="316"/>
      <c r="EM278" s="316"/>
      <c r="EN278" s="316"/>
      <c r="EO278" s="316"/>
      <c r="EP278" s="316"/>
      <c r="EQ278" s="316"/>
      <c r="ER278" s="316"/>
      <c r="ES278" s="316"/>
      <c r="ET278" s="316"/>
      <c r="EU278" s="316"/>
      <c r="EV278" s="316"/>
      <c r="EW278" s="316"/>
      <c r="EX278" s="316"/>
      <c r="EY278" s="316"/>
      <c r="EZ278" s="316"/>
      <c r="FA278" s="316"/>
      <c r="FB278" s="316"/>
      <c r="FC278" s="316"/>
      <c r="FD278" s="316"/>
      <c r="FE278" s="316"/>
      <c r="FF278" s="316"/>
      <c r="FG278" s="316"/>
      <c r="FH278" s="316"/>
      <c r="FI278" s="316"/>
      <c r="FJ278" s="316"/>
      <c r="FK278" s="316"/>
      <c r="FL278" s="316"/>
      <c r="FM278" s="316"/>
      <c r="FN278" s="316"/>
      <c r="FO278" s="316"/>
      <c r="FP278" s="316"/>
      <c r="FQ278" s="316"/>
      <c r="FR278" s="316"/>
      <c r="FS278" s="316"/>
      <c r="FT278" s="316"/>
      <c r="FU278" s="316"/>
      <c r="FV278" s="316"/>
      <c r="FW278" s="316"/>
      <c r="FX278" s="316"/>
      <c r="FY278" s="316"/>
      <c r="FZ278" s="316"/>
      <c r="GA278" s="316"/>
      <c r="GB278" s="316"/>
      <c r="GC278" s="316"/>
      <c r="GD278" s="316"/>
      <c r="GE278" s="316"/>
      <c r="GF278" s="316"/>
      <c r="GG278" s="316"/>
      <c r="GH278" s="316"/>
      <c r="GI278" s="316"/>
      <c r="GJ278" s="316"/>
      <c r="GK278" s="316"/>
      <c r="GL278" s="316"/>
      <c r="GM278" s="316"/>
      <c r="GN278" s="316"/>
      <c r="GO278" s="316"/>
      <c r="GP278" s="316"/>
      <c r="GQ278" s="316"/>
      <c r="GR278" s="316"/>
      <c r="GS278" s="316"/>
      <c r="GT278" s="316"/>
      <c r="GU278" s="316"/>
      <c r="GV278" s="316"/>
      <c r="GW278" s="316"/>
      <c r="GX278" s="316"/>
      <c r="GY278" s="316"/>
      <c r="GZ278" s="316"/>
      <c r="HA278" s="316"/>
      <c r="HB278" s="316"/>
      <c r="HC278" s="316"/>
      <c r="HD278" s="316"/>
      <c r="HE278" s="316"/>
      <c r="HF278" s="316"/>
      <c r="HG278" s="316"/>
      <c r="HH278" s="316"/>
      <c r="HI278" s="316"/>
      <c r="HJ278" s="316"/>
      <c r="HK278" s="316"/>
      <c r="HL278" s="316"/>
      <c r="HM278" s="316"/>
      <c r="HN278" s="316"/>
      <c r="HO278" s="316"/>
      <c r="HP278" s="316"/>
      <c r="HQ278" s="316"/>
      <c r="HR278" s="316"/>
      <c r="HS278" s="316"/>
      <c r="HT278" s="316"/>
      <c r="HU278" s="316"/>
      <c r="HV278" s="316"/>
      <c r="HW278" s="316"/>
      <c r="HX278" s="316"/>
      <c r="HY278" s="316"/>
      <c r="HZ278" s="316"/>
    </row>
    <row r="279" spans="1:234" s="333" customFormat="1">
      <c r="A279" s="416" t="s">
        <v>720</v>
      </c>
      <c r="B279" s="407" t="s">
        <v>719</v>
      </c>
      <c r="C279" s="418" t="s">
        <v>150</v>
      </c>
      <c r="D279" s="417">
        <v>1</v>
      </c>
      <c r="E279" s="419"/>
      <c r="F279" s="417">
        <f>ROUND((D279*E279),2)</f>
        <v>0</v>
      </c>
      <c r="G279" s="316"/>
      <c r="H279" s="316"/>
      <c r="I279" s="316"/>
      <c r="J279" s="316"/>
      <c r="K279" s="316"/>
      <c r="L279" s="316"/>
      <c r="M279" s="316"/>
      <c r="N279" s="316"/>
      <c r="O279" s="316"/>
      <c r="P279" s="316"/>
      <c r="Q279" s="316"/>
      <c r="R279" s="316"/>
      <c r="S279" s="316"/>
      <c r="T279" s="316"/>
      <c r="U279" s="316"/>
      <c r="V279" s="316"/>
      <c r="W279" s="316"/>
      <c r="X279" s="316"/>
      <c r="Y279" s="316"/>
      <c r="Z279" s="316"/>
      <c r="AA279" s="316"/>
      <c r="AB279" s="316"/>
      <c r="AC279" s="316"/>
      <c r="AD279" s="316"/>
      <c r="AE279" s="316"/>
      <c r="AF279" s="316"/>
      <c r="AG279" s="316"/>
      <c r="AH279" s="316"/>
      <c r="AI279" s="316"/>
      <c r="AJ279" s="316"/>
      <c r="AK279" s="316"/>
      <c r="AL279" s="316"/>
      <c r="AM279" s="316"/>
      <c r="AN279" s="316"/>
      <c r="AO279" s="316"/>
      <c r="AP279" s="316"/>
      <c r="AQ279" s="316"/>
      <c r="AR279" s="316"/>
      <c r="AS279" s="316"/>
      <c r="AT279" s="316"/>
      <c r="AU279" s="316"/>
      <c r="AV279" s="316"/>
      <c r="AW279" s="316"/>
      <c r="AX279" s="316"/>
      <c r="AY279" s="316"/>
      <c r="AZ279" s="316"/>
      <c r="BA279" s="316"/>
      <c r="BB279" s="316"/>
      <c r="BC279" s="316"/>
      <c r="BD279" s="316"/>
      <c r="BE279" s="316"/>
      <c r="BF279" s="316"/>
      <c r="BG279" s="316"/>
      <c r="BH279" s="316"/>
      <c r="BI279" s="316"/>
      <c r="BJ279" s="316"/>
      <c r="BK279" s="316"/>
      <c r="BL279" s="316"/>
      <c r="BM279" s="316"/>
      <c r="BN279" s="316"/>
      <c r="BO279" s="316"/>
      <c r="BP279" s="316"/>
      <c r="BQ279" s="316"/>
      <c r="BR279" s="316"/>
      <c r="BS279" s="316"/>
      <c r="BT279" s="316"/>
      <c r="BU279" s="316"/>
      <c r="BV279" s="316"/>
      <c r="BW279" s="316"/>
      <c r="BX279" s="316"/>
      <c r="BY279" s="316"/>
      <c r="BZ279" s="316"/>
      <c r="CA279" s="316"/>
      <c r="CB279" s="316"/>
      <c r="CC279" s="316"/>
      <c r="CD279" s="316"/>
      <c r="CE279" s="316"/>
      <c r="CF279" s="316"/>
      <c r="CG279" s="316"/>
      <c r="CH279" s="316"/>
      <c r="CI279" s="316"/>
      <c r="CJ279" s="316"/>
      <c r="CK279" s="316"/>
      <c r="CL279" s="316"/>
      <c r="CM279" s="316"/>
      <c r="CN279" s="316"/>
      <c r="CO279" s="316"/>
      <c r="CP279" s="316"/>
      <c r="CQ279" s="316"/>
      <c r="CR279" s="316"/>
      <c r="CS279" s="316"/>
      <c r="CT279" s="316"/>
      <c r="CU279" s="316"/>
      <c r="CV279" s="316"/>
      <c r="CW279" s="316"/>
      <c r="CX279" s="316"/>
      <c r="CY279" s="316"/>
      <c r="CZ279" s="316"/>
      <c r="DA279" s="316"/>
      <c r="DB279" s="316"/>
      <c r="DC279" s="316"/>
      <c r="DD279" s="316"/>
      <c r="DE279" s="316"/>
      <c r="DF279" s="316"/>
      <c r="DG279" s="316"/>
      <c r="DH279" s="316"/>
      <c r="DI279" s="316"/>
      <c r="DJ279" s="316"/>
      <c r="DK279" s="316"/>
      <c r="DL279" s="316"/>
      <c r="DM279" s="316"/>
      <c r="DN279" s="316"/>
      <c r="DO279" s="316"/>
      <c r="DP279" s="316"/>
      <c r="DQ279" s="316"/>
      <c r="DR279" s="316"/>
      <c r="DS279" s="316"/>
      <c r="DT279" s="316"/>
      <c r="DU279" s="316"/>
      <c r="DV279" s="316"/>
      <c r="DW279" s="316"/>
      <c r="DX279" s="316"/>
      <c r="DY279" s="316"/>
      <c r="DZ279" s="316"/>
      <c r="EA279" s="316"/>
      <c r="EB279" s="316"/>
      <c r="EC279" s="316"/>
      <c r="ED279" s="316"/>
      <c r="EE279" s="316"/>
      <c r="EF279" s="316"/>
      <c r="EG279" s="316"/>
      <c r="EH279" s="316"/>
      <c r="EI279" s="316"/>
      <c r="EJ279" s="316"/>
      <c r="EK279" s="316"/>
      <c r="EL279" s="316"/>
      <c r="EM279" s="316"/>
      <c r="EN279" s="316"/>
      <c r="EO279" s="316"/>
      <c r="EP279" s="316"/>
      <c r="EQ279" s="316"/>
      <c r="ER279" s="316"/>
      <c r="ES279" s="316"/>
      <c r="ET279" s="316"/>
      <c r="EU279" s="316"/>
      <c r="EV279" s="316"/>
      <c r="EW279" s="316"/>
      <c r="EX279" s="316"/>
      <c r="EY279" s="316"/>
      <c r="EZ279" s="316"/>
      <c r="FA279" s="316"/>
      <c r="FB279" s="316"/>
      <c r="FC279" s="316"/>
      <c r="FD279" s="316"/>
      <c r="FE279" s="316"/>
      <c r="FF279" s="316"/>
      <c r="FG279" s="316"/>
      <c r="FH279" s="316"/>
      <c r="FI279" s="316"/>
      <c r="FJ279" s="316"/>
      <c r="FK279" s="316"/>
      <c r="FL279" s="316"/>
      <c r="FM279" s="316"/>
      <c r="FN279" s="316"/>
      <c r="FO279" s="316"/>
      <c r="FP279" s="316"/>
      <c r="FQ279" s="316"/>
      <c r="FR279" s="316"/>
      <c r="FS279" s="316"/>
      <c r="FT279" s="316"/>
      <c r="FU279" s="316"/>
      <c r="FV279" s="316"/>
      <c r="FW279" s="316"/>
      <c r="FX279" s="316"/>
      <c r="FY279" s="316"/>
      <c r="FZ279" s="316"/>
      <c r="GA279" s="316"/>
      <c r="GB279" s="316"/>
      <c r="GC279" s="316"/>
      <c r="GD279" s="316"/>
      <c r="GE279" s="316"/>
      <c r="GF279" s="316"/>
      <c r="GG279" s="316"/>
      <c r="GH279" s="316"/>
      <c r="GI279" s="316"/>
      <c r="GJ279" s="316"/>
      <c r="GK279" s="316"/>
      <c r="GL279" s="316"/>
      <c r="GM279" s="316"/>
      <c r="GN279" s="316"/>
      <c r="GO279" s="316"/>
      <c r="GP279" s="316"/>
      <c r="GQ279" s="316"/>
      <c r="GR279" s="316"/>
      <c r="GS279" s="316"/>
      <c r="GT279" s="316"/>
      <c r="GU279" s="316"/>
      <c r="GV279" s="316"/>
      <c r="GW279" s="316"/>
      <c r="GX279" s="316"/>
      <c r="GY279" s="316"/>
      <c r="GZ279" s="316"/>
      <c r="HA279" s="316"/>
      <c r="HB279" s="316"/>
      <c r="HC279" s="316"/>
      <c r="HD279" s="316"/>
      <c r="HE279" s="316"/>
      <c r="HF279" s="316"/>
      <c r="HG279" s="316"/>
      <c r="HH279" s="316"/>
      <c r="HI279" s="316"/>
      <c r="HJ279" s="316"/>
      <c r="HK279" s="316"/>
      <c r="HL279" s="316"/>
      <c r="HM279" s="316"/>
      <c r="HN279" s="316"/>
      <c r="HO279" s="316"/>
      <c r="HP279" s="316"/>
      <c r="HQ279" s="316"/>
      <c r="HR279" s="316"/>
      <c r="HS279" s="316"/>
      <c r="HT279" s="316"/>
      <c r="HU279" s="316"/>
      <c r="HV279" s="316"/>
      <c r="HW279" s="316"/>
      <c r="HX279" s="316"/>
      <c r="HY279" s="316"/>
      <c r="HZ279" s="316"/>
    </row>
    <row r="280" spans="1:234" s="333" customFormat="1">
      <c r="A280" s="416" t="s">
        <v>718</v>
      </c>
      <c r="B280" s="407" t="s">
        <v>717</v>
      </c>
      <c r="C280" s="418" t="s">
        <v>150</v>
      </c>
      <c r="D280" s="417">
        <v>1</v>
      </c>
      <c r="E280" s="419"/>
      <c r="F280" s="417">
        <f>ROUND((D280*E280),2)</f>
        <v>0</v>
      </c>
      <c r="G280" s="316"/>
      <c r="H280" s="316"/>
      <c r="I280" s="316"/>
      <c r="J280" s="316"/>
      <c r="K280" s="316"/>
      <c r="L280" s="316"/>
      <c r="M280" s="316"/>
      <c r="N280" s="316"/>
      <c r="O280" s="316"/>
      <c r="P280" s="316"/>
      <c r="Q280" s="316"/>
      <c r="R280" s="316"/>
      <c r="S280" s="316"/>
      <c r="T280" s="316"/>
      <c r="U280" s="316"/>
      <c r="V280" s="316"/>
      <c r="W280" s="316"/>
      <c r="X280" s="316"/>
      <c r="Y280" s="316"/>
      <c r="Z280" s="316"/>
      <c r="AA280" s="316"/>
      <c r="AB280" s="316"/>
      <c r="AC280" s="316"/>
      <c r="AD280" s="316"/>
      <c r="AE280" s="316"/>
      <c r="AF280" s="316"/>
      <c r="AG280" s="316"/>
      <c r="AH280" s="316"/>
      <c r="AI280" s="316"/>
      <c r="AJ280" s="316"/>
      <c r="AK280" s="316"/>
      <c r="AL280" s="316"/>
      <c r="AM280" s="316"/>
      <c r="AN280" s="316"/>
      <c r="AO280" s="316"/>
      <c r="AP280" s="316"/>
      <c r="AQ280" s="316"/>
      <c r="AR280" s="316"/>
      <c r="AS280" s="316"/>
      <c r="AT280" s="316"/>
      <c r="AU280" s="316"/>
      <c r="AV280" s="316"/>
      <c r="AW280" s="316"/>
      <c r="AX280" s="316"/>
      <c r="AY280" s="316"/>
      <c r="AZ280" s="316"/>
      <c r="BA280" s="316"/>
      <c r="BB280" s="316"/>
      <c r="BC280" s="316"/>
      <c r="BD280" s="316"/>
      <c r="BE280" s="316"/>
      <c r="BF280" s="316"/>
      <c r="BG280" s="316"/>
      <c r="BH280" s="316"/>
      <c r="BI280" s="316"/>
      <c r="BJ280" s="316"/>
      <c r="BK280" s="316"/>
      <c r="BL280" s="316"/>
      <c r="BM280" s="316"/>
      <c r="BN280" s="316"/>
      <c r="BO280" s="316"/>
      <c r="BP280" s="316"/>
      <c r="BQ280" s="316"/>
      <c r="BR280" s="316"/>
      <c r="BS280" s="316"/>
      <c r="BT280" s="316"/>
      <c r="BU280" s="316"/>
      <c r="BV280" s="316"/>
      <c r="BW280" s="316"/>
      <c r="BX280" s="316"/>
      <c r="BY280" s="316"/>
      <c r="BZ280" s="316"/>
      <c r="CA280" s="316"/>
      <c r="CB280" s="316"/>
      <c r="CC280" s="316"/>
      <c r="CD280" s="316"/>
      <c r="CE280" s="316"/>
      <c r="CF280" s="316"/>
      <c r="CG280" s="316"/>
      <c r="CH280" s="316"/>
      <c r="CI280" s="316"/>
      <c r="CJ280" s="316"/>
      <c r="CK280" s="316"/>
      <c r="CL280" s="316"/>
      <c r="CM280" s="316"/>
      <c r="CN280" s="316"/>
      <c r="CO280" s="316"/>
      <c r="CP280" s="316"/>
      <c r="CQ280" s="316"/>
      <c r="CR280" s="316"/>
      <c r="CS280" s="316"/>
      <c r="CT280" s="316"/>
      <c r="CU280" s="316"/>
      <c r="CV280" s="316"/>
      <c r="CW280" s="316"/>
      <c r="CX280" s="316"/>
      <c r="CY280" s="316"/>
      <c r="CZ280" s="316"/>
      <c r="DA280" s="316"/>
      <c r="DB280" s="316"/>
      <c r="DC280" s="316"/>
      <c r="DD280" s="316"/>
      <c r="DE280" s="316"/>
      <c r="DF280" s="316"/>
      <c r="DG280" s="316"/>
      <c r="DH280" s="316"/>
      <c r="DI280" s="316"/>
      <c r="DJ280" s="316"/>
      <c r="DK280" s="316"/>
      <c r="DL280" s="316"/>
      <c r="DM280" s="316"/>
      <c r="DN280" s="316"/>
      <c r="DO280" s="316"/>
      <c r="DP280" s="316"/>
      <c r="DQ280" s="316"/>
      <c r="DR280" s="316"/>
      <c r="DS280" s="316"/>
      <c r="DT280" s="316"/>
      <c r="DU280" s="316"/>
      <c r="DV280" s="316"/>
      <c r="DW280" s="316"/>
      <c r="DX280" s="316"/>
      <c r="DY280" s="316"/>
      <c r="DZ280" s="316"/>
      <c r="EA280" s="316"/>
      <c r="EB280" s="316"/>
      <c r="EC280" s="316"/>
      <c r="ED280" s="316"/>
      <c r="EE280" s="316"/>
      <c r="EF280" s="316"/>
      <c r="EG280" s="316"/>
      <c r="EH280" s="316"/>
      <c r="EI280" s="316"/>
      <c r="EJ280" s="316"/>
      <c r="EK280" s="316"/>
      <c r="EL280" s="316"/>
      <c r="EM280" s="316"/>
      <c r="EN280" s="316"/>
      <c r="EO280" s="316"/>
      <c r="EP280" s="316"/>
      <c r="EQ280" s="316"/>
      <c r="ER280" s="316"/>
      <c r="ES280" s="316"/>
      <c r="ET280" s="316"/>
      <c r="EU280" s="316"/>
      <c r="EV280" s="316"/>
      <c r="EW280" s="316"/>
      <c r="EX280" s="316"/>
      <c r="EY280" s="316"/>
      <c r="EZ280" s="316"/>
      <c r="FA280" s="316"/>
      <c r="FB280" s="316"/>
      <c r="FC280" s="316"/>
      <c r="FD280" s="316"/>
      <c r="FE280" s="316"/>
      <c r="FF280" s="316"/>
      <c r="FG280" s="316"/>
      <c r="FH280" s="316"/>
      <c r="FI280" s="316"/>
      <c r="FJ280" s="316"/>
      <c r="FK280" s="316"/>
      <c r="FL280" s="316"/>
      <c r="FM280" s="316"/>
      <c r="FN280" s="316"/>
      <c r="FO280" s="316"/>
      <c r="FP280" s="316"/>
      <c r="FQ280" s="316"/>
      <c r="FR280" s="316"/>
      <c r="FS280" s="316"/>
      <c r="FT280" s="316"/>
      <c r="FU280" s="316"/>
      <c r="FV280" s="316"/>
      <c r="FW280" s="316"/>
      <c r="FX280" s="316"/>
      <c r="FY280" s="316"/>
      <c r="FZ280" s="316"/>
      <c r="GA280" s="316"/>
      <c r="GB280" s="316"/>
      <c r="GC280" s="316"/>
      <c r="GD280" s="316"/>
      <c r="GE280" s="316"/>
      <c r="GF280" s="316"/>
      <c r="GG280" s="316"/>
      <c r="GH280" s="316"/>
      <c r="GI280" s="316"/>
      <c r="GJ280" s="316"/>
      <c r="GK280" s="316"/>
      <c r="GL280" s="316"/>
      <c r="GM280" s="316"/>
      <c r="GN280" s="316"/>
      <c r="GO280" s="316"/>
      <c r="GP280" s="316"/>
      <c r="GQ280" s="316"/>
      <c r="GR280" s="316"/>
      <c r="GS280" s="316"/>
      <c r="GT280" s="316"/>
      <c r="GU280" s="316"/>
      <c r="GV280" s="316"/>
      <c r="GW280" s="316"/>
      <c r="GX280" s="316"/>
      <c r="GY280" s="316"/>
      <c r="GZ280" s="316"/>
      <c r="HA280" s="316"/>
      <c r="HB280" s="316"/>
      <c r="HC280" s="316"/>
      <c r="HD280" s="316"/>
      <c r="HE280" s="316"/>
      <c r="HF280" s="316"/>
      <c r="HG280" s="316"/>
      <c r="HH280" s="316"/>
      <c r="HI280" s="316"/>
      <c r="HJ280" s="316"/>
      <c r="HK280" s="316"/>
      <c r="HL280" s="316"/>
      <c r="HM280" s="316"/>
      <c r="HN280" s="316"/>
      <c r="HO280" s="316"/>
      <c r="HP280" s="316"/>
      <c r="HQ280" s="316"/>
      <c r="HR280" s="316"/>
      <c r="HS280" s="316"/>
      <c r="HT280" s="316"/>
      <c r="HU280" s="316"/>
      <c r="HV280" s="316"/>
      <c r="HW280" s="316"/>
      <c r="HX280" s="316"/>
      <c r="HY280" s="316"/>
      <c r="HZ280" s="316"/>
    </row>
    <row r="281" spans="1:234" s="333" customFormat="1">
      <c r="A281" s="416"/>
      <c r="B281" s="407"/>
      <c r="C281" s="318"/>
      <c r="D281" s="317"/>
      <c r="E281" s="322"/>
      <c r="F281" s="317"/>
      <c r="G281" s="316"/>
      <c r="H281" s="316"/>
      <c r="I281" s="316"/>
      <c r="J281" s="316"/>
      <c r="K281" s="316"/>
      <c r="L281" s="316"/>
      <c r="M281" s="316"/>
      <c r="N281" s="316"/>
      <c r="O281" s="316"/>
      <c r="P281" s="316"/>
      <c r="Q281" s="316"/>
      <c r="R281" s="316"/>
      <c r="S281" s="316"/>
      <c r="T281" s="316"/>
      <c r="U281" s="316"/>
      <c r="V281" s="316"/>
      <c r="W281" s="316"/>
      <c r="X281" s="316"/>
      <c r="Y281" s="316"/>
      <c r="Z281" s="316"/>
      <c r="AA281" s="316"/>
      <c r="AB281" s="316"/>
      <c r="AC281" s="316"/>
      <c r="AD281" s="316"/>
      <c r="AE281" s="316"/>
      <c r="AF281" s="316"/>
      <c r="AG281" s="316"/>
      <c r="AH281" s="316"/>
      <c r="AI281" s="316"/>
      <c r="AJ281" s="316"/>
      <c r="AK281" s="316"/>
      <c r="AL281" s="316"/>
      <c r="AM281" s="316"/>
      <c r="AN281" s="316"/>
      <c r="AO281" s="316"/>
      <c r="AP281" s="316"/>
      <c r="AQ281" s="316"/>
      <c r="AR281" s="316"/>
      <c r="AS281" s="316"/>
      <c r="AT281" s="316"/>
      <c r="AU281" s="316"/>
      <c r="AV281" s="316"/>
      <c r="AW281" s="316"/>
      <c r="AX281" s="316"/>
      <c r="AY281" s="316"/>
      <c r="AZ281" s="316"/>
      <c r="BA281" s="316"/>
      <c r="BB281" s="316"/>
      <c r="BC281" s="316"/>
      <c r="BD281" s="316"/>
      <c r="BE281" s="316"/>
      <c r="BF281" s="316"/>
      <c r="BG281" s="316"/>
      <c r="BH281" s="316"/>
      <c r="BI281" s="316"/>
      <c r="BJ281" s="316"/>
      <c r="BK281" s="316"/>
      <c r="BL281" s="316"/>
      <c r="BM281" s="316"/>
      <c r="BN281" s="316"/>
      <c r="BO281" s="316"/>
      <c r="BP281" s="316"/>
      <c r="BQ281" s="316"/>
      <c r="BR281" s="316"/>
      <c r="BS281" s="316"/>
      <c r="BT281" s="316"/>
      <c r="BU281" s="316"/>
      <c r="BV281" s="316"/>
      <c r="BW281" s="316"/>
      <c r="BX281" s="316"/>
      <c r="BY281" s="316"/>
      <c r="BZ281" s="316"/>
      <c r="CA281" s="316"/>
      <c r="CB281" s="316"/>
      <c r="CC281" s="316"/>
      <c r="CD281" s="316"/>
      <c r="CE281" s="316"/>
      <c r="CF281" s="316"/>
      <c r="CG281" s="316"/>
      <c r="CH281" s="316"/>
      <c r="CI281" s="316"/>
      <c r="CJ281" s="316"/>
      <c r="CK281" s="316"/>
      <c r="CL281" s="316"/>
      <c r="CM281" s="316"/>
      <c r="CN281" s="316"/>
      <c r="CO281" s="316"/>
      <c r="CP281" s="316"/>
      <c r="CQ281" s="316"/>
      <c r="CR281" s="316"/>
      <c r="CS281" s="316"/>
      <c r="CT281" s="316"/>
      <c r="CU281" s="316"/>
      <c r="CV281" s="316"/>
      <c r="CW281" s="316"/>
      <c r="CX281" s="316"/>
      <c r="CY281" s="316"/>
      <c r="CZ281" s="316"/>
      <c r="DA281" s="316"/>
      <c r="DB281" s="316"/>
      <c r="DC281" s="316"/>
      <c r="DD281" s="316"/>
      <c r="DE281" s="316"/>
      <c r="DF281" s="316"/>
      <c r="DG281" s="316"/>
      <c r="DH281" s="316"/>
      <c r="DI281" s="316"/>
      <c r="DJ281" s="316"/>
      <c r="DK281" s="316"/>
      <c r="DL281" s="316"/>
      <c r="DM281" s="316"/>
      <c r="DN281" s="316"/>
      <c r="DO281" s="316"/>
      <c r="DP281" s="316"/>
      <c r="DQ281" s="316"/>
      <c r="DR281" s="316"/>
      <c r="DS281" s="316"/>
      <c r="DT281" s="316"/>
      <c r="DU281" s="316"/>
      <c r="DV281" s="316"/>
      <c r="DW281" s="316"/>
      <c r="DX281" s="316"/>
      <c r="DY281" s="316"/>
      <c r="DZ281" s="316"/>
      <c r="EA281" s="316"/>
      <c r="EB281" s="316"/>
      <c r="EC281" s="316"/>
      <c r="ED281" s="316"/>
      <c r="EE281" s="316"/>
      <c r="EF281" s="316"/>
      <c r="EG281" s="316"/>
      <c r="EH281" s="316"/>
      <c r="EI281" s="316"/>
      <c r="EJ281" s="316"/>
      <c r="EK281" s="316"/>
      <c r="EL281" s="316"/>
      <c r="EM281" s="316"/>
      <c r="EN281" s="316"/>
      <c r="EO281" s="316"/>
      <c r="EP281" s="316"/>
      <c r="EQ281" s="316"/>
      <c r="ER281" s="316"/>
      <c r="ES281" s="316"/>
      <c r="ET281" s="316"/>
      <c r="EU281" s="316"/>
      <c r="EV281" s="316"/>
      <c r="EW281" s="316"/>
      <c r="EX281" s="316"/>
      <c r="EY281" s="316"/>
      <c r="EZ281" s="316"/>
      <c r="FA281" s="316"/>
      <c r="FB281" s="316"/>
      <c r="FC281" s="316"/>
      <c r="FD281" s="316"/>
      <c r="FE281" s="316"/>
      <c r="FF281" s="316"/>
      <c r="FG281" s="316"/>
      <c r="FH281" s="316"/>
      <c r="FI281" s="316"/>
      <c r="FJ281" s="316"/>
      <c r="FK281" s="316"/>
      <c r="FL281" s="316"/>
      <c r="FM281" s="316"/>
      <c r="FN281" s="316"/>
      <c r="FO281" s="316"/>
      <c r="FP281" s="316"/>
      <c r="FQ281" s="316"/>
      <c r="FR281" s="316"/>
      <c r="FS281" s="316"/>
      <c r="FT281" s="316"/>
      <c r="FU281" s="316"/>
      <c r="FV281" s="316"/>
      <c r="FW281" s="316"/>
      <c r="FX281" s="316"/>
      <c r="FY281" s="316"/>
      <c r="FZ281" s="316"/>
      <c r="GA281" s="316"/>
      <c r="GB281" s="316"/>
      <c r="GC281" s="316"/>
      <c r="GD281" s="316"/>
      <c r="GE281" s="316"/>
      <c r="GF281" s="316"/>
      <c r="GG281" s="316"/>
      <c r="GH281" s="316"/>
      <c r="GI281" s="316"/>
      <c r="GJ281" s="316"/>
      <c r="GK281" s="316"/>
      <c r="GL281" s="316"/>
      <c r="GM281" s="316"/>
      <c r="GN281" s="316"/>
      <c r="GO281" s="316"/>
      <c r="GP281" s="316"/>
      <c r="GQ281" s="316"/>
      <c r="GR281" s="316"/>
      <c r="GS281" s="316"/>
      <c r="GT281" s="316"/>
      <c r="GU281" s="316"/>
      <c r="GV281" s="316"/>
      <c r="GW281" s="316"/>
      <c r="GX281" s="316"/>
      <c r="GY281" s="316"/>
      <c r="GZ281" s="316"/>
      <c r="HA281" s="316"/>
      <c r="HB281" s="316"/>
      <c r="HC281" s="316"/>
      <c r="HD281" s="316"/>
      <c r="HE281" s="316"/>
      <c r="HF281" s="316"/>
      <c r="HG281" s="316"/>
      <c r="HH281" s="316"/>
      <c r="HI281" s="316"/>
      <c r="HJ281" s="316"/>
      <c r="HK281" s="316"/>
      <c r="HL281" s="316"/>
      <c r="HM281" s="316"/>
      <c r="HN281" s="316"/>
      <c r="HO281" s="316"/>
      <c r="HP281" s="316"/>
      <c r="HQ281" s="316"/>
      <c r="HR281" s="316"/>
      <c r="HS281" s="316"/>
      <c r="HT281" s="316"/>
      <c r="HU281" s="316"/>
      <c r="HV281" s="316"/>
      <c r="HW281" s="316"/>
      <c r="HX281" s="316"/>
      <c r="HY281" s="316"/>
      <c r="HZ281" s="316"/>
    </row>
    <row r="282" spans="1:234" s="409" customFormat="1">
      <c r="A282" s="415" t="s">
        <v>430</v>
      </c>
      <c r="B282" s="414" t="s">
        <v>1030</v>
      </c>
      <c r="C282" s="413"/>
      <c r="D282" s="411"/>
      <c r="E282" s="412"/>
      <c r="F282" s="411">
        <f>SUM(F274:F281)</f>
        <v>0</v>
      </c>
      <c r="G282" s="410"/>
      <c r="H282" s="410"/>
      <c r="I282" s="410"/>
      <c r="J282" s="410"/>
      <c r="K282" s="410"/>
      <c r="L282" s="410"/>
      <c r="M282" s="410"/>
      <c r="N282" s="410"/>
      <c r="O282" s="410"/>
      <c r="P282" s="410"/>
      <c r="Q282" s="410"/>
      <c r="R282" s="410"/>
      <c r="S282" s="410"/>
      <c r="T282" s="410"/>
      <c r="U282" s="410"/>
      <c r="V282" s="410"/>
      <c r="W282" s="410"/>
      <c r="X282" s="410"/>
      <c r="Y282" s="410"/>
      <c r="Z282" s="410"/>
      <c r="AA282" s="410"/>
      <c r="AB282" s="410"/>
      <c r="AC282" s="410"/>
      <c r="AD282" s="410"/>
      <c r="AE282" s="410"/>
      <c r="AF282" s="410"/>
      <c r="AG282" s="410"/>
      <c r="AH282" s="410"/>
      <c r="AI282" s="410"/>
      <c r="AJ282" s="410"/>
      <c r="AK282" s="410"/>
      <c r="AL282" s="410"/>
      <c r="AM282" s="410"/>
      <c r="AN282" s="410"/>
      <c r="AO282" s="410"/>
      <c r="AP282" s="410"/>
      <c r="AQ282" s="410"/>
      <c r="AR282" s="410"/>
      <c r="AS282" s="410"/>
      <c r="AT282" s="410"/>
      <c r="AU282" s="410"/>
      <c r="AV282" s="410"/>
      <c r="AW282" s="410"/>
      <c r="AX282" s="410"/>
      <c r="AY282" s="410"/>
      <c r="AZ282" s="410"/>
      <c r="BA282" s="410"/>
      <c r="BB282" s="410"/>
      <c r="BC282" s="410"/>
      <c r="BD282" s="410"/>
      <c r="BE282" s="410"/>
      <c r="BF282" s="410"/>
      <c r="BG282" s="410"/>
      <c r="BH282" s="410"/>
      <c r="BI282" s="410"/>
      <c r="BJ282" s="410"/>
      <c r="BK282" s="410"/>
      <c r="BL282" s="410"/>
      <c r="BM282" s="410"/>
      <c r="BN282" s="410"/>
      <c r="BO282" s="410"/>
      <c r="BP282" s="410"/>
      <c r="BQ282" s="410"/>
      <c r="BR282" s="410"/>
      <c r="BS282" s="410"/>
      <c r="BT282" s="410"/>
      <c r="BU282" s="410"/>
      <c r="BV282" s="410"/>
      <c r="BW282" s="410"/>
      <c r="BX282" s="410"/>
      <c r="BY282" s="410"/>
      <c r="BZ282" s="410"/>
      <c r="CA282" s="410"/>
      <c r="CB282" s="410"/>
      <c r="CC282" s="410"/>
      <c r="CD282" s="410"/>
      <c r="CE282" s="410"/>
      <c r="CF282" s="410"/>
      <c r="CG282" s="410"/>
      <c r="CH282" s="410"/>
      <c r="CI282" s="410"/>
      <c r="CJ282" s="410"/>
      <c r="CK282" s="410"/>
      <c r="CL282" s="410"/>
      <c r="CM282" s="410"/>
      <c r="CN282" s="410"/>
      <c r="CO282" s="410"/>
      <c r="CP282" s="410"/>
      <c r="CQ282" s="410"/>
      <c r="CR282" s="410"/>
      <c r="CS282" s="410"/>
      <c r="CT282" s="410"/>
      <c r="CU282" s="410"/>
      <c r="CV282" s="410"/>
      <c r="CW282" s="410"/>
      <c r="CX282" s="410"/>
      <c r="CY282" s="410"/>
      <c r="CZ282" s="410"/>
      <c r="DA282" s="410"/>
      <c r="DB282" s="410"/>
      <c r="DC282" s="410"/>
      <c r="DD282" s="410"/>
      <c r="DE282" s="410"/>
      <c r="DF282" s="410"/>
      <c r="DG282" s="410"/>
      <c r="DH282" s="410"/>
      <c r="DI282" s="410"/>
      <c r="DJ282" s="410"/>
      <c r="DK282" s="410"/>
      <c r="DL282" s="410"/>
      <c r="DM282" s="410"/>
      <c r="DN282" s="410"/>
      <c r="DO282" s="410"/>
      <c r="DP282" s="410"/>
      <c r="DQ282" s="410"/>
      <c r="DR282" s="410"/>
      <c r="DS282" s="410"/>
      <c r="DT282" s="410"/>
      <c r="DU282" s="410"/>
      <c r="DV282" s="410"/>
      <c r="DW282" s="410"/>
      <c r="DX282" s="410"/>
      <c r="DY282" s="410"/>
      <c r="DZ282" s="410"/>
      <c r="EA282" s="410"/>
      <c r="EB282" s="410"/>
      <c r="EC282" s="410"/>
      <c r="ED282" s="410"/>
      <c r="EE282" s="410"/>
      <c r="EF282" s="410"/>
      <c r="EG282" s="410"/>
      <c r="EH282" s="410"/>
      <c r="EI282" s="410"/>
      <c r="EJ282" s="410"/>
      <c r="EK282" s="410"/>
      <c r="EL282" s="410"/>
      <c r="EM282" s="410"/>
      <c r="EN282" s="410"/>
      <c r="EO282" s="410"/>
      <c r="EP282" s="410"/>
      <c r="EQ282" s="410"/>
      <c r="ER282" s="410"/>
      <c r="ES282" s="410"/>
      <c r="ET282" s="410"/>
      <c r="EU282" s="410"/>
      <c r="EV282" s="410"/>
      <c r="EW282" s="410"/>
      <c r="EX282" s="410"/>
      <c r="EY282" s="410"/>
      <c r="EZ282" s="410"/>
      <c r="FA282" s="410"/>
      <c r="FB282" s="410"/>
      <c r="FC282" s="410"/>
      <c r="FD282" s="410"/>
      <c r="FE282" s="410"/>
      <c r="FF282" s="410"/>
      <c r="FG282" s="410"/>
      <c r="FH282" s="410"/>
      <c r="FI282" s="410"/>
      <c r="FJ282" s="410"/>
      <c r="FK282" s="410"/>
      <c r="FL282" s="410"/>
      <c r="FM282" s="410"/>
      <c r="FN282" s="410"/>
      <c r="FO282" s="410"/>
      <c r="FP282" s="410"/>
      <c r="FQ282" s="410"/>
      <c r="FR282" s="410"/>
      <c r="FS282" s="410"/>
      <c r="FT282" s="410"/>
      <c r="FU282" s="410"/>
      <c r="FV282" s="410"/>
      <c r="FW282" s="410"/>
      <c r="FX282" s="410"/>
      <c r="FY282" s="410"/>
      <c r="FZ282" s="410"/>
      <c r="GA282" s="410"/>
      <c r="GB282" s="410"/>
      <c r="GC282" s="410"/>
      <c r="GD282" s="410"/>
      <c r="GE282" s="410"/>
      <c r="GF282" s="410"/>
      <c r="GG282" s="410"/>
      <c r="GH282" s="410"/>
      <c r="GI282" s="410"/>
      <c r="GJ282" s="410"/>
      <c r="GK282" s="410"/>
      <c r="GL282" s="410"/>
      <c r="GM282" s="410"/>
      <c r="GN282" s="410"/>
      <c r="GO282" s="410"/>
      <c r="GP282" s="410"/>
      <c r="GQ282" s="410"/>
      <c r="GR282" s="410"/>
      <c r="GS282" s="410"/>
      <c r="GT282" s="410"/>
      <c r="GU282" s="410"/>
      <c r="GV282" s="410"/>
      <c r="GW282" s="410"/>
      <c r="GX282" s="410"/>
      <c r="GY282" s="410"/>
      <c r="GZ282" s="410"/>
      <c r="HA282" s="410"/>
      <c r="HB282" s="410"/>
      <c r="HC282" s="410"/>
      <c r="HD282" s="410"/>
      <c r="HE282" s="410"/>
      <c r="HF282" s="410"/>
      <c r="HG282" s="410"/>
      <c r="HH282" s="410"/>
      <c r="HI282" s="410"/>
      <c r="HJ282" s="410"/>
      <c r="HK282" s="410"/>
      <c r="HL282" s="410"/>
      <c r="HM282" s="410"/>
      <c r="HN282" s="410"/>
      <c r="HO282" s="410"/>
      <c r="HP282" s="410"/>
      <c r="HQ282" s="410"/>
      <c r="HR282" s="410"/>
      <c r="HS282" s="410"/>
      <c r="HT282" s="410"/>
      <c r="HU282" s="410"/>
      <c r="HV282" s="410"/>
      <c r="HW282" s="410"/>
      <c r="HX282" s="410"/>
      <c r="HY282" s="410"/>
      <c r="HZ282" s="410"/>
    </row>
    <row r="283" spans="1:234" s="333" customFormat="1">
      <c r="A283" s="320"/>
      <c r="B283" s="319"/>
      <c r="C283" s="318"/>
      <c r="D283" s="317"/>
      <c r="E283" s="322"/>
      <c r="F283" s="317"/>
      <c r="G283" s="316"/>
      <c r="H283" s="316"/>
      <c r="I283" s="316"/>
      <c r="J283" s="316"/>
      <c r="K283" s="316"/>
      <c r="L283" s="316"/>
      <c r="M283" s="316"/>
      <c r="N283" s="316"/>
      <c r="O283" s="316"/>
      <c r="P283" s="316"/>
      <c r="Q283" s="316"/>
      <c r="R283" s="316"/>
      <c r="S283" s="316"/>
      <c r="T283" s="316"/>
      <c r="U283" s="316"/>
      <c r="V283" s="316"/>
      <c r="W283" s="316"/>
      <c r="X283" s="316"/>
      <c r="Y283" s="316"/>
      <c r="Z283" s="316"/>
      <c r="AA283" s="316"/>
      <c r="AB283" s="316"/>
      <c r="AC283" s="316"/>
      <c r="AD283" s="316"/>
      <c r="AE283" s="316"/>
      <c r="AF283" s="316"/>
      <c r="AG283" s="316"/>
      <c r="AH283" s="316"/>
      <c r="AI283" s="316"/>
      <c r="AJ283" s="316"/>
      <c r="AK283" s="316"/>
      <c r="AL283" s="316"/>
      <c r="AM283" s="316"/>
      <c r="AN283" s="316"/>
      <c r="AO283" s="316"/>
      <c r="AP283" s="316"/>
      <c r="AQ283" s="316"/>
      <c r="AR283" s="316"/>
      <c r="AS283" s="316"/>
      <c r="AT283" s="316"/>
      <c r="AU283" s="316"/>
      <c r="AV283" s="316"/>
      <c r="AW283" s="316"/>
      <c r="AX283" s="316"/>
      <c r="AY283" s="316"/>
      <c r="AZ283" s="316"/>
      <c r="BA283" s="316"/>
      <c r="BB283" s="316"/>
      <c r="BC283" s="316"/>
      <c r="BD283" s="316"/>
      <c r="BE283" s="316"/>
      <c r="BF283" s="316"/>
      <c r="BG283" s="316"/>
      <c r="BH283" s="316"/>
      <c r="BI283" s="316"/>
      <c r="BJ283" s="316"/>
      <c r="BK283" s="316"/>
      <c r="BL283" s="316"/>
      <c r="BM283" s="316"/>
      <c r="BN283" s="316"/>
      <c r="BO283" s="316"/>
      <c r="BP283" s="316"/>
      <c r="BQ283" s="316"/>
      <c r="BR283" s="316"/>
      <c r="BS283" s="316"/>
      <c r="BT283" s="316"/>
      <c r="BU283" s="316"/>
      <c r="BV283" s="316"/>
      <c r="BW283" s="316"/>
      <c r="BX283" s="316"/>
      <c r="BY283" s="316"/>
      <c r="BZ283" s="316"/>
      <c r="CA283" s="316"/>
      <c r="CB283" s="316"/>
      <c r="CC283" s="316"/>
      <c r="CD283" s="316"/>
      <c r="CE283" s="316"/>
      <c r="CF283" s="316"/>
      <c r="CG283" s="316"/>
      <c r="CH283" s="316"/>
      <c r="CI283" s="316"/>
      <c r="CJ283" s="316"/>
      <c r="CK283" s="316"/>
      <c r="CL283" s="316"/>
      <c r="CM283" s="316"/>
      <c r="CN283" s="316"/>
      <c r="CO283" s="316"/>
      <c r="CP283" s="316"/>
      <c r="CQ283" s="316"/>
      <c r="CR283" s="316"/>
      <c r="CS283" s="316"/>
      <c r="CT283" s="316"/>
      <c r="CU283" s="316"/>
      <c r="CV283" s="316"/>
      <c r="CW283" s="316"/>
      <c r="CX283" s="316"/>
      <c r="CY283" s="316"/>
      <c r="CZ283" s="316"/>
      <c r="DA283" s="316"/>
      <c r="DB283" s="316"/>
      <c r="DC283" s="316"/>
      <c r="DD283" s="316"/>
      <c r="DE283" s="316"/>
      <c r="DF283" s="316"/>
      <c r="DG283" s="316"/>
      <c r="DH283" s="316"/>
      <c r="DI283" s="316"/>
      <c r="DJ283" s="316"/>
      <c r="DK283" s="316"/>
      <c r="DL283" s="316"/>
      <c r="DM283" s="316"/>
      <c r="DN283" s="316"/>
      <c r="DO283" s="316"/>
      <c r="DP283" s="316"/>
      <c r="DQ283" s="316"/>
      <c r="DR283" s="316"/>
      <c r="DS283" s="316"/>
      <c r="DT283" s="316"/>
      <c r="DU283" s="316"/>
      <c r="DV283" s="316"/>
      <c r="DW283" s="316"/>
      <c r="DX283" s="316"/>
      <c r="DY283" s="316"/>
      <c r="DZ283" s="316"/>
      <c r="EA283" s="316"/>
      <c r="EB283" s="316"/>
      <c r="EC283" s="316"/>
      <c r="ED283" s="316"/>
      <c r="EE283" s="316"/>
      <c r="EF283" s="316"/>
      <c r="EG283" s="316"/>
      <c r="EH283" s="316"/>
      <c r="EI283" s="316"/>
      <c r="EJ283" s="316"/>
      <c r="EK283" s="316"/>
      <c r="EL283" s="316"/>
      <c r="EM283" s="316"/>
      <c r="EN283" s="316"/>
      <c r="EO283" s="316"/>
      <c r="EP283" s="316"/>
      <c r="EQ283" s="316"/>
      <c r="ER283" s="316"/>
      <c r="ES283" s="316"/>
      <c r="ET283" s="316"/>
      <c r="EU283" s="316"/>
      <c r="EV283" s="316"/>
      <c r="EW283" s="316"/>
      <c r="EX283" s="316"/>
      <c r="EY283" s="316"/>
      <c r="EZ283" s="316"/>
      <c r="FA283" s="316"/>
      <c r="FB283" s="316"/>
      <c r="FC283" s="316"/>
      <c r="FD283" s="316"/>
      <c r="FE283" s="316"/>
      <c r="FF283" s="316"/>
      <c r="FG283" s="316"/>
      <c r="FH283" s="316"/>
      <c r="FI283" s="316"/>
      <c r="FJ283" s="316"/>
      <c r="FK283" s="316"/>
      <c r="FL283" s="316"/>
      <c r="FM283" s="316"/>
      <c r="FN283" s="316"/>
      <c r="FO283" s="316"/>
      <c r="FP283" s="316"/>
      <c r="FQ283" s="316"/>
      <c r="FR283" s="316"/>
      <c r="FS283" s="316"/>
      <c r="FT283" s="316"/>
      <c r="FU283" s="316"/>
      <c r="FV283" s="316"/>
      <c r="FW283" s="316"/>
      <c r="FX283" s="316"/>
      <c r="FY283" s="316"/>
      <c r="FZ283" s="316"/>
      <c r="GA283" s="316"/>
      <c r="GB283" s="316"/>
      <c r="GC283" s="316"/>
      <c r="GD283" s="316"/>
      <c r="GE283" s="316"/>
      <c r="GF283" s="316"/>
      <c r="GG283" s="316"/>
      <c r="GH283" s="316"/>
      <c r="GI283" s="316"/>
      <c r="GJ283" s="316"/>
      <c r="GK283" s="316"/>
      <c r="GL283" s="316"/>
      <c r="GM283" s="316"/>
      <c r="GN283" s="316"/>
      <c r="GO283" s="316"/>
      <c r="GP283" s="316"/>
      <c r="GQ283" s="316"/>
      <c r="GR283" s="316"/>
      <c r="GS283" s="316"/>
      <c r="GT283" s="316"/>
      <c r="GU283" s="316"/>
      <c r="GV283" s="316"/>
      <c r="GW283" s="316"/>
      <c r="GX283" s="316"/>
      <c r="GY283" s="316"/>
      <c r="GZ283" s="316"/>
      <c r="HA283" s="316"/>
      <c r="HB283" s="316"/>
      <c r="HC283" s="316"/>
      <c r="HD283" s="316"/>
      <c r="HE283" s="316"/>
      <c r="HF283" s="316"/>
      <c r="HG283" s="316"/>
      <c r="HH283" s="316"/>
      <c r="HI283" s="316"/>
      <c r="HJ283" s="316"/>
      <c r="HK283" s="316"/>
      <c r="HL283" s="316"/>
      <c r="HM283" s="316"/>
      <c r="HN283" s="316"/>
      <c r="HO283" s="316"/>
      <c r="HP283" s="316"/>
      <c r="HQ283" s="316"/>
      <c r="HR283" s="316"/>
      <c r="HS283" s="316"/>
      <c r="HT283" s="316"/>
      <c r="HU283" s="316"/>
      <c r="HV283" s="316"/>
      <c r="HW283" s="316"/>
      <c r="HX283" s="316"/>
      <c r="HY283" s="316"/>
      <c r="HZ283" s="316"/>
    </row>
    <row r="284" spans="1:234" s="333" customFormat="1">
      <c r="A284" s="320"/>
      <c r="B284" s="319"/>
      <c r="C284" s="318"/>
      <c r="D284" s="317"/>
      <c r="E284" s="322"/>
      <c r="F284" s="317"/>
      <c r="G284" s="316"/>
      <c r="H284" s="316"/>
      <c r="I284" s="316"/>
      <c r="J284" s="316"/>
      <c r="K284" s="316"/>
      <c r="L284" s="316"/>
      <c r="M284" s="316"/>
      <c r="N284" s="316"/>
      <c r="O284" s="316"/>
      <c r="P284" s="316"/>
      <c r="Q284" s="316"/>
      <c r="R284" s="316"/>
      <c r="S284" s="316"/>
      <c r="T284" s="316"/>
      <c r="U284" s="316"/>
      <c r="V284" s="316"/>
      <c r="W284" s="316"/>
      <c r="X284" s="316"/>
      <c r="Y284" s="316"/>
      <c r="Z284" s="316"/>
      <c r="AA284" s="316"/>
      <c r="AB284" s="316"/>
      <c r="AC284" s="316"/>
      <c r="AD284" s="316"/>
      <c r="AE284" s="316"/>
      <c r="AF284" s="316"/>
      <c r="AG284" s="316"/>
      <c r="AH284" s="316"/>
      <c r="AI284" s="316"/>
      <c r="AJ284" s="316"/>
      <c r="AK284" s="316"/>
      <c r="AL284" s="316"/>
      <c r="AM284" s="316"/>
      <c r="AN284" s="316"/>
      <c r="AO284" s="316"/>
      <c r="AP284" s="316"/>
      <c r="AQ284" s="316"/>
      <c r="AR284" s="316"/>
      <c r="AS284" s="316"/>
      <c r="AT284" s="316"/>
      <c r="AU284" s="316"/>
      <c r="AV284" s="316"/>
      <c r="AW284" s="316"/>
      <c r="AX284" s="316"/>
      <c r="AY284" s="316"/>
      <c r="AZ284" s="316"/>
      <c r="BA284" s="316"/>
      <c r="BB284" s="316"/>
      <c r="BC284" s="316"/>
      <c r="BD284" s="316"/>
      <c r="BE284" s="316"/>
      <c r="BF284" s="316"/>
      <c r="BG284" s="316"/>
      <c r="BH284" s="316"/>
      <c r="BI284" s="316"/>
      <c r="BJ284" s="316"/>
      <c r="BK284" s="316"/>
      <c r="BL284" s="316"/>
      <c r="BM284" s="316"/>
      <c r="BN284" s="316"/>
      <c r="BO284" s="316"/>
      <c r="BP284" s="316"/>
      <c r="BQ284" s="316"/>
      <c r="BR284" s="316"/>
      <c r="BS284" s="316"/>
      <c r="BT284" s="316"/>
      <c r="BU284" s="316"/>
      <c r="BV284" s="316"/>
      <c r="BW284" s="316"/>
      <c r="BX284" s="316"/>
      <c r="BY284" s="316"/>
      <c r="BZ284" s="316"/>
      <c r="CA284" s="316"/>
      <c r="CB284" s="316"/>
      <c r="CC284" s="316"/>
      <c r="CD284" s="316"/>
      <c r="CE284" s="316"/>
      <c r="CF284" s="316"/>
      <c r="CG284" s="316"/>
      <c r="CH284" s="316"/>
      <c r="CI284" s="316"/>
      <c r="CJ284" s="316"/>
      <c r="CK284" s="316"/>
      <c r="CL284" s="316"/>
      <c r="CM284" s="316"/>
      <c r="CN284" s="316"/>
      <c r="CO284" s="316"/>
      <c r="CP284" s="316"/>
      <c r="CQ284" s="316"/>
      <c r="CR284" s="316"/>
      <c r="CS284" s="316"/>
      <c r="CT284" s="316"/>
      <c r="CU284" s="316"/>
      <c r="CV284" s="316"/>
      <c r="CW284" s="316"/>
      <c r="CX284" s="316"/>
      <c r="CY284" s="316"/>
      <c r="CZ284" s="316"/>
      <c r="DA284" s="316"/>
      <c r="DB284" s="316"/>
      <c r="DC284" s="316"/>
      <c r="DD284" s="316"/>
      <c r="DE284" s="316"/>
      <c r="DF284" s="316"/>
      <c r="DG284" s="316"/>
      <c r="DH284" s="316"/>
      <c r="DI284" s="316"/>
      <c r="DJ284" s="316"/>
      <c r="DK284" s="316"/>
      <c r="DL284" s="316"/>
      <c r="DM284" s="316"/>
      <c r="DN284" s="316"/>
      <c r="DO284" s="316"/>
      <c r="DP284" s="316"/>
      <c r="DQ284" s="316"/>
      <c r="DR284" s="316"/>
      <c r="DS284" s="316"/>
      <c r="DT284" s="316"/>
      <c r="DU284" s="316"/>
      <c r="DV284" s="316"/>
      <c r="DW284" s="316"/>
      <c r="DX284" s="316"/>
      <c r="DY284" s="316"/>
      <c r="DZ284" s="316"/>
      <c r="EA284" s="316"/>
      <c r="EB284" s="316"/>
      <c r="EC284" s="316"/>
      <c r="ED284" s="316"/>
      <c r="EE284" s="316"/>
      <c r="EF284" s="316"/>
      <c r="EG284" s="316"/>
      <c r="EH284" s="316"/>
      <c r="EI284" s="316"/>
      <c r="EJ284" s="316"/>
      <c r="EK284" s="316"/>
      <c r="EL284" s="316"/>
      <c r="EM284" s="316"/>
      <c r="EN284" s="316"/>
      <c r="EO284" s="316"/>
      <c r="EP284" s="316"/>
      <c r="EQ284" s="316"/>
      <c r="ER284" s="316"/>
      <c r="ES284" s="316"/>
      <c r="ET284" s="316"/>
      <c r="EU284" s="316"/>
      <c r="EV284" s="316"/>
      <c r="EW284" s="316"/>
      <c r="EX284" s="316"/>
      <c r="EY284" s="316"/>
      <c r="EZ284" s="316"/>
      <c r="FA284" s="316"/>
      <c r="FB284" s="316"/>
      <c r="FC284" s="316"/>
      <c r="FD284" s="316"/>
      <c r="FE284" s="316"/>
      <c r="FF284" s="316"/>
      <c r="FG284" s="316"/>
      <c r="FH284" s="316"/>
      <c r="FI284" s="316"/>
      <c r="FJ284" s="316"/>
      <c r="FK284" s="316"/>
      <c r="FL284" s="316"/>
      <c r="FM284" s="316"/>
      <c r="FN284" s="316"/>
      <c r="FO284" s="316"/>
      <c r="FP284" s="316"/>
      <c r="FQ284" s="316"/>
      <c r="FR284" s="316"/>
      <c r="FS284" s="316"/>
      <c r="FT284" s="316"/>
      <c r="FU284" s="316"/>
      <c r="FV284" s="316"/>
      <c r="FW284" s="316"/>
      <c r="FX284" s="316"/>
      <c r="FY284" s="316"/>
      <c r="FZ284" s="316"/>
      <c r="GA284" s="316"/>
      <c r="GB284" s="316"/>
      <c r="GC284" s="316"/>
      <c r="GD284" s="316"/>
      <c r="GE284" s="316"/>
      <c r="GF284" s="316"/>
      <c r="GG284" s="316"/>
      <c r="GH284" s="316"/>
      <c r="GI284" s="316"/>
      <c r="GJ284" s="316"/>
      <c r="GK284" s="316"/>
      <c r="GL284" s="316"/>
      <c r="GM284" s="316"/>
      <c r="GN284" s="316"/>
      <c r="GO284" s="316"/>
      <c r="GP284" s="316"/>
      <c r="GQ284" s="316"/>
      <c r="GR284" s="316"/>
      <c r="GS284" s="316"/>
      <c r="GT284" s="316"/>
      <c r="GU284" s="316"/>
      <c r="GV284" s="316"/>
      <c r="GW284" s="316"/>
      <c r="GX284" s="316"/>
      <c r="GY284" s="316"/>
      <c r="GZ284" s="316"/>
      <c r="HA284" s="316"/>
      <c r="HB284" s="316"/>
      <c r="HC284" s="316"/>
      <c r="HD284" s="316"/>
      <c r="HE284" s="316"/>
      <c r="HF284" s="316"/>
      <c r="HG284" s="316"/>
      <c r="HH284" s="316"/>
      <c r="HI284" s="316"/>
      <c r="HJ284" s="316"/>
      <c r="HK284" s="316"/>
      <c r="HL284" s="316"/>
      <c r="HM284" s="316"/>
      <c r="HN284" s="316"/>
      <c r="HO284" s="316"/>
      <c r="HP284" s="316"/>
      <c r="HQ284" s="316"/>
      <c r="HR284" s="316"/>
      <c r="HS284" s="316"/>
      <c r="HT284" s="316"/>
      <c r="HU284" s="316"/>
      <c r="HV284" s="316"/>
      <c r="HW284" s="316"/>
      <c r="HX284" s="316"/>
      <c r="HY284" s="316"/>
      <c r="HZ284" s="316"/>
    </row>
    <row r="285" spans="1:234" s="323" customFormat="1" ht="12.75">
      <c r="A285" s="351" t="s">
        <v>429</v>
      </c>
      <c r="B285" s="408" t="s">
        <v>1063</v>
      </c>
      <c r="C285" s="348"/>
      <c r="D285" s="350"/>
      <c r="E285" s="675"/>
      <c r="F285" s="348"/>
    </row>
    <row r="286" spans="1:234" s="333" customFormat="1">
      <c r="A286" s="320"/>
      <c r="B286" s="407" t="s">
        <v>478</v>
      </c>
      <c r="C286" s="318"/>
      <c r="D286" s="317"/>
      <c r="E286" s="322"/>
      <c r="F286" s="317"/>
      <c r="G286" s="316"/>
      <c r="H286" s="316"/>
      <c r="I286" s="316"/>
      <c r="J286" s="316"/>
      <c r="K286" s="316"/>
      <c r="L286" s="316"/>
      <c r="M286" s="316"/>
      <c r="N286" s="316"/>
      <c r="O286" s="316"/>
      <c r="P286" s="316"/>
      <c r="Q286" s="316"/>
      <c r="R286" s="316"/>
      <c r="S286" s="316"/>
      <c r="T286" s="316"/>
      <c r="U286" s="316"/>
      <c r="V286" s="316"/>
      <c r="W286" s="316"/>
      <c r="X286" s="316"/>
      <c r="Y286" s="316"/>
      <c r="Z286" s="316"/>
      <c r="AA286" s="316"/>
      <c r="AB286" s="316"/>
      <c r="AC286" s="316"/>
      <c r="AD286" s="316"/>
      <c r="AE286" s="316"/>
      <c r="AF286" s="316"/>
      <c r="AG286" s="316"/>
      <c r="AH286" s="316"/>
      <c r="AI286" s="316"/>
      <c r="AJ286" s="316"/>
      <c r="AK286" s="316"/>
      <c r="AL286" s="316"/>
      <c r="AM286" s="316"/>
      <c r="AN286" s="316"/>
      <c r="AO286" s="316"/>
      <c r="AP286" s="316"/>
      <c r="AQ286" s="316"/>
      <c r="AR286" s="316"/>
      <c r="AS286" s="316"/>
      <c r="AT286" s="316"/>
      <c r="AU286" s="316"/>
      <c r="AV286" s="316"/>
      <c r="AW286" s="316"/>
      <c r="AX286" s="316"/>
      <c r="AY286" s="316"/>
      <c r="AZ286" s="316"/>
      <c r="BA286" s="316"/>
      <c r="BB286" s="316"/>
      <c r="BC286" s="316"/>
      <c r="BD286" s="316"/>
      <c r="BE286" s="316"/>
      <c r="BF286" s="316"/>
      <c r="BG286" s="316"/>
      <c r="BH286" s="316"/>
      <c r="BI286" s="316"/>
      <c r="BJ286" s="316"/>
      <c r="BK286" s="316"/>
      <c r="BL286" s="316"/>
      <c r="BM286" s="316"/>
      <c r="BN286" s="316"/>
      <c r="BO286" s="316"/>
      <c r="BP286" s="316"/>
      <c r="BQ286" s="316"/>
      <c r="BR286" s="316"/>
      <c r="BS286" s="316"/>
      <c r="BT286" s="316"/>
      <c r="BU286" s="316"/>
      <c r="BV286" s="316"/>
      <c r="BW286" s="316"/>
      <c r="BX286" s="316"/>
      <c r="BY286" s="316"/>
      <c r="BZ286" s="316"/>
      <c r="CA286" s="316"/>
      <c r="CB286" s="316"/>
      <c r="CC286" s="316"/>
      <c r="CD286" s="316"/>
      <c r="CE286" s="316"/>
      <c r="CF286" s="316"/>
      <c r="CG286" s="316"/>
      <c r="CH286" s="316"/>
      <c r="CI286" s="316"/>
      <c r="CJ286" s="316"/>
      <c r="CK286" s="316"/>
      <c r="CL286" s="316"/>
      <c r="CM286" s="316"/>
      <c r="CN286" s="316"/>
      <c r="CO286" s="316"/>
      <c r="CP286" s="316"/>
      <c r="CQ286" s="316"/>
      <c r="CR286" s="316"/>
      <c r="CS286" s="316"/>
      <c r="CT286" s="316"/>
      <c r="CU286" s="316"/>
      <c r="CV286" s="316"/>
      <c r="CW286" s="316"/>
      <c r="CX286" s="316"/>
      <c r="CY286" s="316"/>
      <c r="CZ286" s="316"/>
      <c r="DA286" s="316"/>
      <c r="DB286" s="316"/>
      <c r="DC286" s="316"/>
      <c r="DD286" s="316"/>
      <c r="DE286" s="316"/>
      <c r="DF286" s="316"/>
      <c r="DG286" s="316"/>
      <c r="DH286" s="316"/>
      <c r="DI286" s="316"/>
      <c r="DJ286" s="316"/>
      <c r="DK286" s="316"/>
      <c r="DL286" s="316"/>
      <c r="DM286" s="316"/>
      <c r="DN286" s="316"/>
      <c r="DO286" s="316"/>
      <c r="DP286" s="316"/>
      <c r="DQ286" s="316"/>
      <c r="DR286" s="316"/>
      <c r="DS286" s="316"/>
      <c r="DT286" s="316"/>
      <c r="DU286" s="316"/>
      <c r="DV286" s="316"/>
      <c r="DW286" s="316"/>
      <c r="DX286" s="316"/>
      <c r="DY286" s="316"/>
      <c r="DZ286" s="316"/>
      <c r="EA286" s="316"/>
      <c r="EB286" s="316"/>
      <c r="EC286" s="316"/>
      <c r="ED286" s="316"/>
      <c r="EE286" s="316"/>
      <c r="EF286" s="316"/>
      <c r="EG286" s="316"/>
      <c r="EH286" s="316"/>
      <c r="EI286" s="316"/>
      <c r="EJ286" s="316"/>
      <c r="EK286" s="316"/>
      <c r="EL286" s="316"/>
      <c r="EM286" s="316"/>
      <c r="EN286" s="316"/>
      <c r="EO286" s="316"/>
      <c r="EP286" s="316"/>
      <c r="EQ286" s="316"/>
      <c r="ER286" s="316"/>
      <c r="ES286" s="316"/>
      <c r="ET286" s="316"/>
      <c r="EU286" s="316"/>
      <c r="EV286" s="316"/>
      <c r="EW286" s="316"/>
      <c r="EX286" s="316"/>
      <c r="EY286" s="316"/>
      <c r="EZ286" s="316"/>
      <c r="FA286" s="316"/>
      <c r="FB286" s="316"/>
      <c r="FC286" s="316"/>
      <c r="FD286" s="316"/>
      <c r="FE286" s="316"/>
      <c r="FF286" s="316"/>
      <c r="FG286" s="316"/>
      <c r="FH286" s="316"/>
      <c r="FI286" s="316"/>
      <c r="FJ286" s="316"/>
      <c r="FK286" s="316"/>
      <c r="FL286" s="316"/>
      <c r="FM286" s="316"/>
      <c r="FN286" s="316"/>
      <c r="FO286" s="316"/>
      <c r="FP286" s="316"/>
      <c r="FQ286" s="316"/>
      <c r="FR286" s="316"/>
      <c r="FS286" s="316"/>
      <c r="FT286" s="316"/>
      <c r="FU286" s="316"/>
      <c r="FV286" s="316"/>
      <c r="FW286" s="316"/>
      <c r="FX286" s="316"/>
      <c r="FY286" s="316"/>
      <c r="FZ286" s="316"/>
      <c r="GA286" s="316"/>
      <c r="GB286" s="316"/>
      <c r="GC286" s="316"/>
      <c r="GD286" s="316"/>
      <c r="GE286" s="316"/>
      <c r="GF286" s="316"/>
      <c r="GG286" s="316"/>
      <c r="GH286" s="316"/>
      <c r="GI286" s="316"/>
      <c r="GJ286" s="316"/>
      <c r="GK286" s="316"/>
      <c r="GL286" s="316"/>
      <c r="GM286" s="316"/>
      <c r="GN286" s="316"/>
      <c r="GO286" s="316"/>
      <c r="GP286" s="316"/>
      <c r="GQ286" s="316"/>
      <c r="GR286" s="316"/>
      <c r="GS286" s="316"/>
      <c r="GT286" s="316"/>
      <c r="GU286" s="316"/>
      <c r="GV286" s="316"/>
      <c r="GW286" s="316"/>
      <c r="GX286" s="316"/>
      <c r="GY286" s="316"/>
      <c r="GZ286" s="316"/>
      <c r="HA286" s="316"/>
      <c r="HB286" s="316"/>
      <c r="HC286" s="316"/>
      <c r="HD286" s="316"/>
      <c r="HE286" s="316"/>
      <c r="HF286" s="316"/>
      <c r="HG286" s="316"/>
      <c r="HH286" s="316"/>
      <c r="HI286" s="316"/>
      <c r="HJ286" s="316"/>
      <c r="HK286" s="316"/>
      <c r="HL286" s="316"/>
      <c r="HM286" s="316"/>
      <c r="HN286" s="316"/>
      <c r="HO286" s="316"/>
      <c r="HP286" s="316"/>
      <c r="HQ286" s="316"/>
      <c r="HR286" s="316"/>
      <c r="HS286" s="316"/>
      <c r="HT286" s="316"/>
      <c r="HU286" s="316"/>
      <c r="HV286" s="316"/>
      <c r="HW286" s="316"/>
      <c r="HX286" s="316"/>
      <c r="HY286" s="316"/>
      <c r="HZ286" s="316"/>
    </row>
    <row r="287" spans="1:234" s="333" customFormat="1">
      <c r="A287" s="320"/>
      <c r="B287" s="319"/>
      <c r="C287" s="318"/>
      <c r="D287" s="317"/>
      <c r="E287" s="322"/>
      <c r="F287" s="317"/>
      <c r="G287" s="316"/>
      <c r="H287" s="316"/>
      <c r="I287" s="316"/>
      <c r="J287" s="316"/>
      <c r="K287" s="316"/>
      <c r="L287" s="316"/>
      <c r="M287" s="316"/>
      <c r="N287" s="316"/>
      <c r="O287" s="316"/>
      <c r="P287" s="316"/>
      <c r="Q287" s="316"/>
      <c r="R287" s="316"/>
      <c r="S287" s="316"/>
      <c r="T287" s="316"/>
      <c r="U287" s="316"/>
      <c r="V287" s="316"/>
      <c r="W287" s="316"/>
      <c r="X287" s="316"/>
      <c r="Y287" s="316"/>
      <c r="Z287" s="316"/>
      <c r="AA287" s="316"/>
      <c r="AB287" s="316"/>
      <c r="AC287" s="316"/>
      <c r="AD287" s="316"/>
      <c r="AE287" s="316"/>
      <c r="AF287" s="316"/>
      <c r="AG287" s="316"/>
      <c r="AH287" s="316"/>
      <c r="AI287" s="316"/>
      <c r="AJ287" s="316"/>
      <c r="AK287" s="316"/>
      <c r="AL287" s="316"/>
      <c r="AM287" s="316"/>
      <c r="AN287" s="316"/>
      <c r="AO287" s="316"/>
      <c r="AP287" s="316"/>
      <c r="AQ287" s="316"/>
      <c r="AR287" s="316"/>
      <c r="AS287" s="316"/>
      <c r="AT287" s="316"/>
      <c r="AU287" s="316"/>
      <c r="AV287" s="316"/>
      <c r="AW287" s="316"/>
      <c r="AX287" s="316"/>
      <c r="AY287" s="316"/>
      <c r="AZ287" s="316"/>
      <c r="BA287" s="316"/>
      <c r="BB287" s="316"/>
      <c r="BC287" s="316"/>
      <c r="BD287" s="316"/>
      <c r="BE287" s="316"/>
      <c r="BF287" s="316"/>
      <c r="BG287" s="316"/>
      <c r="BH287" s="316"/>
      <c r="BI287" s="316"/>
      <c r="BJ287" s="316"/>
      <c r="BK287" s="316"/>
      <c r="BL287" s="316"/>
      <c r="BM287" s="316"/>
      <c r="BN287" s="316"/>
      <c r="BO287" s="316"/>
      <c r="BP287" s="316"/>
      <c r="BQ287" s="316"/>
      <c r="BR287" s="316"/>
      <c r="BS287" s="316"/>
      <c r="BT287" s="316"/>
      <c r="BU287" s="316"/>
      <c r="BV287" s="316"/>
      <c r="BW287" s="316"/>
      <c r="BX287" s="316"/>
      <c r="BY287" s="316"/>
      <c r="BZ287" s="316"/>
      <c r="CA287" s="316"/>
      <c r="CB287" s="316"/>
      <c r="CC287" s="316"/>
      <c r="CD287" s="316"/>
      <c r="CE287" s="316"/>
      <c r="CF287" s="316"/>
      <c r="CG287" s="316"/>
      <c r="CH287" s="316"/>
      <c r="CI287" s="316"/>
      <c r="CJ287" s="316"/>
      <c r="CK287" s="316"/>
      <c r="CL287" s="316"/>
      <c r="CM287" s="316"/>
      <c r="CN287" s="316"/>
      <c r="CO287" s="316"/>
      <c r="CP287" s="316"/>
      <c r="CQ287" s="316"/>
      <c r="CR287" s="316"/>
      <c r="CS287" s="316"/>
      <c r="CT287" s="316"/>
      <c r="CU287" s="316"/>
      <c r="CV287" s="316"/>
      <c r="CW287" s="316"/>
      <c r="CX287" s="316"/>
      <c r="CY287" s="316"/>
      <c r="CZ287" s="316"/>
      <c r="DA287" s="316"/>
      <c r="DB287" s="316"/>
      <c r="DC287" s="316"/>
      <c r="DD287" s="316"/>
      <c r="DE287" s="316"/>
      <c r="DF287" s="316"/>
      <c r="DG287" s="316"/>
      <c r="DH287" s="316"/>
      <c r="DI287" s="316"/>
      <c r="DJ287" s="316"/>
      <c r="DK287" s="316"/>
      <c r="DL287" s="316"/>
      <c r="DM287" s="316"/>
      <c r="DN287" s="316"/>
      <c r="DO287" s="316"/>
      <c r="DP287" s="316"/>
      <c r="DQ287" s="316"/>
      <c r="DR287" s="316"/>
      <c r="DS287" s="316"/>
      <c r="DT287" s="316"/>
      <c r="DU287" s="316"/>
      <c r="DV287" s="316"/>
      <c r="DW287" s="316"/>
      <c r="DX287" s="316"/>
      <c r="DY287" s="316"/>
      <c r="DZ287" s="316"/>
      <c r="EA287" s="316"/>
      <c r="EB287" s="316"/>
      <c r="EC287" s="316"/>
      <c r="ED287" s="316"/>
      <c r="EE287" s="316"/>
      <c r="EF287" s="316"/>
      <c r="EG287" s="316"/>
      <c r="EH287" s="316"/>
      <c r="EI287" s="316"/>
      <c r="EJ287" s="316"/>
      <c r="EK287" s="316"/>
      <c r="EL287" s="316"/>
      <c r="EM287" s="316"/>
      <c r="EN287" s="316"/>
      <c r="EO287" s="316"/>
      <c r="EP287" s="316"/>
      <c r="EQ287" s="316"/>
      <c r="ER287" s="316"/>
      <c r="ES287" s="316"/>
      <c r="ET287" s="316"/>
      <c r="EU287" s="316"/>
      <c r="EV287" s="316"/>
      <c r="EW287" s="316"/>
      <c r="EX287" s="316"/>
      <c r="EY287" s="316"/>
      <c r="EZ287" s="316"/>
      <c r="FA287" s="316"/>
      <c r="FB287" s="316"/>
      <c r="FC287" s="316"/>
      <c r="FD287" s="316"/>
      <c r="FE287" s="316"/>
      <c r="FF287" s="316"/>
      <c r="FG287" s="316"/>
      <c r="FH287" s="316"/>
      <c r="FI287" s="316"/>
      <c r="FJ287" s="316"/>
      <c r="FK287" s="316"/>
      <c r="FL287" s="316"/>
      <c r="FM287" s="316"/>
      <c r="FN287" s="316"/>
      <c r="FO287" s="316"/>
      <c r="FP287" s="316"/>
      <c r="FQ287" s="316"/>
      <c r="FR287" s="316"/>
      <c r="FS287" s="316"/>
      <c r="FT287" s="316"/>
      <c r="FU287" s="316"/>
      <c r="FV287" s="316"/>
      <c r="FW287" s="316"/>
      <c r="FX287" s="316"/>
      <c r="FY287" s="316"/>
      <c r="FZ287" s="316"/>
      <c r="GA287" s="316"/>
      <c r="GB287" s="316"/>
      <c r="GC287" s="316"/>
      <c r="GD287" s="316"/>
      <c r="GE287" s="316"/>
      <c r="GF287" s="316"/>
      <c r="GG287" s="316"/>
      <c r="GH287" s="316"/>
      <c r="GI287" s="316"/>
      <c r="GJ287" s="316"/>
      <c r="GK287" s="316"/>
      <c r="GL287" s="316"/>
      <c r="GM287" s="316"/>
      <c r="GN287" s="316"/>
      <c r="GO287" s="316"/>
      <c r="GP287" s="316"/>
      <c r="GQ287" s="316"/>
      <c r="GR287" s="316"/>
      <c r="GS287" s="316"/>
      <c r="GT287" s="316"/>
      <c r="GU287" s="316"/>
      <c r="GV287" s="316"/>
      <c r="GW287" s="316"/>
      <c r="GX287" s="316"/>
      <c r="GY287" s="316"/>
      <c r="GZ287" s="316"/>
      <c r="HA287" s="316"/>
      <c r="HB287" s="316"/>
      <c r="HC287" s="316"/>
      <c r="HD287" s="316"/>
      <c r="HE287" s="316"/>
      <c r="HF287" s="316"/>
      <c r="HG287" s="316"/>
      <c r="HH287" s="316"/>
      <c r="HI287" s="316"/>
      <c r="HJ287" s="316"/>
      <c r="HK287" s="316"/>
      <c r="HL287" s="316"/>
      <c r="HM287" s="316"/>
      <c r="HN287" s="316"/>
      <c r="HO287" s="316"/>
      <c r="HP287" s="316"/>
      <c r="HQ287" s="316"/>
      <c r="HR287" s="316"/>
      <c r="HS287" s="316"/>
      <c r="HT287" s="316"/>
      <c r="HU287" s="316"/>
      <c r="HV287" s="316"/>
      <c r="HW287" s="316"/>
      <c r="HX287" s="316"/>
      <c r="HY287" s="316"/>
      <c r="HZ287" s="316"/>
    </row>
    <row r="288" spans="1:234" s="352" customFormat="1" ht="12.75">
      <c r="A288" s="389" t="s">
        <v>716</v>
      </c>
      <c r="B288" s="406" t="s">
        <v>715</v>
      </c>
      <c r="C288" s="387" t="s">
        <v>455</v>
      </c>
      <c r="D288" s="386">
        <v>1</v>
      </c>
      <c r="E288" s="676"/>
      <c r="F288" s="386">
        <f>E288*D288</f>
        <v>0</v>
      </c>
    </row>
    <row r="289" spans="1:234" s="352" customFormat="1" ht="27.75" customHeight="1">
      <c r="A289" s="356"/>
      <c r="B289" s="402" t="s">
        <v>714</v>
      </c>
      <c r="C289" s="394"/>
      <c r="D289" s="353"/>
      <c r="E289" s="670"/>
      <c r="F289" s="353"/>
    </row>
    <row r="290" spans="1:234" s="352" customFormat="1" ht="24">
      <c r="A290" s="356"/>
      <c r="B290" s="402" t="s">
        <v>713</v>
      </c>
      <c r="C290" s="355"/>
      <c r="D290" s="353"/>
      <c r="E290" s="677"/>
      <c r="F290" s="353"/>
    </row>
    <row r="291" spans="1:234" s="352" customFormat="1" ht="12.75">
      <c r="A291" s="356"/>
      <c r="B291" s="402" t="s">
        <v>712</v>
      </c>
      <c r="C291" s="355"/>
      <c r="D291" s="353"/>
      <c r="E291" s="677"/>
      <c r="F291" s="353"/>
    </row>
    <row r="292" spans="1:234" s="352" customFormat="1" ht="12.75">
      <c r="A292" s="356"/>
      <c r="B292" s="402" t="s">
        <v>711</v>
      </c>
      <c r="C292" s="394"/>
      <c r="D292" s="353"/>
      <c r="E292" s="677"/>
      <c r="F292" s="353"/>
    </row>
    <row r="293" spans="1:234" s="352" customFormat="1" ht="12.75">
      <c r="A293" s="356"/>
      <c r="B293" s="402" t="s">
        <v>710</v>
      </c>
      <c r="C293" s="394"/>
      <c r="D293" s="353"/>
      <c r="E293" s="677"/>
      <c r="F293" s="353"/>
    </row>
    <row r="294" spans="1:234" s="352" customFormat="1" ht="12.75">
      <c r="A294" s="356"/>
      <c r="B294" s="402" t="s">
        <v>709</v>
      </c>
      <c r="C294" s="394"/>
      <c r="D294" s="353"/>
      <c r="E294" s="677"/>
      <c r="F294" s="353"/>
    </row>
    <row r="295" spans="1:234" s="352" customFormat="1" ht="24">
      <c r="A295" s="356"/>
      <c r="B295" s="402" t="s">
        <v>708</v>
      </c>
      <c r="C295" s="394"/>
      <c r="D295" s="353"/>
      <c r="E295" s="677"/>
      <c r="F295" s="353"/>
    </row>
    <row r="296" spans="1:234" s="352" customFormat="1" ht="13.5" customHeight="1">
      <c r="A296" s="356"/>
      <c r="B296" s="402" t="s">
        <v>707</v>
      </c>
      <c r="C296" s="394"/>
      <c r="D296" s="353"/>
      <c r="E296" s="677"/>
      <c r="F296" s="353"/>
    </row>
    <row r="297" spans="1:234" s="352" customFormat="1" ht="40.5" customHeight="1">
      <c r="A297" s="356"/>
      <c r="B297" s="402" t="s">
        <v>706</v>
      </c>
      <c r="C297" s="394"/>
      <c r="D297" s="353"/>
      <c r="E297" s="677"/>
      <c r="F297" s="353"/>
    </row>
    <row r="298" spans="1:234" s="352" customFormat="1" ht="12.75">
      <c r="A298" s="356"/>
      <c r="B298" s="402" t="s">
        <v>644</v>
      </c>
      <c r="C298" s="394"/>
      <c r="D298" s="353"/>
      <c r="E298" s="677"/>
      <c r="F298" s="353"/>
    </row>
    <row r="299" spans="1:234" s="352" customFormat="1" ht="12.75">
      <c r="A299" s="356"/>
      <c r="B299" s="402" t="s">
        <v>705</v>
      </c>
      <c r="C299" s="394"/>
      <c r="D299" s="353"/>
      <c r="E299" s="677"/>
      <c r="F299" s="353"/>
    </row>
    <row r="300" spans="1:234" s="352" customFormat="1" ht="12.75">
      <c r="A300" s="356"/>
      <c r="B300" s="402" t="s">
        <v>1075</v>
      </c>
      <c r="C300" s="394"/>
      <c r="D300" s="353"/>
      <c r="E300" s="677"/>
      <c r="F300" s="353"/>
    </row>
    <row r="301" spans="1:234" s="333" customFormat="1">
      <c r="A301" s="320"/>
      <c r="B301" s="319"/>
      <c r="C301" s="318"/>
      <c r="D301" s="317"/>
      <c r="E301" s="670"/>
      <c r="F301" s="317"/>
      <c r="G301" s="316"/>
      <c r="H301" s="316"/>
      <c r="I301" s="316"/>
      <c r="J301" s="316"/>
      <c r="K301" s="316"/>
      <c r="L301" s="316"/>
      <c r="M301" s="316"/>
      <c r="N301" s="316"/>
      <c r="O301" s="316"/>
      <c r="P301" s="316"/>
      <c r="Q301" s="316"/>
      <c r="R301" s="316"/>
      <c r="S301" s="316"/>
      <c r="T301" s="316"/>
      <c r="U301" s="316"/>
      <c r="V301" s="316"/>
      <c r="W301" s="316"/>
      <c r="X301" s="316"/>
      <c r="Y301" s="316"/>
      <c r="Z301" s="316"/>
      <c r="AA301" s="316"/>
      <c r="AB301" s="316"/>
      <c r="AC301" s="316"/>
      <c r="AD301" s="316"/>
      <c r="AE301" s="316"/>
      <c r="AF301" s="316"/>
      <c r="AG301" s="316"/>
      <c r="AH301" s="316"/>
      <c r="AI301" s="316"/>
      <c r="AJ301" s="316"/>
      <c r="AK301" s="316"/>
      <c r="AL301" s="316"/>
      <c r="AM301" s="316"/>
      <c r="AN301" s="316"/>
      <c r="AO301" s="316"/>
      <c r="AP301" s="316"/>
      <c r="AQ301" s="316"/>
      <c r="AR301" s="316"/>
      <c r="AS301" s="316"/>
      <c r="AT301" s="316"/>
      <c r="AU301" s="316"/>
      <c r="AV301" s="316"/>
      <c r="AW301" s="316"/>
      <c r="AX301" s="316"/>
      <c r="AY301" s="316"/>
      <c r="AZ301" s="316"/>
      <c r="BA301" s="316"/>
      <c r="BB301" s="316"/>
      <c r="BC301" s="316"/>
      <c r="BD301" s="316"/>
      <c r="BE301" s="316"/>
      <c r="BF301" s="316"/>
      <c r="BG301" s="316"/>
      <c r="BH301" s="316"/>
      <c r="BI301" s="316"/>
      <c r="BJ301" s="316"/>
      <c r="BK301" s="316"/>
      <c r="BL301" s="316"/>
      <c r="BM301" s="316"/>
      <c r="BN301" s="316"/>
      <c r="BO301" s="316"/>
      <c r="BP301" s="316"/>
      <c r="BQ301" s="316"/>
      <c r="BR301" s="316"/>
      <c r="BS301" s="316"/>
      <c r="BT301" s="316"/>
      <c r="BU301" s="316"/>
      <c r="BV301" s="316"/>
      <c r="BW301" s="316"/>
      <c r="BX301" s="316"/>
      <c r="BY301" s="316"/>
      <c r="BZ301" s="316"/>
      <c r="CA301" s="316"/>
      <c r="CB301" s="316"/>
      <c r="CC301" s="316"/>
      <c r="CD301" s="316"/>
      <c r="CE301" s="316"/>
      <c r="CF301" s="316"/>
      <c r="CG301" s="316"/>
      <c r="CH301" s="316"/>
      <c r="CI301" s="316"/>
      <c r="CJ301" s="316"/>
      <c r="CK301" s="316"/>
      <c r="CL301" s="316"/>
      <c r="CM301" s="316"/>
      <c r="CN301" s="316"/>
      <c r="CO301" s="316"/>
      <c r="CP301" s="316"/>
      <c r="CQ301" s="316"/>
      <c r="CR301" s="316"/>
      <c r="CS301" s="316"/>
      <c r="CT301" s="316"/>
      <c r="CU301" s="316"/>
      <c r="CV301" s="316"/>
      <c r="CW301" s="316"/>
      <c r="CX301" s="316"/>
      <c r="CY301" s="316"/>
      <c r="CZ301" s="316"/>
      <c r="DA301" s="316"/>
      <c r="DB301" s="316"/>
      <c r="DC301" s="316"/>
      <c r="DD301" s="316"/>
      <c r="DE301" s="316"/>
      <c r="DF301" s="316"/>
      <c r="DG301" s="316"/>
      <c r="DH301" s="316"/>
      <c r="DI301" s="316"/>
      <c r="DJ301" s="316"/>
      <c r="DK301" s="316"/>
      <c r="DL301" s="316"/>
      <c r="DM301" s="316"/>
      <c r="DN301" s="316"/>
      <c r="DO301" s="316"/>
      <c r="DP301" s="316"/>
      <c r="DQ301" s="316"/>
      <c r="DR301" s="316"/>
      <c r="DS301" s="316"/>
      <c r="DT301" s="316"/>
      <c r="DU301" s="316"/>
      <c r="DV301" s="316"/>
      <c r="DW301" s="316"/>
      <c r="DX301" s="316"/>
      <c r="DY301" s="316"/>
      <c r="DZ301" s="316"/>
      <c r="EA301" s="316"/>
      <c r="EB301" s="316"/>
      <c r="EC301" s="316"/>
      <c r="ED301" s="316"/>
      <c r="EE301" s="316"/>
      <c r="EF301" s="316"/>
      <c r="EG301" s="316"/>
      <c r="EH301" s="316"/>
      <c r="EI301" s="316"/>
      <c r="EJ301" s="316"/>
      <c r="EK301" s="316"/>
      <c r="EL301" s="316"/>
      <c r="EM301" s="316"/>
      <c r="EN301" s="316"/>
      <c r="EO301" s="316"/>
      <c r="EP301" s="316"/>
      <c r="EQ301" s="316"/>
      <c r="ER301" s="316"/>
      <c r="ES301" s="316"/>
      <c r="ET301" s="316"/>
      <c r="EU301" s="316"/>
      <c r="EV301" s="316"/>
      <c r="EW301" s="316"/>
      <c r="EX301" s="316"/>
      <c r="EY301" s="316"/>
      <c r="EZ301" s="316"/>
      <c r="FA301" s="316"/>
      <c r="FB301" s="316"/>
      <c r="FC301" s="316"/>
      <c r="FD301" s="316"/>
      <c r="FE301" s="316"/>
      <c r="FF301" s="316"/>
      <c r="FG301" s="316"/>
      <c r="FH301" s="316"/>
      <c r="FI301" s="316"/>
      <c r="FJ301" s="316"/>
      <c r="FK301" s="316"/>
      <c r="FL301" s="316"/>
      <c r="FM301" s="316"/>
      <c r="FN301" s="316"/>
      <c r="FO301" s="316"/>
      <c r="FP301" s="316"/>
      <c r="FQ301" s="316"/>
      <c r="FR301" s="316"/>
      <c r="FS301" s="316"/>
      <c r="FT301" s="316"/>
      <c r="FU301" s="316"/>
      <c r="FV301" s="316"/>
      <c r="FW301" s="316"/>
      <c r="FX301" s="316"/>
      <c r="FY301" s="316"/>
      <c r="FZ301" s="316"/>
      <c r="GA301" s="316"/>
      <c r="GB301" s="316"/>
      <c r="GC301" s="316"/>
      <c r="GD301" s="316"/>
      <c r="GE301" s="316"/>
      <c r="GF301" s="316"/>
      <c r="GG301" s="316"/>
      <c r="GH301" s="316"/>
      <c r="GI301" s="316"/>
      <c r="GJ301" s="316"/>
      <c r="GK301" s="316"/>
      <c r="GL301" s="316"/>
      <c r="GM301" s="316"/>
      <c r="GN301" s="316"/>
      <c r="GO301" s="316"/>
      <c r="GP301" s="316"/>
      <c r="GQ301" s="316"/>
      <c r="GR301" s="316"/>
      <c r="GS301" s="316"/>
      <c r="GT301" s="316"/>
      <c r="GU301" s="316"/>
      <c r="GV301" s="316"/>
      <c r="GW301" s="316"/>
      <c r="GX301" s="316"/>
      <c r="GY301" s="316"/>
      <c r="GZ301" s="316"/>
      <c r="HA301" s="316"/>
      <c r="HB301" s="316"/>
      <c r="HC301" s="316"/>
      <c r="HD301" s="316"/>
      <c r="HE301" s="316"/>
      <c r="HF301" s="316"/>
      <c r="HG301" s="316"/>
      <c r="HH301" s="316"/>
      <c r="HI301" s="316"/>
      <c r="HJ301" s="316"/>
      <c r="HK301" s="316"/>
      <c r="HL301" s="316"/>
      <c r="HM301" s="316"/>
      <c r="HN301" s="316"/>
      <c r="HO301" s="316"/>
      <c r="HP301" s="316"/>
      <c r="HQ301" s="316"/>
      <c r="HR301" s="316"/>
      <c r="HS301" s="316"/>
      <c r="HT301" s="316"/>
      <c r="HU301" s="316"/>
      <c r="HV301" s="316"/>
      <c r="HW301" s="316"/>
      <c r="HX301" s="316"/>
      <c r="HY301" s="316"/>
      <c r="HZ301" s="316"/>
    </row>
    <row r="302" spans="1:234" s="352" customFormat="1" ht="12.75">
      <c r="A302" s="389" t="s">
        <v>704</v>
      </c>
      <c r="B302" s="401" t="s">
        <v>703</v>
      </c>
      <c r="C302" s="387" t="s">
        <v>455</v>
      </c>
      <c r="D302" s="386">
        <v>1</v>
      </c>
      <c r="E302" s="678"/>
      <c r="F302" s="386">
        <f>E302*D302</f>
        <v>0</v>
      </c>
    </row>
    <row r="303" spans="1:234" s="352" customFormat="1" ht="27.75" customHeight="1">
      <c r="A303" s="356"/>
      <c r="B303" s="347" t="s">
        <v>702</v>
      </c>
      <c r="C303" s="394"/>
      <c r="D303" s="353"/>
      <c r="E303" s="677"/>
      <c r="F303" s="353"/>
    </row>
    <row r="304" spans="1:234" s="352" customFormat="1" ht="12.75">
      <c r="A304" s="356"/>
      <c r="B304" s="347" t="s">
        <v>701</v>
      </c>
      <c r="C304" s="394"/>
      <c r="D304" s="353"/>
      <c r="E304" s="677"/>
      <c r="F304" s="353"/>
    </row>
    <row r="305" spans="1:234" s="352" customFormat="1" ht="12.75">
      <c r="A305" s="356"/>
      <c r="B305" s="347" t="s">
        <v>700</v>
      </c>
      <c r="C305" s="394"/>
      <c r="D305" s="353"/>
      <c r="E305" s="677"/>
      <c r="F305" s="353"/>
    </row>
    <row r="306" spans="1:234" s="352" customFormat="1" ht="12.75">
      <c r="A306" s="356"/>
      <c r="B306" s="347" t="s">
        <v>699</v>
      </c>
      <c r="C306" s="394"/>
      <c r="D306" s="353"/>
      <c r="E306" s="677"/>
      <c r="F306" s="353"/>
    </row>
    <row r="307" spans="1:234" s="352" customFormat="1" ht="12.75">
      <c r="A307" s="356"/>
      <c r="B307" s="347" t="s">
        <v>698</v>
      </c>
      <c r="C307" s="394"/>
      <c r="D307" s="353"/>
      <c r="E307" s="677"/>
      <c r="F307" s="353"/>
    </row>
    <row r="308" spans="1:234" s="352" customFormat="1" ht="12.75">
      <c r="A308" s="356"/>
      <c r="B308" s="347" t="s">
        <v>697</v>
      </c>
      <c r="C308" s="394"/>
      <c r="D308" s="353"/>
      <c r="E308" s="677"/>
      <c r="F308" s="353"/>
    </row>
    <row r="309" spans="1:234" s="352" customFormat="1" ht="12.75">
      <c r="A309" s="356"/>
      <c r="B309" s="347" t="s">
        <v>696</v>
      </c>
      <c r="C309" s="394"/>
      <c r="D309" s="353"/>
      <c r="E309" s="677"/>
      <c r="F309" s="353"/>
    </row>
    <row r="310" spans="1:234" s="352" customFormat="1" ht="41.25" customHeight="1">
      <c r="A310" s="356"/>
      <c r="B310" s="347" t="s">
        <v>677</v>
      </c>
      <c r="C310" s="394"/>
      <c r="D310" s="353"/>
      <c r="E310" s="677"/>
      <c r="F310" s="353"/>
    </row>
    <row r="311" spans="1:234" s="352" customFormat="1" ht="12.75">
      <c r="A311" s="356"/>
      <c r="B311" s="404" t="s">
        <v>1076</v>
      </c>
      <c r="C311" s="394"/>
      <c r="D311" s="353"/>
      <c r="E311" s="677"/>
      <c r="F311" s="353"/>
    </row>
    <row r="312" spans="1:234" s="333" customFormat="1">
      <c r="A312" s="320"/>
      <c r="B312" s="319"/>
      <c r="C312" s="318"/>
      <c r="D312" s="317"/>
      <c r="E312" s="669"/>
      <c r="F312" s="317"/>
      <c r="G312" s="316"/>
      <c r="H312" s="316"/>
      <c r="I312" s="316"/>
      <c r="J312" s="316"/>
      <c r="K312" s="316"/>
      <c r="L312" s="316"/>
      <c r="M312" s="316"/>
      <c r="N312" s="316"/>
      <c r="O312" s="316"/>
      <c r="P312" s="316"/>
      <c r="Q312" s="316"/>
      <c r="R312" s="316"/>
      <c r="S312" s="316"/>
      <c r="T312" s="316"/>
      <c r="U312" s="316"/>
      <c r="V312" s="316"/>
      <c r="W312" s="316"/>
      <c r="X312" s="316"/>
      <c r="Y312" s="316"/>
      <c r="Z312" s="316"/>
      <c r="AA312" s="316"/>
      <c r="AB312" s="316"/>
      <c r="AC312" s="316"/>
      <c r="AD312" s="316"/>
      <c r="AE312" s="316"/>
      <c r="AF312" s="316"/>
      <c r="AG312" s="316"/>
      <c r="AH312" s="316"/>
      <c r="AI312" s="316"/>
      <c r="AJ312" s="316"/>
      <c r="AK312" s="316"/>
      <c r="AL312" s="316"/>
      <c r="AM312" s="316"/>
      <c r="AN312" s="316"/>
      <c r="AO312" s="316"/>
      <c r="AP312" s="316"/>
      <c r="AQ312" s="316"/>
      <c r="AR312" s="316"/>
      <c r="AS312" s="316"/>
      <c r="AT312" s="316"/>
      <c r="AU312" s="316"/>
      <c r="AV312" s="316"/>
      <c r="AW312" s="316"/>
      <c r="AX312" s="316"/>
      <c r="AY312" s="316"/>
      <c r="AZ312" s="316"/>
      <c r="BA312" s="316"/>
      <c r="BB312" s="316"/>
      <c r="BC312" s="316"/>
      <c r="BD312" s="316"/>
      <c r="BE312" s="316"/>
      <c r="BF312" s="316"/>
      <c r="BG312" s="316"/>
      <c r="BH312" s="316"/>
      <c r="BI312" s="316"/>
      <c r="BJ312" s="316"/>
      <c r="BK312" s="316"/>
      <c r="BL312" s="316"/>
      <c r="BM312" s="316"/>
      <c r="BN312" s="316"/>
      <c r="BO312" s="316"/>
      <c r="BP312" s="316"/>
      <c r="BQ312" s="316"/>
      <c r="BR312" s="316"/>
      <c r="BS312" s="316"/>
      <c r="BT312" s="316"/>
      <c r="BU312" s="316"/>
      <c r="BV312" s="316"/>
      <c r="BW312" s="316"/>
      <c r="BX312" s="316"/>
      <c r="BY312" s="316"/>
      <c r="BZ312" s="316"/>
      <c r="CA312" s="316"/>
      <c r="CB312" s="316"/>
      <c r="CC312" s="316"/>
      <c r="CD312" s="316"/>
      <c r="CE312" s="316"/>
      <c r="CF312" s="316"/>
      <c r="CG312" s="316"/>
      <c r="CH312" s="316"/>
      <c r="CI312" s="316"/>
      <c r="CJ312" s="316"/>
      <c r="CK312" s="316"/>
      <c r="CL312" s="316"/>
      <c r="CM312" s="316"/>
      <c r="CN312" s="316"/>
      <c r="CO312" s="316"/>
      <c r="CP312" s="316"/>
      <c r="CQ312" s="316"/>
      <c r="CR312" s="316"/>
      <c r="CS312" s="316"/>
      <c r="CT312" s="316"/>
      <c r="CU312" s="316"/>
      <c r="CV312" s="316"/>
      <c r="CW312" s="316"/>
      <c r="CX312" s="316"/>
      <c r="CY312" s="316"/>
      <c r="CZ312" s="316"/>
      <c r="DA312" s="316"/>
      <c r="DB312" s="316"/>
      <c r="DC312" s="316"/>
      <c r="DD312" s="316"/>
      <c r="DE312" s="316"/>
      <c r="DF312" s="316"/>
      <c r="DG312" s="316"/>
      <c r="DH312" s="316"/>
      <c r="DI312" s="316"/>
      <c r="DJ312" s="316"/>
      <c r="DK312" s="316"/>
      <c r="DL312" s="316"/>
      <c r="DM312" s="316"/>
      <c r="DN312" s="316"/>
      <c r="DO312" s="316"/>
      <c r="DP312" s="316"/>
      <c r="DQ312" s="316"/>
      <c r="DR312" s="316"/>
      <c r="DS312" s="316"/>
      <c r="DT312" s="316"/>
      <c r="DU312" s="316"/>
      <c r="DV312" s="316"/>
      <c r="DW312" s="316"/>
      <c r="DX312" s="316"/>
      <c r="DY312" s="316"/>
      <c r="DZ312" s="316"/>
      <c r="EA312" s="316"/>
      <c r="EB312" s="316"/>
      <c r="EC312" s="316"/>
      <c r="ED312" s="316"/>
      <c r="EE312" s="316"/>
      <c r="EF312" s="316"/>
      <c r="EG312" s="316"/>
      <c r="EH312" s="316"/>
      <c r="EI312" s="316"/>
      <c r="EJ312" s="316"/>
      <c r="EK312" s="316"/>
      <c r="EL312" s="316"/>
      <c r="EM312" s="316"/>
      <c r="EN312" s="316"/>
      <c r="EO312" s="316"/>
      <c r="EP312" s="316"/>
      <c r="EQ312" s="316"/>
      <c r="ER312" s="316"/>
      <c r="ES312" s="316"/>
      <c r="ET312" s="316"/>
      <c r="EU312" s="316"/>
      <c r="EV312" s="316"/>
      <c r="EW312" s="316"/>
      <c r="EX312" s="316"/>
      <c r="EY312" s="316"/>
      <c r="EZ312" s="316"/>
      <c r="FA312" s="316"/>
      <c r="FB312" s="316"/>
      <c r="FC312" s="316"/>
      <c r="FD312" s="316"/>
      <c r="FE312" s="316"/>
      <c r="FF312" s="316"/>
      <c r="FG312" s="316"/>
      <c r="FH312" s="316"/>
      <c r="FI312" s="316"/>
      <c r="FJ312" s="316"/>
      <c r="FK312" s="316"/>
      <c r="FL312" s="316"/>
      <c r="FM312" s="316"/>
      <c r="FN312" s="316"/>
      <c r="FO312" s="316"/>
      <c r="FP312" s="316"/>
      <c r="FQ312" s="316"/>
      <c r="FR312" s="316"/>
      <c r="FS312" s="316"/>
      <c r="FT312" s="316"/>
      <c r="FU312" s="316"/>
      <c r="FV312" s="316"/>
      <c r="FW312" s="316"/>
      <c r="FX312" s="316"/>
      <c r="FY312" s="316"/>
      <c r="FZ312" s="316"/>
      <c r="GA312" s="316"/>
      <c r="GB312" s="316"/>
      <c r="GC312" s="316"/>
      <c r="GD312" s="316"/>
      <c r="GE312" s="316"/>
      <c r="GF312" s="316"/>
      <c r="GG312" s="316"/>
      <c r="GH312" s="316"/>
      <c r="GI312" s="316"/>
      <c r="GJ312" s="316"/>
      <c r="GK312" s="316"/>
      <c r="GL312" s="316"/>
      <c r="GM312" s="316"/>
      <c r="GN312" s="316"/>
      <c r="GO312" s="316"/>
      <c r="GP312" s="316"/>
      <c r="GQ312" s="316"/>
      <c r="GR312" s="316"/>
      <c r="GS312" s="316"/>
      <c r="GT312" s="316"/>
      <c r="GU312" s="316"/>
      <c r="GV312" s="316"/>
      <c r="GW312" s="316"/>
      <c r="GX312" s="316"/>
      <c r="GY312" s="316"/>
      <c r="GZ312" s="316"/>
      <c r="HA312" s="316"/>
      <c r="HB312" s="316"/>
      <c r="HC312" s="316"/>
      <c r="HD312" s="316"/>
      <c r="HE312" s="316"/>
      <c r="HF312" s="316"/>
      <c r="HG312" s="316"/>
      <c r="HH312" s="316"/>
      <c r="HI312" s="316"/>
      <c r="HJ312" s="316"/>
      <c r="HK312" s="316"/>
      <c r="HL312" s="316"/>
      <c r="HM312" s="316"/>
      <c r="HN312" s="316"/>
      <c r="HO312" s="316"/>
      <c r="HP312" s="316"/>
      <c r="HQ312" s="316"/>
      <c r="HR312" s="316"/>
      <c r="HS312" s="316"/>
      <c r="HT312" s="316"/>
      <c r="HU312" s="316"/>
      <c r="HV312" s="316"/>
      <c r="HW312" s="316"/>
      <c r="HX312" s="316"/>
      <c r="HY312" s="316"/>
      <c r="HZ312" s="316"/>
    </row>
    <row r="313" spans="1:234" s="352" customFormat="1" ht="12.75">
      <c r="A313" s="389" t="s">
        <v>695</v>
      </c>
      <c r="B313" s="401" t="s">
        <v>694</v>
      </c>
      <c r="C313" s="387" t="s">
        <v>455</v>
      </c>
      <c r="D313" s="386">
        <v>1</v>
      </c>
      <c r="E313" s="678"/>
      <c r="F313" s="386">
        <f>E313*D313</f>
        <v>0</v>
      </c>
    </row>
    <row r="314" spans="1:234" s="352" customFormat="1" ht="12.75">
      <c r="A314" s="356"/>
      <c r="B314" s="347" t="s">
        <v>693</v>
      </c>
      <c r="C314" s="394"/>
      <c r="D314" s="353"/>
      <c r="E314" s="677"/>
      <c r="F314" s="353"/>
    </row>
    <row r="315" spans="1:234" s="352" customFormat="1" ht="24">
      <c r="A315" s="356"/>
      <c r="B315" s="347" t="s">
        <v>692</v>
      </c>
      <c r="C315" s="394"/>
      <c r="D315" s="353"/>
      <c r="E315" s="677"/>
      <c r="F315" s="353"/>
    </row>
    <row r="316" spans="1:234" s="352" customFormat="1" ht="12.75">
      <c r="A316" s="356"/>
      <c r="B316" s="404" t="s">
        <v>691</v>
      </c>
      <c r="C316" s="394"/>
      <c r="D316" s="353"/>
      <c r="E316" s="677"/>
      <c r="F316" s="353"/>
    </row>
    <row r="317" spans="1:234" s="352" customFormat="1" ht="12.75">
      <c r="A317" s="356"/>
      <c r="B317" s="404" t="s">
        <v>644</v>
      </c>
      <c r="C317" s="394"/>
      <c r="D317" s="353"/>
      <c r="E317" s="677"/>
      <c r="F317" s="353"/>
    </row>
    <row r="318" spans="1:234" s="352" customFormat="1" ht="12.75">
      <c r="A318" s="356"/>
      <c r="B318" s="402" t="s">
        <v>690</v>
      </c>
      <c r="C318" s="394"/>
      <c r="D318" s="353"/>
      <c r="E318" s="677"/>
      <c r="F318" s="353"/>
    </row>
    <row r="319" spans="1:234" s="352" customFormat="1" ht="12.75">
      <c r="A319" s="356"/>
      <c r="B319" s="402" t="s">
        <v>1075</v>
      </c>
      <c r="C319" s="394"/>
      <c r="D319" s="353"/>
      <c r="E319" s="677"/>
      <c r="F319" s="353"/>
    </row>
    <row r="320" spans="1:234" s="403" customFormat="1">
      <c r="A320" s="405"/>
      <c r="B320" s="404"/>
      <c r="C320" s="343"/>
      <c r="D320" s="354"/>
      <c r="E320" s="677"/>
      <c r="F320" s="354"/>
    </row>
    <row r="321" spans="1:234" s="352" customFormat="1" ht="12.75">
      <c r="A321" s="389" t="s">
        <v>689</v>
      </c>
      <c r="B321" s="401" t="s">
        <v>688</v>
      </c>
      <c r="C321" s="387" t="s">
        <v>455</v>
      </c>
      <c r="D321" s="386">
        <v>1</v>
      </c>
      <c r="E321" s="678"/>
      <c r="F321" s="386">
        <f>E321*D321</f>
        <v>0</v>
      </c>
    </row>
    <row r="322" spans="1:234" s="352" customFormat="1" ht="24">
      <c r="A322" s="356"/>
      <c r="B322" s="393" t="s">
        <v>687</v>
      </c>
      <c r="C322" s="394"/>
      <c r="D322" s="353"/>
      <c r="E322" s="677"/>
      <c r="F322" s="353"/>
    </row>
    <row r="323" spans="1:234" s="352" customFormat="1" ht="12.75">
      <c r="A323" s="356"/>
      <c r="B323" s="393" t="s">
        <v>686</v>
      </c>
      <c r="C323" s="394"/>
      <c r="D323" s="353"/>
      <c r="E323" s="677"/>
      <c r="F323" s="353"/>
    </row>
    <row r="324" spans="1:234" s="352" customFormat="1" ht="12.75">
      <c r="A324" s="356"/>
      <c r="B324" s="393" t="s">
        <v>685</v>
      </c>
      <c r="C324" s="394"/>
      <c r="D324" s="353"/>
      <c r="E324" s="677"/>
      <c r="F324" s="353"/>
    </row>
    <row r="325" spans="1:234" s="352" customFormat="1" ht="12.75">
      <c r="A325" s="356"/>
      <c r="B325" s="393" t="s">
        <v>684</v>
      </c>
      <c r="C325" s="394"/>
      <c r="D325" s="353"/>
      <c r="E325" s="677"/>
      <c r="F325" s="353"/>
    </row>
    <row r="326" spans="1:234" s="352" customFormat="1" ht="24">
      <c r="A326" s="356"/>
      <c r="B326" s="393" t="s">
        <v>683</v>
      </c>
      <c r="C326" s="394"/>
      <c r="D326" s="353"/>
      <c r="E326" s="677"/>
      <c r="F326" s="353"/>
    </row>
    <row r="327" spans="1:234" s="352" customFormat="1" ht="24">
      <c r="A327" s="356"/>
      <c r="B327" s="393" t="s">
        <v>682</v>
      </c>
      <c r="C327" s="394"/>
      <c r="D327" s="353"/>
      <c r="E327" s="677"/>
      <c r="F327" s="353"/>
    </row>
    <row r="328" spans="1:234" s="352" customFormat="1" ht="12.75">
      <c r="A328" s="356"/>
      <c r="B328" s="393" t="s">
        <v>681</v>
      </c>
      <c r="C328" s="394"/>
      <c r="D328" s="353"/>
      <c r="E328" s="677"/>
      <c r="F328" s="353"/>
    </row>
    <row r="329" spans="1:234" s="352" customFormat="1" ht="12.75">
      <c r="A329" s="356"/>
      <c r="B329" s="393" t="s">
        <v>680</v>
      </c>
      <c r="C329" s="394"/>
      <c r="D329" s="353"/>
      <c r="E329" s="677"/>
      <c r="F329" s="353"/>
    </row>
    <row r="330" spans="1:234" s="352" customFormat="1" ht="12.75">
      <c r="A330" s="356"/>
      <c r="B330" s="393" t="s">
        <v>679</v>
      </c>
      <c r="C330" s="394"/>
      <c r="D330" s="353"/>
      <c r="E330" s="677"/>
      <c r="F330" s="353"/>
    </row>
    <row r="331" spans="1:234" s="352" customFormat="1" ht="12.75">
      <c r="A331" s="356"/>
      <c r="B331" s="393" t="s">
        <v>678</v>
      </c>
      <c r="C331" s="394"/>
      <c r="D331" s="353"/>
      <c r="E331" s="677"/>
      <c r="F331" s="353"/>
    </row>
    <row r="332" spans="1:234" s="352" customFormat="1" ht="25.5" customHeight="1">
      <c r="A332" s="356"/>
      <c r="B332" s="393" t="s">
        <v>677</v>
      </c>
      <c r="C332" s="394"/>
      <c r="D332" s="353"/>
      <c r="E332" s="677"/>
      <c r="F332" s="353"/>
    </row>
    <row r="333" spans="1:234" s="352" customFormat="1" ht="12.75">
      <c r="A333" s="356"/>
      <c r="B333" s="402" t="s">
        <v>1077</v>
      </c>
      <c r="C333" s="394"/>
      <c r="D333" s="353"/>
      <c r="E333" s="677"/>
      <c r="F333" s="353"/>
    </row>
    <row r="334" spans="1:234" s="333" customFormat="1">
      <c r="A334" s="320"/>
      <c r="B334" s="319"/>
      <c r="C334" s="318"/>
      <c r="D334" s="317"/>
      <c r="E334" s="669"/>
      <c r="F334" s="317"/>
      <c r="G334" s="316"/>
      <c r="H334" s="316"/>
      <c r="I334" s="316"/>
      <c r="J334" s="316"/>
      <c r="K334" s="316"/>
      <c r="L334" s="316"/>
      <c r="M334" s="316"/>
      <c r="N334" s="316"/>
      <c r="O334" s="316"/>
      <c r="P334" s="316"/>
      <c r="Q334" s="316"/>
      <c r="R334" s="316"/>
      <c r="S334" s="316"/>
      <c r="T334" s="316"/>
      <c r="U334" s="316"/>
      <c r="V334" s="316"/>
      <c r="W334" s="316"/>
      <c r="X334" s="316"/>
      <c r="Y334" s="316"/>
      <c r="Z334" s="316"/>
      <c r="AA334" s="316"/>
      <c r="AB334" s="316"/>
      <c r="AC334" s="316"/>
      <c r="AD334" s="316"/>
      <c r="AE334" s="316"/>
      <c r="AF334" s="316"/>
      <c r="AG334" s="316"/>
      <c r="AH334" s="316"/>
      <c r="AI334" s="316"/>
      <c r="AJ334" s="316"/>
      <c r="AK334" s="316"/>
      <c r="AL334" s="316"/>
      <c r="AM334" s="316"/>
      <c r="AN334" s="316"/>
      <c r="AO334" s="316"/>
      <c r="AP334" s="316"/>
      <c r="AQ334" s="316"/>
      <c r="AR334" s="316"/>
      <c r="AS334" s="316"/>
      <c r="AT334" s="316"/>
      <c r="AU334" s="316"/>
      <c r="AV334" s="316"/>
      <c r="AW334" s="316"/>
      <c r="AX334" s="316"/>
      <c r="AY334" s="316"/>
      <c r="AZ334" s="316"/>
      <c r="BA334" s="316"/>
      <c r="BB334" s="316"/>
      <c r="BC334" s="316"/>
      <c r="BD334" s="316"/>
      <c r="BE334" s="316"/>
      <c r="BF334" s="316"/>
      <c r="BG334" s="316"/>
      <c r="BH334" s="316"/>
      <c r="BI334" s="316"/>
      <c r="BJ334" s="316"/>
      <c r="BK334" s="316"/>
      <c r="BL334" s="316"/>
      <c r="BM334" s="316"/>
      <c r="BN334" s="316"/>
      <c r="BO334" s="316"/>
      <c r="BP334" s="316"/>
      <c r="BQ334" s="316"/>
      <c r="BR334" s="316"/>
      <c r="BS334" s="316"/>
      <c r="BT334" s="316"/>
      <c r="BU334" s="316"/>
      <c r="BV334" s="316"/>
      <c r="BW334" s="316"/>
      <c r="BX334" s="316"/>
      <c r="BY334" s="316"/>
      <c r="BZ334" s="316"/>
      <c r="CA334" s="316"/>
      <c r="CB334" s="316"/>
      <c r="CC334" s="316"/>
      <c r="CD334" s="316"/>
      <c r="CE334" s="316"/>
      <c r="CF334" s="316"/>
      <c r="CG334" s="316"/>
      <c r="CH334" s="316"/>
      <c r="CI334" s="316"/>
      <c r="CJ334" s="316"/>
      <c r="CK334" s="316"/>
      <c r="CL334" s="316"/>
      <c r="CM334" s="316"/>
      <c r="CN334" s="316"/>
      <c r="CO334" s="316"/>
      <c r="CP334" s="316"/>
      <c r="CQ334" s="316"/>
      <c r="CR334" s="316"/>
      <c r="CS334" s="316"/>
      <c r="CT334" s="316"/>
      <c r="CU334" s="316"/>
      <c r="CV334" s="316"/>
      <c r="CW334" s="316"/>
      <c r="CX334" s="316"/>
      <c r="CY334" s="316"/>
      <c r="CZ334" s="316"/>
      <c r="DA334" s="316"/>
      <c r="DB334" s="316"/>
      <c r="DC334" s="316"/>
      <c r="DD334" s="316"/>
      <c r="DE334" s="316"/>
      <c r="DF334" s="316"/>
      <c r="DG334" s="316"/>
      <c r="DH334" s="316"/>
      <c r="DI334" s="316"/>
      <c r="DJ334" s="316"/>
      <c r="DK334" s="316"/>
      <c r="DL334" s="316"/>
      <c r="DM334" s="316"/>
      <c r="DN334" s="316"/>
      <c r="DO334" s="316"/>
      <c r="DP334" s="316"/>
      <c r="DQ334" s="316"/>
      <c r="DR334" s="316"/>
      <c r="DS334" s="316"/>
      <c r="DT334" s="316"/>
      <c r="DU334" s="316"/>
      <c r="DV334" s="316"/>
      <c r="DW334" s="316"/>
      <c r="DX334" s="316"/>
      <c r="DY334" s="316"/>
      <c r="DZ334" s="316"/>
      <c r="EA334" s="316"/>
      <c r="EB334" s="316"/>
      <c r="EC334" s="316"/>
      <c r="ED334" s="316"/>
      <c r="EE334" s="316"/>
      <c r="EF334" s="316"/>
      <c r="EG334" s="316"/>
      <c r="EH334" s="316"/>
      <c r="EI334" s="316"/>
      <c r="EJ334" s="316"/>
      <c r="EK334" s="316"/>
      <c r="EL334" s="316"/>
      <c r="EM334" s="316"/>
      <c r="EN334" s="316"/>
      <c r="EO334" s="316"/>
      <c r="EP334" s="316"/>
      <c r="EQ334" s="316"/>
      <c r="ER334" s="316"/>
      <c r="ES334" s="316"/>
      <c r="ET334" s="316"/>
      <c r="EU334" s="316"/>
      <c r="EV334" s="316"/>
      <c r="EW334" s="316"/>
      <c r="EX334" s="316"/>
      <c r="EY334" s="316"/>
      <c r="EZ334" s="316"/>
      <c r="FA334" s="316"/>
      <c r="FB334" s="316"/>
      <c r="FC334" s="316"/>
      <c r="FD334" s="316"/>
      <c r="FE334" s="316"/>
      <c r="FF334" s="316"/>
      <c r="FG334" s="316"/>
      <c r="FH334" s="316"/>
      <c r="FI334" s="316"/>
      <c r="FJ334" s="316"/>
      <c r="FK334" s="316"/>
      <c r="FL334" s="316"/>
      <c r="FM334" s="316"/>
      <c r="FN334" s="316"/>
      <c r="FO334" s="316"/>
      <c r="FP334" s="316"/>
      <c r="FQ334" s="316"/>
      <c r="FR334" s="316"/>
      <c r="FS334" s="316"/>
      <c r="FT334" s="316"/>
      <c r="FU334" s="316"/>
      <c r="FV334" s="316"/>
      <c r="FW334" s="316"/>
      <c r="FX334" s="316"/>
      <c r="FY334" s="316"/>
      <c r="FZ334" s="316"/>
      <c r="GA334" s="316"/>
      <c r="GB334" s="316"/>
      <c r="GC334" s="316"/>
      <c r="GD334" s="316"/>
      <c r="GE334" s="316"/>
      <c r="GF334" s="316"/>
      <c r="GG334" s="316"/>
      <c r="GH334" s="316"/>
      <c r="GI334" s="316"/>
      <c r="GJ334" s="316"/>
      <c r="GK334" s="316"/>
      <c r="GL334" s="316"/>
      <c r="GM334" s="316"/>
      <c r="GN334" s="316"/>
      <c r="GO334" s="316"/>
      <c r="GP334" s="316"/>
      <c r="GQ334" s="316"/>
      <c r="GR334" s="316"/>
      <c r="GS334" s="316"/>
      <c r="GT334" s="316"/>
      <c r="GU334" s="316"/>
      <c r="GV334" s="316"/>
      <c r="GW334" s="316"/>
      <c r="GX334" s="316"/>
      <c r="GY334" s="316"/>
      <c r="GZ334" s="316"/>
      <c r="HA334" s="316"/>
      <c r="HB334" s="316"/>
      <c r="HC334" s="316"/>
      <c r="HD334" s="316"/>
      <c r="HE334" s="316"/>
      <c r="HF334" s="316"/>
      <c r="HG334" s="316"/>
      <c r="HH334" s="316"/>
      <c r="HI334" s="316"/>
      <c r="HJ334" s="316"/>
      <c r="HK334" s="316"/>
      <c r="HL334" s="316"/>
      <c r="HM334" s="316"/>
      <c r="HN334" s="316"/>
      <c r="HO334" s="316"/>
      <c r="HP334" s="316"/>
      <c r="HQ334" s="316"/>
      <c r="HR334" s="316"/>
      <c r="HS334" s="316"/>
      <c r="HT334" s="316"/>
      <c r="HU334" s="316"/>
      <c r="HV334" s="316"/>
      <c r="HW334" s="316"/>
      <c r="HX334" s="316"/>
      <c r="HY334" s="316"/>
      <c r="HZ334" s="316"/>
    </row>
    <row r="335" spans="1:234" s="352" customFormat="1" ht="12.75">
      <c r="A335" s="389" t="s">
        <v>676</v>
      </c>
      <c r="B335" s="401" t="s">
        <v>675</v>
      </c>
      <c r="C335" s="387" t="s">
        <v>48</v>
      </c>
      <c r="D335" s="386">
        <v>31</v>
      </c>
      <c r="E335" s="678"/>
      <c r="F335" s="386">
        <f>E335*D335</f>
        <v>0</v>
      </c>
    </row>
    <row r="336" spans="1:234" s="352" customFormat="1" ht="40.5" customHeight="1">
      <c r="A336" s="356"/>
      <c r="B336" s="393" t="s">
        <v>674</v>
      </c>
      <c r="C336" s="394"/>
      <c r="D336" s="353"/>
      <c r="E336" s="677"/>
      <c r="F336" s="353"/>
    </row>
    <row r="337" spans="1:234" s="352" customFormat="1" ht="24">
      <c r="A337" s="356"/>
      <c r="B337" s="393" t="s">
        <v>673</v>
      </c>
      <c r="C337" s="394"/>
      <c r="D337" s="353"/>
      <c r="E337" s="677"/>
      <c r="F337" s="353"/>
    </row>
    <row r="338" spans="1:234" s="352" customFormat="1" ht="13.5" customHeight="1">
      <c r="A338" s="356"/>
      <c r="B338" s="393" t="s">
        <v>672</v>
      </c>
      <c r="C338" s="394"/>
      <c r="D338" s="353"/>
      <c r="E338" s="677"/>
      <c r="F338" s="353"/>
    </row>
    <row r="339" spans="1:234" s="352" customFormat="1" ht="24">
      <c r="A339" s="356"/>
      <c r="B339" s="393" t="s">
        <v>671</v>
      </c>
      <c r="C339" s="394"/>
      <c r="D339" s="353"/>
      <c r="E339" s="677"/>
      <c r="F339" s="353"/>
    </row>
    <row r="340" spans="1:234" s="352" customFormat="1" ht="29.25" customHeight="1">
      <c r="A340" s="356"/>
      <c r="B340" s="347" t="s">
        <v>670</v>
      </c>
      <c r="C340" s="394"/>
      <c r="D340" s="353"/>
      <c r="E340" s="677"/>
      <c r="F340" s="353"/>
    </row>
    <row r="341" spans="1:234" s="352" customFormat="1" ht="12.75">
      <c r="A341" s="356"/>
      <c r="B341" s="393" t="s">
        <v>669</v>
      </c>
      <c r="C341" s="394"/>
      <c r="D341" s="353"/>
      <c r="E341" s="677"/>
      <c r="F341" s="353"/>
    </row>
    <row r="342" spans="1:234" s="352" customFormat="1" ht="12.75">
      <c r="A342" s="356"/>
      <c r="B342" s="393" t="s">
        <v>668</v>
      </c>
      <c r="C342" s="394"/>
      <c r="D342" s="353"/>
      <c r="E342" s="677"/>
      <c r="F342" s="353"/>
    </row>
    <row r="343" spans="1:234" s="352" customFormat="1" ht="14.25" customHeight="1">
      <c r="A343" s="356"/>
      <c r="B343" s="393" t="s">
        <v>667</v>
      </c>
      <c r="C343" s="394"/>
      <c r="D343" s="353"/>
      <c r="E343" s="677"/>
      <c r="F343" s="353"/>
    </row>
    <row r="344" spans="1:234" s="352" customFormat="1" ht="12.75">
      <c r="A344" s="356"/>
      <c r="B344" s="393" t="s">
        <v>644</v>
      </c>
      <c r="C344" s="394"/>
      <c r="D344" s="353"/>
      <c r="E344" s="677"/>
      <c r="F344" s="353"/>
    </row>
    <row r="345" spans="1:234" s="352" customFormat="1" ht="12.75">
      <c r="A345" s="356"/>
      <c r="B345" s="393" t="s">
        <v>666</v>
      </c>
      <c r="C345" s="394"/>
      <c r="D345" s="353"/>
      <c r="E345" s="677"/>
      <c r="F345" s="353"/>
    </row>
    <row r="346" spans="1:234" s="352" customFormat="1" ht="12.75">
      <c r="A346" s="356"/>
      <c r="B346" s="393" t="s">
        <v>1075</v>
      </c>
      <c r="C346" s="394"/>
      <c r="D346" s="353"/>
      <c r="E346" s="677"/>
      <c r="F346" s="353"/>
    </row>
    <row r="347" spans="1:234" s="333" customFormat="1">
      <c r="A347" s="320"/>
      <c r="B347" s="319"/>
      <c r="C347" s="318"/>
      <c r="D347" s="317"/>
      <c r="E347" s="669"/>
      <c r="F347" s="317"/>
      <c r="G347" s="316"/>
      <c r="H347" s="316"/>
      <c r="I347" s="316"/>
      <c r="J347" s="316"/>
      <c r="K347" s="316"/>
      <c r="L347" s="316"/>
      <c r="M347" s="316"/>
      <c r="N347" s="316"/>
      <c r="O347" s="316"/>
      <c r="P347" s="316"/>
      <c r="Q347" s="316"/>
      <c r="R347" s="316"/>
      <c r="S347" s="316"/>
      <c r="T347" s="316"/>
      <c r="U347" s="316"/>
      <c r="V347" s="316"/>
      <c r="W347" s="316"/>
      <c r="X347" s="316"/>
      <c r="Y347" s="316"/>
      <c r="Z347" s="316"/>
      <c r="AA347" s="316"/>
      <c r="AB347" s="316"/>
      <c r="AC347" s="316"/>
      <c r="AD347" s="316"/>
      <c r="AE347" s="316"/>
      <c r="AF347" s="316"/>
      <c r="AG347" s="316"/>
      <c r="AH347" s="316"/>
      <c r="AI347" s="316"/>
      <c r="AJ347" s="316"/>
      <c r="AK347" s="316"/>
      <c r="AL347" s="316"/>
      <c r="AM347" s="316"/>
      <c r="AN347" s="316"/>
      <c r="AO347" s="316"/>
      <c r="AP347" s="316"/>
      <c r="AQ347" s="316"/>
      <c r="AR347" s="316"/>
      <c r="AS347" s="316"/>
      <c r="AT347" s="316"/>
      <c r="AU347" s="316"/>
      <c r="AV347" s="316"/>
      <c r="AW347" s="316"/>
      <c r="AX347" s="316"/>
      <c r="AY347" s="316"/>
      <c r="AZ347" s="316"/>
      <c r="BA347" s="316"/>
      <c r="BB347" s="316"/>
      <c r="BC347" s="316"/>
      <c r="BD347" s="316"/>
      <c r="BE347" s="316"/>
      <c r="BF347" s="316"/>
      <c r="BG347" s="316"/>
      <c r="BH347" s="316"/>
      <c r="BI347" s="316"/>
      <c r="BJ347" s="316"/>
      <c r="BK347" s="316"/>
      <c r="BL347" s="316"/>
      <c r="BM347" s="316"/>
      <c r="BN347" s="316"/>
      <c r="BO347" s="316"/>
      <c r="BP347" s="316"/>
      <c r="BQ347" s="316"/>
      <c r="BR347" s="316"/>
      <c r="BS347" s="316"/>
      <c r="BT347" s="316"/>
      <c r="BU347" s="316"/>
      <c r="BV347" s="316"/>
      <c r="BW347" s="316"/>
      <c r="BX347" s="316"/>
      <c r="BY347" s="316"/>
      <c r="BZ347" s="316"/>
      <c r="CA347" s="316"/>
      <c r="CB347" s="316"/>
      <c r="CC347" s="316"/>
      <c r="CD347" s="316"/>
      <c r="CE347" s="316"/>
      <c r="CF347" s="316"/>
      <c r="CG347" s="316"/>
      <c r="CH347" s="316"/>
      <c r="CI347" s="316"/>
      <c r="CJ347" s="316"/>
      <c r="CK347" s="316"/>
      <c r="CL347" s="316"/>
      <c r="CM347" s="316"/>
      <c r="CN347" s="316"/>
      <c r="CO347" s="316"/>
      <c r="CP347" s="316"/>
      <c r="CQ347" s="316"/>
      <c r="CR347" s="316"/>
      <c r="CS347" s="316"/>
      <c r="CT347" s="316"/>
      <c r="CU347" s="316"/>
      <c r="CV347" s="316"/>
      <c r="CW347" s="316"/>
      <c r="CX347" s="316"/>
      <c r="CY347" s="316"/>
      <c r="CZ347" s="316"/>
      <c r="DA347" s="316"/>
      <c r="DB347" s="316"/>
      <c r="DC347" s="316"/>
      <c r="DD347" s="316"/>
      <c r="DE347" s="316"/>
      <c r="DF347" s="316"/>
      <c r="DG347" s="316"/>
      <c r="DH347" s="316"/>
      <c r="DI347" s="316"/>
      <c r="DJ347" s="316"/>
      <c r="DK347" s="316"/>
      <c r="DL347" s="316"/>
      <c r="DM347" s="316"/>
      <c r="DN347" s="316"/>
      <c r="DO347" s="316"/>
      <c r="DP347" s="316"/>
      <c r="DQ347" s="316"/>
      <c r="DR347" s="316"/>
      <c r="DS347" s="316"/>
      <c r="DT347" s="316"/>
      <c r="DU347" s="316"/>
      <c r="DV347" s="316"/>
      <c r="DW347" s="316"/>
      <c r="DX347" s="316"/>
      <c r="DY347" s="316"/>
      <c r="DZ347" s="316"/>
      <c r="EA347" s="316"/>
      <c r="EB347" s="316"/>
      <c r="EC347" s="316"/>
      <c r="ED347" s="316"/>
      <c r="EE347" s="316"/>
      <c r="EF347" s="316"/>
      <c r="EG347" s="316"/>
      <c r="EH347" s="316"/>
      <c r="EI347" s="316"/>
      <c r="EJ347" s="316"/>
      <c r="EK347" s="316"/>
      <c r="EL347" s="316"/>
      <c r="EM347" s="316"/>
      <c r="EN347" s="316"/>
      <c r="EO347" s="316"/>
      <c r="EP347" s="316"/>
      <c r="EQ347" s="316"/>
      <c r="ER347" s="316"/>
      <c r="ES347" s="316"/>
      <c r="ET347" s="316"/>
      <c r="EU347" s="316"/>
      <c r="EV347" s="316"/>
      <c r="EW347" s="316"/>
      <c r="EX347" s="316"/>
      <c r="EY347" s="316"/>
      <c r="EZ347" s="316"/>
      <c r="FA347" s="316"/>
      <c r="FB347" s="316"/>
      <c r="FC347" s="316"/>
      <c r="FD347" s="316"/>
      <c r="FE347" s="316"/>
      <c r="FF347" s="316"/>
      <c r="FG347" s="316"/>
      <c r="FH347" s="316"/>
      <c r="FI347" s="316"/>
      <c r="FJ347" s="316"/>
      <c r="FK347" s="316"/>
      <c r="FL347" s="316"/>
      <c r="FM347" s="316"/>
      <c r="FN347" s="316"/>
      <c r="FO347" s="316"/>
      <c r="FP347" s="316"/>
      <c r="FQ347" s="316"/>
      <c r="FR347" s="316"/>
      <c r="FS347" s="316"/>
      <c r="FT347" s="316"/>
      <c r="FU347" s="316"/>
      <c r="FV347" s="316"/>
      <c r="FW347" s="316"/>
      <c r="FX347" s="316"/>
      <c r="FY347" s="316"/>
      <c r="FZ347" s="316"/>
      <c r="GA347" s="316"/>
      <c r="GB347" s="316"/>
      <c r="GC347" s="316"/>
      <c r="GD347" s="316"/>
      <c r="GE347" s="316"/>
      <c r="GF347" s="316"/>
      <c r="GG347" s="316"/>
      <c r="GH347" s="316"/>
      <c r="GI347" s="316"/>
      <c r="GJ347" s="316"/>
      <c r="GK347" s="316"/>
      <c r="GL347" s="316"/>
      <c r="GM347" s="316"/>
      <c r="GN347" s="316"/>
      <c r="GO347" s="316"/>
      <c r="GP347" s="316"/>
      <c r="GQ347" s="316"/>
      <c r="GR347" s="316"/>
      <c r="GS347" s="316"/>
      <c r="GT347" s="316"/>
      <c r="GU347" s="316"/>
      <c r="GV347" s="316"/>
      <c r="GW347" s="316"/>
      <c r="GX347" s="316"/>
      <c r="GY347" s="316"/>
      <c r="GZ347" s="316"/>
      <c r="HA347" s="316"/>
      <c r="HB347" s="316"/>
      <c r="HC347" s="316"/>
      <c r="HD347" s="316"/>
      <c r="HE347" s="316"/>
      <c r="HF347" s="316"/>
      <c r="HG347" s="316"/>
      <c r="HH347" s="316"/>
      <c r="HI347" s="316"/>
      <c r="HJ347" s="316"/>
      <c r="HK347" s="316"/>
      <c r="HL347" s="316"/>
      <c r="HM347" s="316"/>
      <c r="HN347" s="316"/>
      <c r="HO347" s="316"/>
      <c r="HP347" s="316"/>
      <c r="HQ347" s="316"/>
      <c r="HR347" s="316"/>
      <c r="HS347" s="316"/>
      <c r="HT347" s="316"/>
      <c r="HU347" s="316"/>
      <c r="HV347" s="316"/>
      <c r="HW347" s="316"/>
      <c r="HX347" s="316"/>
      <c r="HY347" s="316"/>
      <c r="HZ347" s="316"/>
    </row>
    <row r="348" spans="1:234" s="352" customFormat="1" ht="12.75">
      <c r="A348" s="389" t="s">
        <v>665</v>
      </c>
      <c r="B348" s="401" t="s">
        <v>664</v>
      </c>
      <c r="C348" s="387" t="s">
        <v>48</v>
      </c>
      <c r="D348" s="386">
        <v>2</v>
      </c>
      <c r="E348" s="678"/>
      <c r="F348" s="386">
        <f>E348*D348</f>
        <v>0</v>
      </c>
    </row>
    <row r="349" spans="1:234" s="352" customFormat="1" ht="12" customHeight="1">
      <c r="A349" s="356"/>
      <c r="B349" s="393" t="s">
        <v>663</v>
      </c>
      <c r="C349" s="394"/>
      <c r="D349" s="353"/>
      <c r="E349" s="677"/>
      <c r="F349" s="353"/>
    </row>
    <row r="350" spans="1:234" s="352" customFormat="1" ht="30.75" customHeight="1">
      <c r="A350" s="356"/>
      <c r="B350" s="393" t="s">
        <v>662</v>
      </c>
      <c r="C350" s="394"/>
      <c r="D350" s="353"/>
      <c r="E350" s="677"/>
      <c r="F350" s="353"/>
    </row>
    <row r="351" spans="1:234" s="352" customFormat="1" ht="12.75">
      <c r="A351" s="356"/>
      <c r="B351" s="393" t="s">
        <v>661</v>
      </c>
      <c r="C351" s="394"/>
      <c r="D351" s="353"/>
      <c r="E351" s="677"/>
      <c r="F351" s="353"/>
    </row>
    <row r="352" spans="1:234" s="352" customFormat="1" ht="12.75">
      <c r="A352" s="356"/>
      <c r="B352" s="393" t="s">
        <v>660</v>
      </c>
      <c r="C352" s="394"/>
      <c r="D352" s="353"/>
      <c r="E352" s="677"/>
      <c r="F352" s="353"/>
    </row>
    <row r="353" spans="1:6" s="352" customFormat="1" ht="12.75">
      <c r="A353" s="356"/>
      <c r="B353" s="393" t="s">
        <v>659</v>
      </c>
      <c r="C353" s="394"/>
      <c r="D353" s="353"/>
      <c r="E353" s="677"/>
      <c r="F353" s="353"/>
    </row>
    <row r="354" spans="1:6" s="352" customFormat="1" ht="12.75">
      <c r="A354" s="356"/>
      <c r="B354" s="393" t="s">
        <v>658</v>
      </c>
      <c r="C354" s="394"/>
      <c r="D354" s="353"/>
      <c r="E354" s="677"/>
      <c r="F354" s="353"/>
    </row>
    <row r="355" spans="1:6" s="352" customFormat="1" ht="12.75">
      <c r="A355" s="356"/>
      <c r="B355" s="393" t="s">
        <v>657</v>
      </c>
      <c r="C355" s="394"/>
      <c r="D355" s="353"/>
      <c r="E355" s="677"/>
      <c r="F355" s="353"/>
    </row>
    <row r="356" spans="1:6" s="352" customFormat="1" ht="14.25" customHeight="1">
      <c r="A356" s="356"/>
      <c r="B356" s="393" t="s">
        <v>656</v>
      </c>
      <c r="C356" s="394"/>
      <c r="D356" s="353"/>
      <c r="E356" s="677"/>
      <c r="F356" s="353"/>
    </row>
    <row r="357" spans="1:6" s="352" customFormat="1" ht="25.5" customHeight="1">
      <c r="A357" s="356"/>
      <c r="B357" s="393" t="s">
        <v>655</v>
      </c>
      <c r="C357" s="394"/>
      <c r="D357" s="353"/>
      <c r="E357" s="677"/>
      <c r="F357" s="353"/>
    </row>
    <row r="358" spans="1:6" s="352" customFormat="1" ht="12.75">
      <c r="A358" s="356"/>
      <c r="B358" s="393" t="s">
        <v>644</v>
      </c>
      <c r="C358" s="394"/>
      <c r="D358" s="353"/>
      <c r="E358" s="677"/>
      <c r="F358" s="353"/>
    </row>
    <row r="359" spans="1:6" s="352" customFormat="1" ht="12.75">
      <c r="A359" s="356"/>
      <c r="B359" s="393" t="s">
        <v>654</v>
      </c>
      <c r="C359" s="394"/>
      <c r="D359" s="353"/>
      <c r="E359" s="677"/>
      <c r="F359" s="353"/>
    </row>
    <row r="360" spans="1:6" s="352" customFormat="1" ht="12.75">
      <c r="A360" s="356"/>
      <c r="B360" s="393" t="s">
        <v>1075</v>
      </c>
      <c r="C360" s="394"/>
      <c r="D360" s="353"/>
      <c r="E360" s="677"/>
      <c r="F360" s="353"/>
    </row>
    <row r="361" spans="1:6" s="352" customFormat="1" ht="12.75">
      <c r="A361" s="356"/>
      <c r="B361" s="393"/>
      <c r="C361" s="394"/>
      <c r="D361" s="353"/>
      <c r="E361" s="677"/>
      <c r="F361" s="353"/>
    </row>
    <row r="362" spans="1:6" s="352" customFormat="1" ht="12.75">
      <c r="A362" s="389" t="s">
        <v>653</v>
      </c>
      <c r="B362" s="401" t="s">
        <v>652</v>
      </c>
      <c r="C362" s="387" t="s">
        <v>48</v>
      </c>
      <c r="D362" s="386">
        <v>5</v>
      </c>
      <c r="E362" s="678"/>
      <c r="F362" s="386">
        <f>E362*D362</f>
        <v>0</v>
      </c>
    </row>
    <row r="363" spans="1:6" s="352" customFormat="1" ht="12.75" customHeight="1">
      <c r="A363" s="356"/>
      <c r="B363" s="347" t="s">
        <v>651</v>
      </c>
      <c r="C363" s="355"/>
      <c r="D363" s="353"/>
      <c r="E363" s="677"/>
      <c r="F363" s="353"/>
    </row>
    <row r="364" spans="1:6" s="352" customFormat="1" ht="27" customHeight="1">
      <c r="A364" s="356"/>
      <c r="B364" s="347" t="s">
        <v>650</v>
      </c>
      <c r="C364" s="355"/>
      <c r="D364" s="353"/>
      <c r="E364" s="677"/>
      <c r="F364" s="353"/>
    </row>
    <row r="365" spans="1:6" s="352" customFormat="1" ht="12.75">
      <c r="A365" s="356"/>
      <c r="B365" s="347" t="s">
        <v>649</v>
      </c>
      <c r="C365" s="355"/>
      <c r="D365" s="353"/>
      <c r="E365" s="677"/>
      <c r="F365" s="353"/>
    </row>
    <row r="366" spans="1:6" s="352" customFormat="1" ht="12.75">
      <c r="A366" s="356"/>
      <c r="B366" s="347" t="s">
        <v>648</v>
      </c>
      <c r="C366" s="355"/>
      <c r="D366" s="353"/>
      <c r="E366" s="677"/>
      <c r="F366" s="353"/>
    </row>
    <row r="367" spans="1:6" s="352" customFormat="1" ht="12.75">
      <c r="A367" s="356"/>
      <c r="B367" s="347" t="s">
        <v>647</v>
      </c>
      <c r="C367" s="355"/>
      <c r="D367" s="353"/>
      <c r="E367" s="677"/>
      <c r="F367" s="353"/>
    </row>
    <row r="368" spans="1:6" s="352" customFormat="1" ht="27" customHeight="1">
      <c r="A368" s="356"/>
      <c r="B368" s="347" t="s">
        <v>646</v>
      </c>
      <c r="C368" s="355"/>
      <c r="D368" s="353"/>
      <c r="E368" s="677"/>
      <c r="F368" s="353"/>
    </row>
    <row r="369" spans="1:234" s="352" customFormat="1" ht="23.25" customHeight="1">
      <c r="A369" s="356"/>
      <c r="B369" s="347" t="s">
        <v>645</v>
      </c>
      <c r="C369" s="355"/>
      <c r="D369" s="353"/>
      <c r="E369" s="677"/>
      <c r="F369" s="353"/>
    </row>
    <row r="370" spans="1:234" s="352" customFormat="1" ht="12.75">
      <c r="A370" s="356"/>
      <c r="B370" s="393" t="s">
        <v>644</v>
      </c>
      <c r="C370" s="355"/>
      <c r="D370" s="353"/>
      <c r="E370" s="677"/>
      <c r="F370" s="353"/>
    </row>
    <row r="371" spans="1:234" s="352" customFormat="1" ht="12.75">
      <c r="A371" s="356"/>
      <c r="B371" s="347" t="s">
        <v>643</v>
      </c>
      <c r="C371" s="355"/>
      <c r="D371" s="353"/>
      <c r="E371" s="677"/>
      <c r="F371" s="353"/>
    </row>
    <row r="372" spans="1:234" s="352" customFormat="1" ht="12.75">
      <c r="A372" s="356"/>
      <c r="B372" s="347" t="s">
        <v>1075</v>
      </c>
      <c r="C372" s="355"/>
      <c r="D372" s="353"/>
      <c r="E372" s="677"/>
      <c r="F372" s="353"/>
    </row>
    <row r="373" spans="1:234" s="333" customFormat="1">
      <c r="A373" s="320"/>
      <c r="B373" s="319"/>
      <c r="C373" s="318"/>
      <c r="D373" s="317"/>
      <c r="E373" s="669"/>
      <c r="F373" s="317"/>
      <c r="G373" s="316"/>
      <c r="H373" s="316"/>
      <c r="I373" s="316"/>
      <c r="J373" s="316"/>
      <c r="K373" s="316"/>
      <c r="L373" s="316"/>
      <c r="M373" s="316"/>
      <c r="N373" s="316"/>
      <c r="O373" s="316"/>
      <c r="P373" s="316"/>
      <c r="Q373" s="316"/>
      <c r="R373" s="316"/>
      <c r="S373" s="316"/>
      <c r="T373" s="316"/>
      <c r="U373" s="316"/>
      <c r="V373" s="316"/>
      <c r="W373" s="316"/>
      <c r="X373" s="316"/>
      <c r="Y373" s="316"/>
      <c r="Z373" s="316"/>
      <c r="AA373" s="316"/>
      <c r="AB373" s="316"/>
      <c r="AC373" s="316"/>
      <c r="AD373" s="316"/>
      <c r="AE373" s="316"/>
      <c r="AF373" s="316"/>
      <c r="AG373" s="316"/>
      <c r="AH373" s="316"/>
      <c r="AI373" s="316"/>
      <c r="AJ373" s="316"/>
      <c r="AK373" s="316"/>
      <c r="AL373" s="316"/>
      <c r="AM373" s="316"/>
      <c r="AN373" s="316"/>
      <c r="AO373" s="316"/>
      <c r="AP373" s="316"/>
      <c r="AQ373" s="316"/>
      <c r="AR373" s="316"/>
      <c r="AS373" s="316"/>
      <c r="AT373" s="316"/>
      <c r="AU373" s="316"/>
      <c r="AV373" s="316"/>
      <c r="AW373" s="316"/>
      <c r="AX373" s="316"/>
      <c r="AY373" s="316"/>
      <c r="AZ373" s="316"/>
      <c r="BA373" s="316"/>
      <c r="BB373" s="316"/>
      <c r="BC373" s="316"/>
      <c r="BD373" s="316"/>
      <c r="BE373" s="316"/>
      <c r="BF373" s="316"/>
      <c r="BG373" s="316"/>
      <c r="BH373" s="316"/>
      <c r="BI373" s="316"/>
      <c r="BJ373" s="316"/>
      <c r="BK373" s="316"/>
      <c r="BL373" s="316"/>
      <c r="BM373" s="316"/>
      <c r="BN373" s="316"/>
      <c r="BO373" s="316"/>
      <c r="BP373" s="316"/>
      <c r="BQ373" s="316"/>
      <c r="BR373" s="316"/>
      <c r="BS373" s="316"/>
      <c r="BT373" s="316"/>
      <c r="BU373" s="316"/>
      <c r="BV373" s="316"/>
      <c r="BW373" s="316"/>
      <c r="BX373" s="316"/>
      <c r="BY373" s="316"/>
      <c r="BZ373" s="316"/>
      <c r="CA373" s="316"/>
      <c r="CB373" s="316"/>
      <c r="CC373" s="316"/>
      <c r="CD373" s="316"/>
      <c r="CE373" s="316"/>
      <c r="CF373" s="316"/>
      <c r="CG373" s="316"/>
      <c r="CH373" s="316"/>
      <c r="CI373" s="316"/>
      <c r="CJ373" s="316"/>
      <c r="CK373" s="316"/>
      <c r="CL373" s="316"/>
      <c r="CM373" s="316"/>
      <c r="CN373" s="316"/>
      <c r="CO373" s="316"/>
      <c r="CP373" s="316"/>
      <c r="CQ373" s="316"/>
      <c r="CR373" s="316"/>
      <c r="CS373" s="316"/>
      <c r="CT373" s="316"/>
      <c r="CU373" s="316"/>
      <c r="CV373" s="316"/>
      <c r="CW373" s="316"/>
      <c r="CX373" s="316"/>
      <c r="CY373" s="316"/>
      <c r="CZ373" s="316"/>
      <c r="DA373" s="316"/>
      <c r="DB373" s="316"/>
      <c r="DC373" s="316"/>
      <c r="DD373" s="316"/>
      <c r="DE373" s="316"/>
      <c r="DF373" s="316"/>
      <c r="DG373" s="316"/>
      <c r="DH373" s="316"/>
      <c r="DI373" s="316"/>
      <c r="DJ373" s="316"/>
      <c r="DK373" s="316"/>
      <c r="DL373" s="316"/>
      <c r="DM373" s="316"/>
      <c r="DN373" s="316"/>
      <c r="DO373" s="316"/>
      <c r="DP373" s="316"/>
      <c r="DQ373" s="316"/>
      <c r="DR373" s="316"/>
      <c r="DS373" s="316"/>
      <c r="DT373" s="316"/>
      <c r="DU373" s="316"/>
      <c r="DV373" s="316"/>
      <c r="DW373" s="316"/>
      <c r="DX373" s="316"/>
      <c r="DY373" s="316"/>
      <c r="DZ373" s="316"/>
      <c r="EA373" s="316"/>
      <c r="EB373" s="316"/>
      <c r="EC373" s="316"/>
      <c r="ED373" s="316"/>
      <c r="EE373" s="316"/>
      <c r="EF373" s="316"/>
      <c r="EG373" s="316"/>
      <c r="EH373" s="316"/>
      <c r="EI373" s="316"/>
      <c r="EJ373" s="316"/>
      <c r="EK373" s="316"/>
      <c r="EL373" s="316"/>
      <c r="EM373" s="316"/>
      <c r="EN373" s="316"/>
      <c r="EO373" s="316"/>
      <c r="EP373" s="316"/>
      <c r="EQ373" s="316"/>
      <c r="ER373" s="316"/>
      <c r="ES373" s="316"/>
      <c r="ET373" s="316"/>
      <c r="EU373" s="316"/>
      <c r="EV373" s="316"/>
      <c r="EW373" s="316"/>
      <c r="EX373" s="316"/>
      <c r="EY373" s="316"/>
      <c r="EZ373" s="316"/>
      <c r="FA373" s="316"/>
      <c r="FB373" s="316"/>
      <c r="FC373" s="316"/>
      <c r="FD373" s="316"/>
      <c r="FE373" s="316"/>
      <c r="FF373" s="316"/>
      <c r="FG373" s="316"/>
      <c r="FH373" s="316"/>
      <c r="FI373" s="316"/>
      <c r="FJ373" s="316"/>
      <c r="FK373" s="316"/>
      <c r="FL373" s="316"/>
      <c r="FM373" s="316"/>
      <c r="FN373" s="316"/>
      <c r="FO373" s="316"/>
      <c r="FP373" s="316"/>
      <c r="FQ373" s="316"/>
      <c r="FR373" s="316"/>
      <c r="FS373" s="316"/>
      <c r="FT373" s="316"/>
      <c r="FU373" s="316"/>
      <c r="FV373" s="316"/>
      <c r="FW373" s="316"/>
      <c r="FX373" s="316"/>
      <c r="FY373" s="316"/>
      <c r="FZ373" s="316"/>
      <c r="GA373" s="316"/>
      <c r="GB373" s="316"/>
      <c r="GC373" s="316"/>
      <c r="GD373" s="316"/>
      <c r="GE373" s="316"/>
      <c r="GF373" s="316"/>
      <c r="GG373" s="316"/>
      <c r="GH373" s="316"/>
      <c r="GI373" s="316"/>
      <c r="GJ373" s="316"/>
      <c r="GK373" s="316"/>
      <c r="GL373" s="316"/>
      <c r="GM373" s="316"/>
      <c r="GN373" s="316"/>
      <c r="GO373" s="316"/>
      <c r="GP373" s="316"/>
      <c r="GQ373" s="316"/>
      <c r="GR373" s="316"/>
      <c r="GS373" s="316"/>
      <c r="GT373" s="316"/>
      <c r="GU373" s="316"/>
      <c r="GV373" s="316"/>
      <c r="GW373" s="316"/>
      <c r="GX373" s="316"/>
      <c r="GY373" s="316"/>
      <c r="GZ373" s="316"/>
      <c r="HA373" s="316"/>
      <c r="HB373" s="316"/>
      <c r="HC373" s="316"/>
      <c r="HD373" s="316"/>
      <c r="HE373" s="316"/>
      <c r="HF373" s="316"/>
      <c r="HG373" s="316"/>
      <c r="HH373" s="316"/>
      <c r="HI373" s="316"/>
      <c r="HJ373" s="316"/>
      <c r="HK373" s="316"/>
      <c r="HL373" s="316"/>
      <c r="HM373" s="316"/>
      <c r="HN373" s="316"/>
      <c r="HO373" s="316"/>
      <c r="HP373" s="316"/>
      <c r="HQ373" s="316"/>
      <c r="HR373" s="316"/>
      <c r="HS373" s="316"/>
      <c r="HT373" s="316"/>
      <c r="HU373" s="316"/>
      <c r="HV373" s="316"/>
      <c r="HW373" s="316"/>
      <c r="HX373" s="316"/>
      <c r="HY373" s="316"/>
      <c r="HZ373" s="316"/>
    </row>
    <row r="374" spans="1:234" s="352" customFormat="1" ht="12.75">
      <c r="A374" s="389" t="s">
        <v>642</v>
      </c>
      <c r="B374" s="388" t="s">
        <v>641</v>
      </c>
      <c r="C374" s="355"/>
      <c r="D374" s="353"/>
      <c r="E374" s="677"/>
      <c r="F374" s="353"/>
    </row>
    <row r="375" spans="1:234" s="352" customFormat="1" ht="12.75">
      <c r="A375" s="356"/>
      <c r="B375" s="393" t="s">
        <v>640</v>
      </c>
      <c r="C375" s="355"/>
      <c r="D375" s="353"/>
      <c r="E375" s="677"/>
      <c r="F375" s="353"/>
    </row>
    <row r="376" spans="1:234" s="352" customFormat="1" ht="16.5" customHeight="1">
      <c r="A376" s="356"/>
      <c r="B376" s="393" t="s">
        <v>639</v>
      </c>
      <c r="C376" s="355"/>
      <c r="D376" s="353"/>
      <c r="E376" s="677"/>
      <c r="F376" s="353"/>
    </row>
    <row r="377" spans="1:234" s="352" customFormat="1" ht="48">
      <c r="A377" s="356"/>
      <c r="B377" s="393" t="s">
        <v>638</v>
      </c>
      <c r="C377" s="355"/>
      <c r="D377" s="353"/>
      <c r="E377" s="677"/>
      <c r="F377" s="353"/>
    </row>
    <row r="378" spans="1:234" s="352" customFormat="1" ht="24">
      <c r="A378" s="356"/>
      <c r="B378" s="393" t="s">
        <v>623</v>
      </c>
      <c r="C378" s="355"/>
      <c r="D378" s="353"/>
      <c r="E378" s="677"/>
      <c r="F378" s="353"/>
    </row>
    <row r="379" spans="1:234" s="352" customFormat="1" ht="12.75">
      <c r="A379" s="356"/>
      <c r="B379" s="393" t="s">
        <v>637</v>
      </c>
      <c r="C379" s="355"/>
      <c r="D379" s="353"/>
      <c r="E379" s="677"/>
      <c r="F379" s="353"/>
    </row>
    <row r="380" spans="1:234" s="352" customFormat="1" ht="12.75">
      <c r="A380" s="356"/>
      <c r="B380" s="393"/>
      <c r="C380" s="355"/>
      <c r="D380" s="353"/>
      <c r="E380" s="677"/>
      <c r="F380" s="353"/>
    </row>
    <row r="381" spans="1:234" s="352" customFormat="1" ht="12.75">
      <c r="A381" s="356" t="s">
        <v>636</v>
      </c>
      <c r="B381" s="393" t="s">
        <v>635</v>
      </c>
      <c r="C381" s="355" t="s">
        <v>182</v>
      </c>
      <c r="D381" s="353">
        <v>540</v>
      </c>
      <c r="E381" s="678"/>
      <c r="F381" s="353">
        <f>E381*D381</f>
        <v>0</v>
      </c>
    </row>
    <row r="382" spans="1:234" s="352" customFormat="1" ht="12" customHeight="1">
      <c r="A382" s="356" t="s">
        <v>634</v>
      </c>
      <c r="B382" s="393" t="s">
        <v>633</v>
      </c>
      <c r="C382" s="355" t="s">
        <v>182</v>
      </c>
      <c r="D382" s="353">
        <v>160</v>
      </c>
      <c r="E382" s="678"/>
      <c r="F382" s="353">
        <f>E382*D382</f>
        <v>0</v>
      </c>
    </row>
    <row r="383" spans="1:234" s="352" customFormat="1" ht="13.5" customHeight="1">
      <c r="A383" s="356" t="s">
        <v>632</v>
      </c>
      <c r="B383" s="393" t="s">
        <v>631</v>
      </c>
      <c r="C383" s="355" t="s">
        <v>182</v>
      </c>
      <c r="D383" s="353">
        <v>15</v>
      </c>
      <c r="E383" s="678"/>
      <c r="F383" s="353">
        <f>E383*D383</f>
        <v>0</v>
      </c>
    </row>
    <row r="384" spans="1:234" s="352" customFormat="1" ht="12.75">
      <c r="A384" s="356" t="s">
        <v>630</v>
      </c>
      <c r="B384" s="393" t="s">
        <v>629</v>
      </c>
      <c r="C384" s="355" t="s">
        <v>182</v>
      </c>
      <c r="D384" s="353">
        <v>10</v>
      </c>
      <c r="E384" s="678"/>
      <c r="F384" s="353">
        <f>E384*D384</f>
        <v>0</v>
      </c>
    </row>
    <row r="385" spans="1:234" s="333" customFormat="1">
      <c r="A385" s="320"/>
      <c r="B385" s="319"/>
      <c r="C385" s="318"/>
      <c r="D385" s="317"/>
      <c r="E385" s="669"/>
      <c r="F385" s="317"/>
      <c r="G385" s="316"/>
      <c r="H385" s="316"/>
      <c r="I385" s="316"/>
      <c r="J385" s="316"/>
      <c r="K385" s="316"/>
      <c r="L385" s="316"/>
      <c r="M385" s="316"/>
      <c r="N385" s="316"/>
      <c r="O385" s="316"/>
      <c r="P385" s="316"/>
      <c r="Q385" s="316"/>
      <c r="R385" s="316"/>
      <c r="S385" s="316"/>
      <c r="T385" s="316"/>
      <c r="U385" s="316"/>
      <c r="V385" s="316"/>
      <c r="W385" s="316"/>
      <c r="X385" s="316"/>
      <c r="Y385" s="316"/>
      <c r="Z385" s="316"/>
      <c r="AA385" s="316"/>
      <c r="AB385" s="316"/>
      <c r="AC385" s="316"/>
      <c r="AD385" s="316"/>
      <c r="AE385" s="316"/>
      <c r="AF385" s="316"/>
      <c r="AG385" s="316"/>
      <c r="AH385" s="316"/>
      <c r="AI385" s="316"/>
      <c r="AJ385" s="316"/>
      <c r="AK385" s="316"/>
      <c r="AL385" s="316"/>
      <c r="AM385" s="316"/>
      <c r="AN385" s="316"/>
      <c r="AO385" s="316"/>
      <c r="AP385" s="316"/>
      <c r="AQ385" s="316"/>
      <c r="AR385" s="316"/>
      <c r="AS385" s="316"/>
      <c r="AT385" s="316"/>
      <c r="AU385" s="316"/>
      <c r="AV385" s="316"/>
      <c r="AW385" s="316"/>
      <c r="AX385" s="316"/>
      <c r="AY385" s="316"/>
      <c r="AZ385" s="316"/>
      <c r="BA385" s="316"/>
      <c r="BB385" s="316"/>
      <c r="BC385" s="316"/>
      <c r="BD385" s="316"/>
      <c r="BE385" s="316"/>
      <c r="BF385" s="316"/>
      <c r="BG385" s="316"/>
      <c r="BH385" s="316"/>
      <c r="BI385" s="316"/>
      <c r="BJ385" s="316"/>
      <c r="BK385" s="316"/>
      <c r="BL385" s="316"/>
      <c r="BM385" s="316"/>
      <c r="BN385" s="316"/>
      <c r="BO385" s="316"/>
      <c r="BP385" s="316"/>
      <c r="BQ385" s="316"/>
      <c r="BR385" s="316"/>
      <c r="BS385" s="316"/>
      <c r="BT385" s="316"/>
      <c r="BU385" s="316"/>
      <c r="BV385" s="316"/>
      <c r="BW385" s="316"/>
      <c r="BX385" s="316"/>
      <c r="BY385" s="316"/>
      <c r="BZ385" s="316"/>
      <c r="CA385" s="316"/>
      <c r="CB385" s="316"/>
      <c r="CC385" s="316"/>
      <c r="CD385" s="316"/>
      <c r="CE385" s="316"/>
      <c r="CF385" s="316"/>
      <c r="CG385" s="316"/>
      <c r="CH385" s="316"/>
      <c r="CI385" s="316"/>
      <c r="CJ385" s="316"/>
      <c r="CK385" s="316"/>
      <c r="CL385" s="316"/>
      <c r="CM385" s="316"/>
      <c r="CN385" s="316"/>
      <c r="CO385" s="316"/>
      <c r="CP385" s="316"/>
      <c r="CQ385" s="316"/>
      <c r="CR385" s="316"/>
      <c r="CS385" s="316"/>
      <c r="CT385" s="316"/>
      <c r="CU385" s="316"/>
      <c r="CV385" s="316"/>
      <c r="CW385" s="316"/>
      <c r="CX385" s="316"/>
      <c r="CY385" s="316"/>
      <c r="CZ385" s="316"/>
      <c r="DA385" s="316"/>
      <c r="DB385" s="316"/>
      <c r="DC385" s="316"/>
      <c r="DD385" s="316"/>
      <c r="DE385" s="316"/>
      <c r="DF385" s="316"/>
      <c r="DG385" s="316"/>
      <c r="DH385" s="316"/>
      <c r="DI385" s="316"/>
      <c r="DJ385" s="316"/>
      <c r="DK385" s="316"/>
      <c r="DL385" s="316"/>
      <c r="DM385" s="316"/>
      <c r="DN385" s="316"/>
      <c r="DO385" s="316"/>
      <c r="DP385" s="316"/>
      <c r="DQ385" s="316"/>
      <c r="DR385" s="316"/>
      <c r="DS385" s="316"/>
      <c r="DT385" s="316"/>
      <c r="DU385" s="316"/>
      <c r="DV385" s="316"/>
      <c r="DW385" s="316"/>
      <c r="DX385" s="316"/>
      <c r="DY385" s="316"/>
      <c r="DZ385" s="316"/>
      <c r="EA385" s="316"/>
      <c r="EB385" s="316"/>
      <c r="EC385" s="316"/>
      <c r="ED385" s="316"/>
      <c r="EE385" s="316"/>
      <c r="EF385" s="316"/>
      <c r="EG385" s="316"/>
      <c r="EH385" s="316"/>
      <c r="EI385" s="316"/>
      <c r="EJ385" s="316"/>
      <c r="EK385" s="316"/>
      <c r="EL385" s="316"/>
      <c r="EM385" s="316"/>
      <c r="EN385" s="316"/>
      <c r="EO385" s="316"/>
      <c r="EP385" s="316"/>
      <c r="EQ385" s="316"/>
      <c r="ER385" s="316"/>
      <c r="ES385" s="316"/>
      <c r="ET385" s="316"/>
      <c r="EU385" s="316"/>
      <c r="EV385" s="316"/>
      <c r="EW385" s="316"/>
      <c r="EX385" s="316"/>
      <c r="EY385" s="316"/>
      <c r="EZ385" s="316"/>
      <c r="FA385" s="316"/>
      <c r="FB385" s="316"/>
      <c r="FC385" s="316"/>
      <c r="FD385" s="316"/>
      <c r="FE385" s="316"/>
      <c r="FF385" s="316"/>
      <c r="FG385" s="316"/>
      <c r="FH385" s="316"/>
      <c r="FI385" s="316"/>
      <c r="FJ385" s="316"/>
      <c r="FK385" s="316"/>
      <c r="FL385" s="316"/>
      <c r="FM385" s="316"/>
      <c r="FN385" s="316"/>
      <c r="FO385" s="316"/>
      <c r="FP385" s="316"/>
      <c r="FQ385" s="316"/>
      <c r="FR385" s="316"/>
      <c r="FS385" s="316"/>
      <c r="FT385" s="316"/>
      <c r="FU385" s="316"/>
      <c r="FV385" s="316"/>
      <c r="FW385" s="316"/>
      <c r="FX385" s="316"/>
      <c r="FY385" s="316"/>
      <c r="FZ385" s="316"/>
      <c r="GA385" s="316"/>
      <c r="GB385" s="316"/>
      <c r="GC385" s="316"/>
      <c r="GD385" s="316"/>
      <c r="GE385" s="316"/>
      <c r="GF385" s="316"/>
      <c r="GG385" s="316"/>
      <c r="GH385" s="316"/>
      <c r="GI385" s="316"/>
      <c r="GJ385" s="316"/>
      <c r="GK385" s="316"/>
      <c r="GL385" s="316"/>
      <c r="GM385" s="316"/>
      <c r="GN385" s="316"/>
      <c r="GO385" s="316"/>
      <c r="GP385" s="316"/>
      <c r="GQ385" s="316"/>
      <c r="GR385" s="316"/>
      <c r="GS385" s="316"/>
      <c r="GT385" s="316"/>
      <c r="GU385" s="316"/>
      <c r="GV385" s="316"/>
      <c r="GW385" s="316"/>
      <c r="GX385" s="316"/>
      <c r="GY385" s="316"/>
      <c r="GZ385" s="316"/>
      <c r="HA385" s="316"/>
      <c r="HB385" s="316"/>
      <c r="HC385" s="316"/>
      <c r="HD385" s="316"/>
      <c r="HE385" s="316"/>
      <c r="HF385" s="316"/>
      <c r="HG385" s="316"/>
      <c r="HH385" s="316"/>
      <c r="HI385" s="316"/>
      <c r="HJ385" s="316"/>
      <c r="HK385" s="316"/>
      <c r="HL385" s="316"/>
      <c r="HM385" s="316"/>
      <c r="HN385" s="316"/>
      <c r="HO385" s="316"/>
      <c r="HP385" s="316"/>
      <c r="HQ385" s="316"/>
      <c r="HR385" s="316"/>
      <c r="HS385" s="316"/>
      <c r="HT385" s="316"/>
      <c r="HU385" s="316"/>
      <c r="HV385" s="316"/>
      <c r="HW385" s="316"/>
      <c r="HX385" s="316"/>
      <c r="HY385" s="316"/>
      <c r="HZ385" s="316"/>
    </row>
    <row r="386" spans="1:234" s="352" customFormat="1" ht="12.75">
      <c r="A386" s="389" t="s">
        <v>628</v>
      </c>
      <c r="B386" s="388" t="s">
        <v>627</v>
      </c>
      <c r="C386" s="387" t="s">
        <v>182</v>
      </c>
      <c r="D386" s="400">
        <v>330</v>
      </c>
      <c r="E386" s="678"/>
      <c r="F386" s="399">
        <f>E386*D386</f>
        <v>0</v>
      </c>
    </row>
    <row r="387" spans="1:234" s="352" customFormat="1" ht="25.5" customHeight="1">
      <c r="A387" s="356"/>
      <c r="B387" s="347" t="s">
        <v>626</v>
      </c>
      <c r="C387" s="355"/>
      <c r="D387" s="353"/>
      <c r="E387" s="677"/>
      <c r="F387" s="353"/>
    </row>
    <row r="388" spans="1:234" s="352" customFormat="1" ht="37.5" customHeight="1">
      <c r="A388" s="356"/>
      <c r="B388" s="393" t="s">
        <v>625</v>
      </c>
      <c r="C388" s="355"/>
      <c r="D388" s="353"/>
      <c r="E388" s="677"/>
      <c r="F388" s="353"/>
    </row>
    <row r="389" spans="1:234" s="352" customFormat="1" ht="24">
      <c r="A389" s="356"/>
      <c r="B389" s="347" t="s">
        <v>624</v>
      </c>
      <c r="C389" s="355"/>
      <c r="D389" s="353"/>
      <c r="E389" s="677"/>
      <c r="F389" s="353"/>
    </row>
    <row r="390" spans="1:234" s="352" customFormat="1" ht="24">
      <c r="A390" s="356"/>
      <c r="B390" s="347" t="s">
        <v>623</v>
      </c>
      <c r="C390" s="355"/>
      <c r="D390" s="353"/>
      <c r="E390" s="677"/>
      <c r="F390" s="353"/>
    </row>
    <row r="391" spans="1:234" s="352" customFormat="1" ht="16.5" customHeight="1">
      <c r="A391" s="356"/>
      <c r="B391" s="347" t="s">
        <v>622</v>
      </c>
      <c r="C391" s="398"/>
      <c r="D391" s="397"/>
      <c r="E391" s="677"/>
      <c r="F391" s="396"/>
    </row>
    <row r="392" spans="1:234" s="333" customFormat="1">
      <c r="A392" s="320"/>
      <c r="B392" s="319"/>
      <c r="C392" s="318"/>
      <c r="D392" s="317"/>
      <c r="E392" s="669"/>
      <c r="F392" s="317"/>
      <c r="G392" s="316"/>
      <c r="H392" s="316"/>
      <c r="I392" s="316"/>
      <c r="J392" s="316"/>
      <c r="K392" s="316"/>
      <c r="L392" s="316"/>
      <c r="M392" s="316"/>
      <c r="N392" s="316"/>
      <c r="O392" s="316"/>
      <c r="P392" s="316"/>
      <c r="Q392" s="316"/>
      <c r="R392" s="316"/>
      <c r="S392" s="316"/>
      <c r="T392" s="316"/>
      <c r="U392" s="316"/>
      <c r="V392" s="316"/>
      <c r="W392" s="316"/>
      <c r="X392" s="316"/>
      <c r="Y392" s="316"/>
      <c r="Z392" s="316"/>
      <c r="AA392" s="316"/>
      <c r="AB392" s="316"/>
      <c r="AC392" s="316"/>
      <c r="AD392" s="316"/>
      <c r="AE392" s="316"/>
      <c r="AF392" s="316"/>
      <c r="AG392" s="316"/>
      <c r="AH392" s="316"/>
      <c r="AI392" s="316"/>
      <c r="AJ392" s="316"/>
      <c r="AK392" s="316"/>
      <c r="AL392" s="316"/>
      <c r="AM392" s="316"/>
      <c r="AN392" s="316"/>
      <c r="AO392" s="316"/>
      <c r="AP392" s="316"/>
      <c r="AQ392" s="316"/>
      <c r="AR392" s="316"/>
      <c r="AS392" s="316"/>
      <c r="AT392" s="316"/>
      <c r="AU392" s="316"/>
      <c r="AV392" s="316"/>
      <c r="AW392" s="316"/>
      <c r="AX392" s="316"/>
      <c r="AY392" s="316"/>
      <c r="AZ392" s="316"/>
      <c r="BA392" s="316"/>
      <c r="BB392" s="316"/>
      <c r="BC392" s="316"/>
      <c r="BD392" s="316"/>
      <c r="BE392" s="316"/>
      <c r="BF392" s="316"/>
      <c r="BG392" s="316"/>
      <c r="BH392" s="316"/>
      <c r="BI392" s="316"/>
      <c r="BJ392" s="316"/>
      <c r="BK392" s="316"/>
      <c r="BL392" s="316"/>
      <c r="BM392" s="316"/>
      <c r="BN392" s="316"/>
      <c r="BO392" s="316"/>
      <c r="BP392" s="316"/>
      <c r="BQ392" s="316"/>
      <c r="BR392" s="316"/>
      <c r="BS392" s="316"/>
      <c r="BT392" s="316"/>
      <c r="BU392" s="316"/>
      <c r="BV392" s="316"/>
      <c r="BW392" s="316"/>
      <c r="BX392" s="316"/>
      <c r="BY392" s="316"/>
      <c r="BZ392" s="316"/>
      <c r="CA392" s="316"/>
      <c r="CB392" s="316"/>
      <c r="CC392" s="316"/>
      <c r="CD392" s="316"/>
      <c r="CE392" s="316"/>
      <c r="CF392" s="316"/>
      <c r="CG392" s="316"/>
      <c r="CH392" s="316"/>
      <c r="CI392" s="316"/>
      <c r="CJ392" s="316"/>
      <c r="CK392" s="316"/>
      <c r="CL392" s="316"/>
      <c r="CM392" s="316"/>
      <c r="CN392" s="316"/>
      <c r="CO392" s="316"/>
      <c r="CP392" s="316"/>
      <c r="CQ392" s="316"/>
      <c r="CR392" s="316"/>
      <c r="CS392" s="316"/>
      <c r="CT392" s="316"/>
      <c r="CU392" s="316"/>
      <c r="CV392" s="316"/>
      <c r="CW392" s="316"/>
      <c r="CX392" s="316"/>
      <c r="CY392" s="316"/>
      <c r="CZ392" s="316"/>
      <c r="DA392" s="316"/>
      <c r="DB392" s="316"/>
      <c r="DC392" s="316"/>
      <c r="DD392" s="316"/>
      <c r="DE392" s="316"/>
      <c r="DF392" s="316"/>
      <c r="DG392" s="316"/>
      <c r="DH392" s="316"/>
      <c r="DI392" s="316"/>
      <c r="DJ392" s="316"/>
      <c r="DK392" s="316"/>
      <c r="DL392" s="316"/>
      <c r="DM392" s="316"/>
      <c r="DN392" s="316"/>
      <c r="DO392" s="316"/>
      <c r="DP392" s="316"/>
      <c r="DQ392" s="316"/>
      <c r="DR392" s="316"/>
      <c r="DS392" s="316"/>
      <c r="DT392" s="316"/>
      <c r="DU392" s="316"/>
      <c r="DV392" s="316"/>
      <c r="DW392" s="316"/>
      <c r="DX392" s="316"/>
      <c r="DY392" s="316"/>
      <c r="DZ392" s="316"/>
      <c r="EA392" s="316"/>
      <c r="EB392" s="316"/>
      <c r="EC392" s="316"/>
      <c r="ED392" s="316"/>
      <c r="EE392" s="316"/>
      <c r="EF392" s="316"/>
      <c r="EG392" s="316"/>
      <c r="EH392" s="316"/>
      <c r="EI392" s="316"/>
      <c r="EJ392" s="316"/>
      <c r="EK392" s="316"/>
      <c r="EL392" s="316"/>
      <c r="EM392" s="316"/>
      <c r="EN392" s="316"/>
      <c r="EO392" s="316"/>
      <c r="EP392" s="316"/>
      <c r="EQ392" s="316"/>
      <c r="ER392" s="316"/>
      <c r="ES392" s="316"/>
      <c r="ET392" s="316"/>
      <c r="EU392" s="316"/>
      <c r="EV392" s="316"/>
      <c r="EW392" s="316"/>
      <c r="EX392" s="316"/>
      <c r="EY392" s="316"/>
      <c r="EZ392" s="316"/>
      <c r="FA392" s="316"/>
      <c r="FB392" s="316"/>
      <c r="FC392" s="316"/>
      <c r="FD392" s="316"/>
      <c r="FE392" s="316"/>
      <c r="FF392" s="316"/>
      <c r="FG392" s="316"/>
      <c r="FH392" s="316"/>
      <c r="FI392" s="316"/>
      <c r="FJ392" s="316"/>
      <c r="FK392" s="316"/>
      <c r="FL392" s="316"/>
      <c r="FM392" s="316"/>
      <c r="FN392" s="316"/>
      <c r="FO392" s="316"/>
      <c r="FP392" s="316"/>
      <c r="FQ392" s="316"/>
      <c r="FR392" s="316"/>
      <c r="FS392" s="316"/>
      <c r="FT392" s="316"/>
      <c r="FU392" s="316"/>
      <c r="FV392" s="316"/>
      <c r="FW392" s="316"/>
      <c r="FX392" s="316"/>
      <c r="FY392" s="316"/>
      <c r="FZ392" s="316"/>
      <c r="GA392" s="316"/>
      <c r="GB392" s="316"/>
      <c r="GC392" s="316"/>
      <c r="GD392" s="316"/>
      <c r="GE392" s="316"/>
      <c r="GF392" s="316"/>
      <c r="GG392" s="316"/>
      <c r="GH392" s="316"/>
      <c r="GI392" s="316"/>
      <c r="GJ392" s="316"/>
      <c r="GK392" s="316"/>
      <c r="GL392" s="316"/>
      <c r="GM392" s="316"/>
      <c r="GN392" s="316"/>
      <c r="GO392" s="316"/>
      <c r="GP392" s="316"/>
      <c r="GQ392" s="316"/>
      <c r="GR392" s="316"/>
      <c r="GS392" s="316"/>
      <c r="GT392" s="316"/>
      <c r="GU392" s="316"/>
      <c r="GV392" s="316"/>
      <c r="GW392" s="316"/>
      <c r="GX392" s="316"/>
      <c r="GY392" s="316"/>
      <c r="GZ392" s="316"/>
      <c r="HA392" s="316"/>
      <c r="HB392" s="316"/>
      <c r="HC392" s="316"/>
      <c r="HD392" s="316"/>
      <c r="HE392" s="316"/>
      <c r="HF392" s="316"/>
      <c r="HG392" s="316"/>
      <c r="HH392" s="316"/>
      <c r="HI392" s="316"/>
      <c r="HJ392" s="316"/>
      <c r="HK392" s="316"/>
      <c r="HL392" s="316"/>
      <c r="HM392" s="316"/>
      <c r="HN392" s="316"/>
      <c r="HO392" s="316"/>
      <c r="HP392" s="316"/>
      <c r="HQ392" s="316"/>
      <c r="HR392" s="316"/>
      <c r="HS392" s="316"/>
      <c r="HT392" s="316"/>
      <c r="HU392" s="316"/>
      <c r="HV392" s="316"/>
      <c r="HW392" s="316"/>
      <c r="HX392" s="316"/>
      <c r="HY392" s="316"/>
      <c r="HZ392" s="316"/>
    </row>
    <row r="393" spans="1:234" s="352" customFormat="1" ht="12.75">
      <c r="A393" s="389" t="s">
        <v>621</v>
      </c>
      <c r="B393" s="388" t="s">
        <v>620</v>
      </c>
      <c r="C393" s="387" t="s">
        <v>150</v>
      </c>
      <c r="D393" s="386">
        <v>2</v>
      </c>
      <c r="E393" s="678"/>
      <c r="F393" s="386">
        <f>E393*D393</f>
        <v>0</v>
      </c>
    </row>
    <row r="394" spans="1:234" s="352" customFormat="1" ht="12.75">
      <c r="A394" s="356"/>
      <c r="B394" s="393" t="s">
        <v>619</v>
      </c>
      <c r="C394" s="355"/>
      <c r="D394" s="353"/>
      <c r="E394" s="677"/>
      <c r="F394" s="353"/>
    </row>
    <row r="395" spans="1:234" s="352" customFormat="1" ht="27.75" customHeight="1">
      <c r="A395" s="356"/>
      <c r="B395" s="393" t="s">
        <v>618</v>
      </c>
      <c r="C395" s="355"/>
      <c r="D395" s="353"/>
      <c r="E395" s="677"/>
      <c r="F395" s="353"/>
    </row>
    <row r="396" spans="1:234" s="352" customFormat="1" ht="16.5" customHeight="1">
      <c r="A396" s="356"/>
      <c r="B396" s="393" t="s">
        <v>617</v>
      </c>
      <c r="C396" s="355"/>
      <c r="D396" s="353"/>
      <c r="E396" s="677"/>
      <c r="F396" s="353"/>
    </row>
    <row r="397" spans="1:234" s="352" customFormat="1" ht="28.5" customHeight="1">
      <c r="A397" s="356"/>
      <c r="B397" s="393" t="s">
        <v>616</v>
      </c>
      <c r="C397" s="355"/>
      <c r="D397" s="353"/>
      <c r="E397" s="677"/>
      <c r="F397" s="353"/>
    </row>
    <row r="398" spans="1:234" s="352" customFormat="1" ht="15" customHeight="1">
      <c r="A398" s="356"/>
      <c r="B398" s="393" t="s">
        <v>615</v>
      </c>
      <c r="C398" s="355"/>
      <c r="D398" s="353"/>
      <c r="E398" s="677"/>
      <c r="F398" s="353"/>
    </row>
    <row r="399" spans="1:234" s="352" customFormat="1" ht="12.75">
      <c r="A399" s="356"/>
      <c r="B399" s="392"/>
      <c r="C399" s="355"/>
      <c r="D399" s="353"/>
      <c r="E399" s="677"/>
      <c r="F399" s="353"/>
    </row>
    <row r="400" spans="1:234" s="352" customFormat="1" ht="12.75">
      <c r="A400" s="389" t="s">
        <v>614</v>
      </c>
      <c r="B400" s="388" t="s">
        <v>613</v>
      </c>
      <c r="C400" s="387" t="s">
        <v>150</v>
      </c>
      <c r="D400" s="386">
        <v>2</v>
      </c>
      <c r="E400" s="678"/>
      <c r="F400" s="386">
        <f>E400*D400</f>
        <v>0</v>
      </c>
    </row>
    <row r="401" spans="1:6" s="352" customFormat="1" ht="12.75">
      <c r="A401" s="356"/>
      <c r="B401" s="347" t="s">
        <v>612</v>
      </c>
      <c r="C401" s="355"/>
      <c r="D401" s="353"/>
      <c r="E401" s="677"/>
      <c r="F401" s="353"/>
    </row>
    <row r="402" spans="1:6" s="352" customFormat="1" ht="36">
      <c r="A402" s="356"/>
      <c r="B402" s="347" t="s">
        <v>611</v>
      </c>
      <c r="C402" s="355"/>
      <c r="D402" s="353"/>
      <c r="E402" s="677"/>
      <c r="F402" s="353"/>
    </row>
    <row r="403" spans="1:6" s="352" customFormat="1" ht="24.75" customHeight="1">
      <c r="A403" s="356"/>
      <c r="B403" s="347" t="s">
        <v>610</v>
      </c>
      <c r="C403" s="355"/>
      <c r="D403" s="353"/>
      <c r="E403" s="677"/>
      <c r="F403" s="353"/>
    </row>
    <row r="404" spans="1:6" s="352" customFormat="1" ht="24.75" customHeight="1">
      <c r="A404" s="356"/>
      <c r="B404" s="347" t="s">
        <v>593</v>
      </c>
      <c r="C404" s="355"/>
      <c r="D404" s="353"/>
      <c r="E404" s="677"/>
      <c r="F404" s="353"/>
    </row>
    <row r="405" spans="1:6" s="352" customFormat="1" ht="12.75">
      <c r="A405" s="356"/>
      <c r="B405" s="392"/>
      <c r="C405" s="394"/>
      <c r="D405" s="353"/>
      <c r="E405" s="677"/>
      <c r="F405" s="353"/>
    </row>
    <row r="406" spans="1:6" s="352" customFormat="1" ht="12.75">
      <c r="A406" s="389" t="s">
        <v>609</v>
      </c>
      <c r="B406" s="388" t="s">
        <v>608</v>
      </c>
      <c r="C406" s="387" t="s">
        <v>150</v>
      </c>
      <c r="D406" s="386">
        <v>1</v>
      </c>
      <c r="E406" s="678"/>
      <c r="F406" s="386">
        <f>E406*D406</f>
        <v>0</v>
      </c>
    </row>
    <row r="407" spans="1:6" s="352" customFormat="1" ht="12.75">
      <c r="A407" s="356"/>
      <c r="B407" s="347" t="s">
        <v>607</v>
      </c>
      <c r="C407" s="355"/>
      <c r="D407" s="353"/>
      <c r="E407" s="677"/>
      <c r="F407" s="353"/>
    </row>
    <row r="408" spans="1:6" s="352" customFormat="1" ht="36">
      <c r="A408" s="356"/>
      <c r="B408" s="347" t="s">
        <v>606</v>
      </c>
      <c r="C408" s="355"/>
      <c r="D408" s="353"/>
      <c r="E408" s="677"/>
      <c r="F408" s="353"/>
    </row>
    <row r="409" spans="1:6" s="352" customFormat="1" ht="24">
      <c r="A409" s="356"/>
      <c r="B409" s="347" t="s">
        <v>605</v>
      </c>
      <c r="C409" s="355"/>
      <c r="D409" s="353"/>
      <c r="E409" s="677"/>
      <c r="F409" s="353"/>
    </row>
    <row r="410" spans="1:6" s="352" customFormat="1" ht="12.75">
      <c r="A410" s="356"/>
      <c r="B410" s="347" t="s">
        <v>604</v>
      </c>
      <c r="C410" s="355"/>
      <c r="D410" s="353"/>
      <c r="E410" s="677"/>
      <c r="F410" s="353"/>
    </row>
    <row r="411" spans="1:6">
      <c r="E411" s="670"/>
    </row>
    <row r="412" spans="1:6" s="352" customFormat="1" ht="12.75">
      <c r="A412" s="389" t="s">
        <v>603</v>
      </c>
      <c r="B412" s="388" t="s">
        <v>602</v>
      </c>
      <c r="C412" s="387" t="s">
        <v>150</v>
      </c>
      <c r="D412" s="391">
        <v>1</v>
      </c>
      <c r="E412" s="678"/>
      <c r="F412" s="386">
        <f>E412*D412</f>
        <v>0</v>
      </c>
    </row>
    <row r="413" spans="1:6" s="352" customFormat="1" ht="54" customHeight="1">
      <c r="A413" s="356"/>
      <c r="B413" s="347" t="s">
        <v>601</v>
      </c>
      <c r="C413" s="355"/>
      <c r="D413" s="353"/>
      <c r="E413" s="677"/>
      <c r="F413" s="353"/>
    </row>
    <row r="414" spans="1:6" s="352" customFormat="1" ht="15" customHeight="1">
      <c r="A414" s="356"/>
      <c r="B414" s="347" t="s">
        <v>600</v>
      </c>
      <c r="C414" s="355"/>
      <c r="D414" s="353"/>
      <c r="E414" s="677"/>
      <c r="F414" s="353"/>
    </row>
    <row r="415" spans="1:6" s="352" customFormat="1" ht="24">
      <c r="A415" s="356"/>
      <c r="B415" s="347" t="s">
        <v>593</v>
      </c>
      <c r="C415" s="355"/>
      <c r="D415" s="353"/>
      <c r="E415" s="677"/>
      <c r="F415" s="353"/>
    </row>
    <row r="416" spans="1:6" s="352" customFormat="1" ht="12.75">
      <c r="A416" s="356"/>
      <c r="B416" s="390"/>
      <c r="C416" s="355"/>
      <c r="D416" s="353"/>
      <c r="E416" s="677"/>
      <c r="F416" s="353"/>
    </row>
    <row r="417" spans="1:6" s="352" customFormat="1" ht="12.75">
      <c r="A417" s="389" t="s">
        <v>599</v>
      </c>
      <c r="B417" s="388" t="s">
        <v>598</v>
      </c>
      <c r="C417" s="387" t="s">
        <v>574</v>
      </c>
      <c r="D417" s="391">
        <v>1</v>
      </c>
      <c r="E417" s="678"/>
      <c r="F417" s="386">
        <f>E417*D417</f>
        <v>0</v>
      </c>
    </row>
    <row r="418" spans="1:6" s="352" customFormat="1" ht="24">
      <c r="A418" s="356"/>
      <c r="B418" s="393" t="s">
        <v>597</v>
      </c>
      <c r="C418" s="355"/>
      <c r="D418" s="353"/>
      <c r="E418" s="677"/>
      <c r="F418" s="353"/>
    </row>
    <row r="419" spans="1:6" s="352" customFormat="1" ht="12.75">
      <c r="A419" s="356"/>
      <c r="B419" s="393" t="s">
        <v>596</v>
      </c>
      <c r="C419" s="355"/>
      <c r="D419" s="353"/>
      <c r="E419" s="677"/>
      <c r="F419" s="353"/>
    </row>
    <row r="420" spans="1:6" s="352" customFormat="1" ht="12.75">
      <c r="A420" s="356"/>
      <c r="B420" s="393" t="s">
        <v>595</v>
      </c>
      <c r="C420" s="355"/>
      <c r="D420" s="353"/>
      <c r="E420" s="677"/>
      <c r="F420" s="353"/>
    </row>
    <row r="421" spans="1:6" s="352" customFormat="1" ht="29.25" customHeight="1">
      <c r="A421" s="356"/>
      <c r="B421" s="393" t="s">
        <v>594</v>
      </c>
      <c r="C421" s="355"/>
      <c r="D421" s="353"/>
      <c r="E421" s="677"/>
      <c r="F421" s="353"/>
    </row>
    <row r="422" spans="1:6" s="352" customFormat="1" ht="30" customHeight="1">
      <c r="A422" s="356"/>
      <c r="B422" s="393" t="s">
        <v>593</v>
      </c>
      <c r="C422" s="355"/>
      <c r="D422" s="353"/>
      <c r="E422" s="677"/>
      <c r="F422" s="353"/>
    </row>
    <row r="423" spans="1:6" s="352" customFormat="1" ht="25.5" customHeight="1">
      <c r="A423" s="356"/>
      <c r="B423" s="393" t="s">
        <v>592</v>
      </c>
      <c r="C423" s="355"/>
      <c r="D423" s="353"/>
      <c r="E423" s="677"/>
      <c r="F423" s="353"/>
    </row>
    <row r="424" spans="1:6" s="352" customFormat="1" ht="36">
      <c r="A424" s="356"/>
      <c r="B424" s="393" t="s">
        <v>591</v>
      </c>
      <c r="C424" s="355"/>
      <c r="D424" s="353"/>
      <c r="E424" s="677"/>
      <c r="F424" s="353"/>
    </row>
    <row r="425" spans="1:6" s="352" customFormat="1" ht="12.75">
      <c r="A425" s="356"/>
      <c r="B425" s="390"/>
      <c r="C425" s="355"/>
      <c r="D425" s="353"/>
      <c r="E425" s="677"/>
      <c r="F425" s="353"/>
    </row>
    <row r="426" spans="1:6" s="352" customFormat="1" ht="12.75">
      <c r="A426" s="389" t="s">
        <v>590</v>
      </c>
      <c r="B426" s="388" t="s">
        <v>589</v>
      </c>
      <c r="C426" s="387" t="s">
        <v>574</v>
      </c>
      <c r="D426" s="386">
        <v>1</v>
      </c>
      <c r="E426" s="678"/>
      <c r="F426" s="386">
        <f>E426*D426</f>
        <v>0</v>
      </c>
    </row>
    <row r="427" spans="1:6" s="352" customFormat="1" ht="12.75">
      <c r="A427" s="356"/>
      <c r="B427" s="347" t="s">
        <v>588</v>
      </c>
      <c r="C427" s="355"/>
      <c r="D427" s="353"/>
      <c r="E427" s="677"/>
      <c r="F427" s="353"/>
    </row>
    <row r="428" spans="1:6" s="352" customFormat="1" ht="33.75" customHeight="1">
      <c r="A428" s="356"/>
      <c r="B428" s="347" t="s">
        <v>587</v>
      </c>
      <c r="C428" s="355"/>
      <c r="D428" s="353"/>
      <c r="E428" s="677"/>
      <c r="F428" s="353"/>
    </row>
    <row r="429" spans="1:6" s="352" customFormat="1" ht="51.75" customHeight="1">
      <c r="A429" s="356"/>
      <c r="B429" s="347" t="s">
        <v>586</v>
      </c>
      <c r="C429" s="355"/>
      <c r="D429" s="353"/>
      <c r="E429" s="677"/>
      <c r="F429" s="353"/>
    </row>
    <row r="430" spans="1:6" s="352" customFormat="1" ht="24">
      <c r="A430" s="356"/>
      <c r="B430" s="347" t="s">
        <v>585</v>
      </c>
      <c r="C430" s="355"/>
      <c r="D430" s="353"/>
      <c r="E430" s="677"/>
      <c r="F430" s="353"/>
    </row>
    <row r="431" spans="1:6" s="352" customFormat="1" ht="12.75">
      <c r="A431" s="356"/>
      <c r="B431" s="347" t="s">
        <v>584</v>
      </c>
      <c r="C431" s="355"/>
      <c r="D431" s="353"/>
      <c r="E431" s="677"/>
      <c r="F431" s="353"/>
    </row>
    <row r="432" spans="1:6" s="352" customFormat="1" ht="12.75">
      <c r="A432" s="356"/>
      <c r="B432" s="392"/>
      <c r="C432" s="355"/>
      <c r="D432" s="353"/>
      <c r="E432" s="677"/>
      <c r="F432" s="353"/>
    </row>
    <row r="433" spans="1:6" s="352" customFormat="1" ht="12.75">
      <c r="A433" s="389" t="s">
        <v>583</v>
      </c>
      <c r="B433" s="388" t="s">
        <v>582</v>
      </c>
      <c r="C433" s="387" t="s">
        <v>574</v>
      </c>
      <c r="D433" s="386">
        <v>1</v>
      </c>
      <c r="E433" s="678"/>
      <c r="F433" s="386">
        <f>E433*D433</f>
        <v>0</v>
      </c>
    </row>
    <row r="434" spans="1:6" s="352" customFormat="1" ht="36">
      <c r="A434" s="356"/>
      <c r="B434" s="347" t="s">
        <v>581</v>
      </c>
      <c r="C434" s="355"/>
      <c r="D434" s="353"/>
      <c r="E434" s="677"/>
      <c r="F434" s="353"/>
    </row>
    <row r="435" spans="1:6" s="352" customFormat="1" ht="12.75">
      <c r="A435" s="356"/>
      <c r="B435" s="392"/>
      <c r="C435" s="355"/>
      <c r="D435" s="353"/>
      <c r="E435" s="677"/>
      <c r="F435" s="353"/>
    </row>
    <row r="436" spans="1:6" s="352" customFormat="1" ht="12.75">
      <c r="A436" s="356"/>
      <c r="B436" s="390"/>
      <c r="C436" s="355"/>
      <c r="D436" s="353"/>
      <c r="E436" s="677"/>
      <c r="F436" s="353"/>
    </row>
    <row r="437" spans="1:6" s="352" customFormat="1" ht="12.75">
      <c r="A437" s="389" t="s">
        <v>580</v>
      </c>
      <c r="B437" s="388" t="s">
        <v>579</v>
      </c>
      <c r="C437" s="387" t="s">
        <v>574</v>
      </c>
      <c r="D437" s="391">
        <v>1</v>
      </c>
      <c r="E437" s="678"/>
      <c r="F437" s="386">
        <f>E437*D437</f>
        <v>0</v>
      </c>
    </row>
    <row r="438" spans="1:6" s="352" customFormat="1" ht="39.75" customHeight="1">
      <c r="A438" s="356"/>
      <c r="B438" s="347" t="s">
        <v>578</v>
      </c>
      <c r="C438" s="355"/>
      <c r="D438" s="353"/>
      <c r="E438" s="677"/>
      <c r="F438" s="353"/>
    </row>
    <row r="439" spans="1:6" s="352" customFormat="1" ht="12.75">
      <c r="A439" s="356"/>
      <c r="B439" s="347" t="s">
        <v>577</v>
      </c>
      <c r="C439" s="355"/>
      <c r="D439" s="353"/>
      <c r="E439" s="677"/>
      <c r="F439" s="353"/>
    </row>
    <row r="440" spans="1:6">
      <c r="E440" s="670"/>
    </row>
    <row r="441" spans="1:6" s="352" customFormat="1" ht="12.75">
      <c r="A441" s="356"/>
      <c r="B441" s="390"/>
      <c r="C441" s="355"/>
      <c r="D441" s="353"/>
      <c r="E441" s="677"/>
      <c r="F441" s="353"/>
    </row>
    <row r="442" spans="1:6" s="352" customFormat="1" ht="12.75">
      <c r="A442" s="389" t="s">
        <v>576</v>
      </c>
      <c r="B442" s="388" t="s">
        <v>575</v>
      </c>
      <c r="C442" s="387" t="s">
        <v>574</v>
      </c>
      <c r="D442" s="386">
        <v>1</v>
      </c>
      <c r="E442" s="678"/>
      <c r="F442" s="386">
        <f>E442*D442</f>
        <v>0</v>
      </c>
    </row>
    <row r="443" spans="1:6" s="352" customFormat="1" ht="13.5" customHeight="1">
      <c r="A443" s="356"/>
      <c r="B443" s="347" t="s">
        <v>573</v>
      </c>
      <c r="C443" s="355"/>
      <c r="D443" s="353"/>
      <c r="E443" s="679"/>
      <c r="F443" s="353"/>
    </row>
    <row r="444" spans="1:6" s="352" customFormat="1" ht="13.5" customHeight="1">
      <c r="A444" s="356"/>
      <c r="B444" s="347" t="s">
        <v>572</v>
      </c>
      <c r="C444" s="355"/>
      <c r="D444" s="353"/>
      <c r="E444" s="679"/>
      <c r="F444" s="353"/>
    </row>
    <row r="445" spans="1:6" s="352" customFormat="1" ht="36.75" customHeight="1">
      <c r="A445" s="356"/>
      <c r="B445" s="347" t="s">
        <v>571</v>
      </c>
      <c r="C445" s="355"/>
      <c r="D445" s="353"/>
      <c r="E445" s="679"/>
      <c r="F445" s="353"/>
    </row>
    <row r="446" spans="1:6" s="352" customFormat="1" ht="12.75">
      <c r="A446" s="356"/>
      <c r="B446" s="347"/>
      <c r="C446" s="355"/>
      <c r="D446" s="353"/>
      <c r="E446" s="679"/>
      <c r="F446" s="353"/>
    </row>
    <row r="447" spans="1:6" s="323" customFormat="1" ht="12.75">
      <c r="A447" s="326" t="s">
        <v>429</v>
      </c>
      <c r="B447" s="325" t="s">
        <v>1064</v>
      </c>
      <c r="C447" s="326"/>
      <c r="D447" s="326"/>
      <c r="E447" s="680"/>
      <c r="F447" s="324">
        <f>SUM(F288:F446)</f>
        <v>0</v>
      </c>
    </row>
    <row r="448" spans="1:6" s="352" customFormat="1" ht="12.75">
      <c r="A448" s="356"/>
      <c r="B448" s="347"/>
      <c r="C448" s="355"/>
      <c r="D448" s="353"/>
      <c r="E448" s="679"/>
      <c r="F448" s="353"/>
    </row>
    <row r="449" spans="1:234" s="352" customFormat="1" ht="12.75">
      <c r="A449" s="356"/>
      <c r="B449" s="347"/>
      <c r="C449" s="355"/>
      <c r="D449" s="353"/>
      <c r="E449" s="679"/>
      <c r="F449" s="353"/>
    </row>
    <row r="450" spans="1:234" s="323" customFormat="1" ht="12.75">
      <c r="A450" s="351" t="s">
        <v>413</v>
      </c>
      <c r="B450" s="349" t="s">
        <v>1032</v>
      </c>
      <c r="C450" s="348"/>
      <c r="D450" s="350"/>
      <c r="E450" s="675"/>
      <c r="F450" s="348"/>
    </row>
    <row r="451" spans="1:234" s="352" customFormat="1" ht="12.75">
      <c r="A451" s="356"/>
      <c r="B451" s="347"/>
      <c r="C451" s="355"/>
      <c r="D451" s="353"/>
      <c r="E451" s="679"/>
      <c r="F451" s="353"/>
    </row>
    <row r="452" spans="1:234" s="333" customFormat="1">
      <c r="A452" s="337" t="s">
        <v>428</v>
      </c>
      <c r="B452" s="336" t="s">
        <v>570</v>
      </c>
      <c r="C452" s="335"/>
      <c r="D452" s="334"/>
      <c r="E452" s="666"/>
      <c r="F452" s="334"/>
      <c r="G452" s="316"/>
      <c r="H452" s="316"/>
      <c r="I452" s="316"/>
      <c r="J452" s="316"/>
      <c r="K452" s="316"/>
      <c r="L452" s="316"/>
      <c r="M452" s="316"/>
      <c r="N452" s="316"/>
      <c r="O452" s="316"/>
      <c r="P452" s="316"/>
      <c r="Q452" s="316"/>
      <c r="R452" s="316"/>
      <c r="S452" s="316"/>
      <c r="T452" s="316"/>
      <c r="U452" s="316"/>
      <c r="V452" s="316"/>
      <c r="W452" s="316"/>
      <c r="X452" s="316"/>
      <c r="Y452" s="316"/>
      <c r="Z452" s="316"/>
      <c r="AA452" s="316"/>
      <c r="AB452" s="316"/>
      <c r="AC452" s="316"/>
      <c r="AD452" s="316"/>
      <c r="AE452" s="316"/>
      <c r="AF452" s="316"/>
      <c r="AG452" s="316"/>
      <c r="AH452" s="316"/>
      <c r="AI452" s="316"/>
      <c r="AJ452" s="316"/>
      <c r="AK452" s="316"/>
      <c r="AL452" s="316"/>
      <c r="AM452" s="316"/>
      <c r="AN452" s="316"/>
      <c r="AO452" s="316"/>
      <c r="AP452" s="316"/>
      <c r="AQ452" s="316"/>
      <c r="AR452" s="316"/>
      <c r="AS452" s="316"/>
      <c r="AT452" s="316"/>
      <c r="AU452" s="316"/>
      <c r="AV452" s="316"/>
      <c r="AW452" s="316"/>
      <c r="AX452" s="316"/>
      <c r="AY452" s="316"/>
      <c r="AZ452" s="316"/>
      <c r="BA452" s="316"/>
      <c r="BB452" s="316"/>
      <c r="BC452" s="316"/>
      <c r="BD452" s="316"/>
      <c r="BE452" s="316"/>
      <c r="BF452" s="316"/>
      <c r="BG452" s="316"/>
      <c r="BH452" s="316"/>
      <c r="BI452" s="316"/>
      <c r="BJ452" s="316"/>
      <c r="BK452" s="316"/>
      <c r="BL452" s="316"/>
      <c r="BM452" s="316"/>
      <c r="BN452" s="316"/>
      <c r="BO452" s="316"/>
      <c r="BP452" s="316"/>
      <c r="BQ452" s="316"/>
      <c r="BR452" s="316"/>
      <c r="BS452" s="316"/>
      <c r="BT452" s="316"/>
      <c r="BU452" s="316"/>
      <c r="BV452" s="316"/>
      <c r="BW452" s="316"/>
      <c r="BX452" s="316"/>
      <c r="BY452" s="316"/>
      <c r="BZ452" s="316"/>
      <c r="CA452" s="316"/>
      <c r="CB452" s="316"/>
      <c r="CC452" s="316"/>
      <c r="CD452" s="316"/>
      <c r="CE452" s="316"/>
      <c r="CF452" s="316"/>
      <c r="CG452" s="316"/>
      <c r="CH452" s="316"/>
      <c r="CI452" s="316"/>
      <c r="CJ452" s="316"/>
      <c r="CK452" s="316"/>
      <c r="CL452" s="316"/>
      <c r="CM452" s="316"/>
      <c r="CN452" s="316"/>
      <c r="CO452" s="316"/>
      <c r="CP452" s="316"/>
      <c r="CQ452" s="316"/>
      <c r="CR452" s="316"/>
      <c r="CS452" s="316"/>
      <c r="CT452" s="316"/>
      <c r="CU452" s="316"/>
      <c r="CV452" s="316"/>
      <c r="CW452" s="316"/>
      <c r="CX452" s="316"/>
      <c r="CY452" s="316"/>
      <c r="CZ452" s="316"/>
      <c r="DA452" s="316"/>
      <c r="DB452" s="316"/>
      <c r="DC452" s="316"/>
      <c r="DD452" s="316"/>
      <c r="DE452" s="316"/>
      <c r="DF452" s="316"/>
      <c r="DG452" s="316"/>
      <c r="DH452" s="316"/>
      <c r="DI452" s="316"/>
      <c r="DJ452" s="316"/>
      <c r="DK452" s="316"/>
      <c r="DL452" s="316"/>
      <c r="DM452" s="316"/>
      <c r="DN452" s="316"/>
      <c r="DO452" s="316"/>
      <c r="DP452" s="316"/>
      <c r="DQ452" s="316"/>
      <c r="DR452" s="316"/>
      <c r="DS452" s="316"/>
      <c r="DT452" s="316"/>
      <c r="DU452" s="316"/>
      <c r="DV452" s="316"/>
      <c r="DW452" s="316"/>
      <c r="DX452" s="316"/>
      <c r="DY452" s="316"/>
      <c r="DZ452" s="316"/>
      <c r="EA452" s="316"/>
      <c r="EB452" s="316"/>
      <c r="EC452" s="316"/>
      <c r="ED452" s="316"/>
      <c r="EE452" s="316"/>
      <c r="EF452" s="316"/>
      <c r="EG452" s="316"/>
      <c r="EH452" s="316"/>
      <c r="EI452" s="316"/>
      <c r="EJ452" s="316"/>
      <c r="EK452" s="316"/>
      <c r="EL452" s="316"/>
      <c r="EM452" s="316"/>
      <c r="EN452" s="316"/>
      <c r="EO452" s="316"/>
      <c r="EP452" s="316"/>
      <c r="EQ452" s="316"/>
      <c r="ER452" s="316"/>
      <c r="ES452" s="316"/>
      <c r="ET452" s="316"/>
      <c r="EU452" s="316"/>
      <c r="EV452" s="316"/>
      <c r="EW452" s="316"/>
      <c r="EX452" s="316"/>
      <c r="EY452" s="316"/>
      <c r="EZ452" s="316"/>
      <c r="FA452" s="316"/>
      <c r="FB452" s="316"/>
      <c r="FC452" s="316"/>
      <c r="FD452" s="316"/>
      <c r="FE452" s="316"/>
      <c r="FF452" s="316"/>
      <c r="FG452" s="316"/>
      <c r="FH452" s="316"/>
      <c r="FI452" s="316"/>
      <c r="FJ452" s="316"/>
      <c r="FK452" s="316"/>
      <c r="FL452" s="316"/>
      <c r="FM452" s="316"/>
      <c r="FN452" s="316"/>
      <c r="FO452" s="316"/>
      <c r="FP452" s="316"/>
      <c r="FQ452" s="316"/>
      <c r="FR452" s="316"/>
      <c r="FS452" s="316"/>
      <c r="FT452" s="316"/>
      <c r="FU452" s="316"/>
      <c r="FV452" s="316"/>
      <c r="FW452" s="316"/>
      <c r="FX452" s="316"/>
      <c r="FY452" s="316"/>
      <c r="FZ452" s="316"/>
      <c r="GA452" s="316"/>
      <c r="GB452" s="316"/>
      <c r="GC452" s="316"/>
      <c r="GD452" s="316"/>
      <c r="GE452" s="316"/>
      <c r="GF452" s="316"/>
      <c r="GG452" s="316"/>
      <c r="GH452" s="316"/>
      <c r="GI452" s="316"/>
      <c r="GJ452" s="316"/>
      <c r="GK452" s="316"/>
      <c r="GL452" s="316"/>
      <c r="GM452" s="316"/>
      <c r="GN452" s="316"/>
      <c r="GO452" s="316"/>
      <c r="GP452" s="316"/>
      <c r="GQ452" s="316"/>
      <c r="GR452" s="316"/>
      <c r="GS452" s="316"/>
      <c r="GT452" s="316"/>
      <c r="GU452" s="316"/>
      <c r="GV452" s="316"/>
      <c r="GW452" s="316"/>
      <c r="GX452" s="316"/>
      <c r="GY452" s="316"/>
      <c r="GZ452" s="316"/>
      <c r="HA452" s="316"/>
      <c r="HB452" s="316"/>
      <c r="HC452" s="316"/>
      <c r="HD452" s="316"/>
      <c r="HE452" s="316"/>
      <c r="HF452" s="316"/>
      <c r="HG452" s="316"/>
      <c r="HH452" s="316"/>
      <c r="HI452" s="316"/>
      <c r="HJ452" s="316"/>
      <c r="HK452" s="316"/>
      <c r="HL452" s="316"/>
      <c r="HM452" s="316"/>
      <c r="HN452" s="316"/>
      <c r="HO452" s="316"/>
      <c r="HP452" s="316"/>
      <c r="HQ452" s="316"/>
      <c r="HR452" s="316"/>
      <c r="HS452" s="316"/>
      <c r="HT452" s="316"/>
      <c r="HU452" s="316"/>
      <c r="HV452" s="316"/>
      <c r="HW452" s="316"/>
      <c r="HX452" s="316"/>
      <c r="HY452" s="316"/>
      <c r="HZ452" s="316"/>
    </row>
    <row r="453" spans="1:234" s="370" customFormat="1">
      <c r="A453" s="380"/>
      <c r="B453" s="373" t="s">
        <v>526</v>
      </c>
      <c r="C453" s="379"/>
      <c r="D453" s="378"/>
      <c r="E453" s="654"/>
      <c r="F453" s="377"/>
    </row>
    <row r="454" spans="1:234" s="370" customFormat="1">
      <c r="A454" s="380"/>
      <c r="B454" s="373" t="s">
        <v>525</v>
      </c>
      <c r="C454" s="379"/>
      <c r="D454" s="378"/>
      <c r="E454" s="654"/>
      <c r="F454" s="377"/>
    </row>
    <row r="455" spans="1:234" s="370" customFormat="1">
      <c r="A455" s="380"/>
      <c r="B455" s="373" t="s">
        <v>524</v>
      </c>
      <c r="C455" s="379"/>
      <c r="D455" s="378"/>
      <c r="E455" s="654"/>
      <c r="F455" s="377"/>
    </row>
    <row r="456" spans="1:234" s="370" customFormat="1">
      <c r="A456" s="380"/>
      <c r="B456" s="373"/>
      <c r="C456" s="379"/>
      <c r="D456" s="378"/>
      <c r="E456" s="654"/>
      <c r="F456" s="377"/>
    </row>
    <row r="457" spans="1:234" s="370" customFormat="1">
      <c r="A457" s="380"/>
      <c r="B457" s="384" t="s">
        <v>569</v>
      </c>
      <c r="C457" s="379"/>
      <c r="D457" s="378"/>
      <c r="E457" s="654"/>
      <c r="F457" s="377"/>
    </row>
    <row r="458" spans="1:234" s="370" customFormat="1" ht="50.25" customHeight="1">
      <c r="A458" s="360" t="s">
        <v>568</v>
      </c>
      <c r="B458" s="373" t="s">
        <v>567</v>
      </c>
      <c r="C458" s="374" t="s">
        <v>48</v>
      </c>
      <c r="D458" s="371">
        <v>72</v>
      </c>
      <c r="E458" s="681"/>
      <c r="F458" s="368">
        <f>(D458*E458)</f>
        <v>0</v>
      </c>
    </row>
    <row r="459" spans="1:234" s="370" customFormat="1" ht="12.75" customHeight="1">
      <c r="A459" s="360"/>
      <c r="B459" s="373"/>
      <c r="C459" s="372"/>
      <c r="D459" s="371"/>
      <c r="E459" s="655"/>
      <c r="F459" s="368"/>
    </row>
    <row r="460" spans="1:234" s="370" customFormat="1" ht="12.75" customHeight="1">
      <c r="A460" s="360"/>
      <c r="B460" s="384" t="s">
        <v>566</v>
      </c>
      <c r="C460" s="372"/>
      <c r="D460" s="371"/>
      <c r="E460" s="656"/>
      <c r="F460" s="368"/>
    </row>
    <row r="461" spans="1:234" s="289" customFormat="1" ht="38.25" customHeight="1">
      <c r="A461" s="360" t="s">
        <v>565</v>
      </c>
      <c r="B461" s="373" t="s">
        <v>564</v>
      </c>
      <c r="C461" s="374" t="s">
        <v>48</v>
      </c>
      <c r="D461" s="371">
        <v>168</v>
      </c>
      <c r="E461" s="681"/>
      <c r="F461" s="368">
        <f>ROUND((D461*E461),2)</f>
        <v>0</v>
      </c>
    </row>
    <row r="462" spans="1:234" s="289" customFormat="1" ht="37.5" customHeight="1">
      <c r="A462" s="360" t="s">
        <v>563</v>
      </c>
      <c r="B462" s="373" t="s">
        <v>562</v>
      </c>
      <c r="C462" s="374" t="s">
        <v>48</v>
      </c>
      <c r="D462" s="371">
        <v>120</v>
      </c>
      <c r="E462" s="681"/>
      <c r="F462" s="368">
        <f>ROUND((D462*E462),2)</f>
        <v>0</v>
      </c>
    </row>
    <row r="463" spans="1:234" s="289" customFormat="1" ht="36">
      <c r="A463" s="360" t="s">
        <v>561</v>
      </c>
      <c r="B463" s="373" t="s">
        <v>560</v>
      </c>
      <c r="C463" s="374" t="s">
        <v>48</v>
      </c>
      <c r="D463" s="371">
        <v>48</v>
      </c>
      <c r="E463" s="681"/>
      <c r="F463" s="368">
        <f>ROUND((D463*E463),2)</f>
        <v>0</v>
      </c>
    </row>
    <row r="464" spans="1:234" s="370" customFormat="1">
      <c r="A464" s="360" t="s">
        <v>559</v>
      </c>
      <c r="B464" s="373" t="s">
        <v>543</v>
      </c>
      <c r="C464" s="374" t="s">
        <v>150</v>
      </c>
      <c r="D464" s="371">
        <v>1</v>
      </c>
      <c r="E464" s="681"/>
      <c r="F464" s="368">
        <f>(D464*E464)</f>
        <v>0</v>
      </c>
    </row>
    <row r="465" spans="1:234" s="370" customFormat="1" ht="12.75" customHeight="1">
      <c r="A465" s="360"/>
      <c r="B465" s="373"/>
      <c r="C465" s="374"/>
      <c r="D465" s="371"/>
      <c r="E465" s="655"/>
      <c r="F465" s="368"/>
    </row>
    <row r="466" spans="1:234" s="333" customFormat="1">
      <c r="A466" s="337" t="s">
        <v>428</v>
      </c>
      <c r="B466" s="336" t="s">
        <v>558</v>
      </c>
      <c r="C466" s="335"/>
      <c r="D466" s="334"/>
      <c r="E466" s="666"/>
      <c r="F466" s="334">
        <f>SUM(F458:F465)</f>
        <v>0</v>
      </c>
      <c r="G466" s="316"/>
      <c r="H466" s="316"/>
      <c r="I466" s="316"/>
      <c r="J466" s="316"/>
      <c r="K466" s="316"/>
      <c r="L466" s="316"/>
      <c r="M466" s="316"/>
      <c r="N466" s="316"/>
      <c r="O466" s="316"/>
      <c r="P466" s="316"/>
      <c r="Q466" s="316"/>
      <c r="R466" s="316"/>
      <c r="S466" s="316"/>
      <c r="T466" s="316"/>
      <c r="U466" s="316"/>
      <c r="V466" s="316"/>
      <c r="W466" s="316"/>
      <c r="X466" s="316"/>
      <c r="Y466" s="316"/>
      <c r="Z466" s="316"/>
      <c r="AA466" s="316"/>
      <c r="AB466" s="316"/>
      <c r="AC466" s="316"/>
      <c r="AD466" s="316"/>
      <c r="AE466" s="316"/>
      <c r="AF466" s="316"/>
      <c r="AG466" s="316"/>
      <c r="AH466" s="316"/>
      <c r="AI466" s="316"/>
      <c r="AJ466" s="316"/>
      <c r="AK466" s="316"/>
      <c r="AL466" s="316"/>
      <c r="AM466" s="316"/>
      <c r="AN466" s="316"/>
      <c r="AO466" s="316"/>
      <c r="AP466" s="316"/>
      <c r="AQ466" s="316"/>
      <c r="AR466" s="316"/>
      <c r="AS466" s="316"/>
      <c r="AT466" s="316"/>
      <c r="AU466" s="316"/>
      <c r="AV466" s="316"/>
      <c r="AW466" s="316"/>
      <c r="AX466" s="316"/>
      <c r="AY466" s="316"/>
      <c r="AZ466" s="316"/>
      <c r="BA466" s="316"/>
      <c r="BB466" s="316"/>
      <c r="BC466" s="316"/>
      <c r="BD466" s="316"/>
      <c r="BE466" s="316"/>
      <c r="BF466" s="316"/>
      <c r="BG466" s="316"/>
      <c r="BH466" s="316"/>
      <c r="BI466" s="316"/>
      <c r="BJ466" s="316"/>
      <c r="BK466" s="316"/>
      <c r="BL466" s="316"/>
      <c r="BM466" s="316"/>
      <c r="BN466" s="316"/>
      <c r="BO466" s="316"/>
      <c r="BP466" s="316"/>
      <c r="BQ466" s="316"/>
      <c r="BR466" s="316"/>
      <c r="BS466" s="316"/>
      <c r="BT466" s="316"/>
      <c r="BU466" s="316"/>
      <c r="BV466" s="316"/>
      <c r="BW466" s="316"/>
      <c r="BX466" s="316"/>
      <c r="BY466" s="316"/>
      <c r="BZ466" s="316"/>
      <c r="CA466" s="316"/>
      <c r="CB466" s="316"/>
      <c r="CC466" s="316"/>
      <c r="CD466" s="316"/>
      <c r="CE466" s="316"/>
      <c r="CF466" s="316"/>
      <c r="CG466" s="316"/>
      <c r="CH466" s="316"/>
      <c r="CI466" s="316"/>
      <c r="CJ466" s="316"/>
      <c r="CK466" s="316"/>
      <c r="CL466" s="316"/>
      <c r="CM466" s="316"/>
      <c r="CN466" s="316"/>
      <c r="CO466" s="316"/>
      <c r="CP466" s="316"/>
      <c r="CQ466" s="316"/>
      <c r="CR466" s="316"/>
      <c r="CS466" s="316"/>
      <c r="CT466" s="316"/>
      <c r="CU466" s="316"/>
      <c r="CV466" s="316"/>
      <c r="CW466" s="316"/>
      <c r="CX466" s="316"/>
      <c r="CY466" s="316"/>
      <c r="CZ466" s="316"/>
      <c r="DA466" s="316"/>
      <c r="DB466" s="316"/>
      <c r="DC466" s="316"/>
      <c r="DD466" s="316"/>
      <c r="DE466" s="316"/>
      <c r="DF466" s="316"/>
      <c r="DG466" s="316"/>
      <c r="DH466" s="316"/>
      <c r="DI466" s="316"/>
      <c r="DJ466" s="316"/>
      <c r="DK466" s="316"/>
      <c r="DL466" s="316"/>
      <c r="DM466" s="316"/>
      <c r="DN466" s="316"/>
      <c r="DO466" s="316"/>
      <c r="DP466" s="316"/>
      <c r="DQ466" s="316"/>
      <c r="DR466" s="316"/>
      <c r="DS466" s="316"/>
      <c r="DT466" s="316"/>
      <c r="DU466" s="316"/>
      <c r="DV466" s="316"/>
      <c r="DW466" s="316"/>
      <c r="DX466" s="316"/>
      <c r="DY466" s="316"/>
      <c r="DZ466" s="316"/>
      <c r="EA466" s="316"/>
      <c r="EB466" s="316"/>
      <c r="EC466" s="316"/>
      <c r="ED466" s="316"/>
      <c r="EE466" s="316"/>
      <c r="EF466" s="316"/>
      <c r="EG466" s="316"/>
      <c r="EH466" s="316"/>
      <c r="EI466" s="316"/>
      <c r="EJ466" s="316"/>
      <c r="EK466" s="316"/>
      <c r="EL466" s="316"/>
      <c r="EM466" s="316"/>
      <c r="EN466" s="316"/>
      <c r="EO466" s="316"/>
      <c r="EP466" s="316"/>
      <c r="EQ466" s="316"/>
      <c r="ER466" s="316"/>
      <c r="ES466" s="316"/>
      <c r="ET466" s="316"/>
      <c r="EU466" s="316"/>
      <c r="EV466" s="316"/>
      <c r="EW466" s="316"/>
      <c r="EX466" s="316"/>
      <c r="EY466" s="316"/>
      <c r="EZ466" s="316"/>
      <c r="FA466" s="316"/>
      <c r="FB466" s="316"/>
      <c r="FC466" s="316"/>
      <c r="FD466" s="316"/>
      <c r="FE466" s="316"/>
      <c r="FF466" s="316"/>
      <c r="FG466" s="316"/>
      <c r="FH466" s="316"/>
      <c r="FI466" s="316"/>
      <c r="FJ466" s="316"/>
      <c r="FK466" s="316"/>
      <c r="FL466" s="316"/>
      <c r="FM466" s="316"/>
      <c r="FN466" s="316"/>
      <c r="FO466" s="316"/>
      <c r="FP466" s="316"/>
      <c r="FQ466" s="316"/>
      <c r="FR466" s="316"/>
      <c r="FS466" s="316"/>
      <c r="FT466" s="316"/>
      <c r="FU466" s="316"/>
      <c r="FV466" s="316"/>
      <c r="FW466" s="316"/>
      <c r="FX466" s="316"/>
      <c r="FY466" s="316"/>
      <c r="FZ466" s="316"/>
      <c r="GA466" s="316"/>
      <c r="GB466" s="316"/>
      <c r="GC466" s="316"/>
      <c r="GD466" s="316"/>
      <c r="GE466" s="316"/>
      <c r="GF466" s="316"/>
      <c r="GG466" s="316"/>
      <c r="GH466" s="316"/>
      <c r="GI466" s="316"/>
      <c r="GJ466" s="316"/>
      <c r="GK466" s="316"/>
      <c r="GL466" s="316"/>
      <c r="GM466" s="316"/>
      <c r="GN466" s="316"/>
      <c r="GO466" s="316"/>
      <c r="GP466" s="316"/>
      <c r="GQ466" s="316"/>
      <c r="GR466" s="316"/>
      <c r="GS466" s="316"/>
      <c r="GT466" s="316"/>
      <c r="GU466" s="316"/>
      <c r="GV466" s="316"/>
      <c r="GW466" s="316"/>
      <c r="GX466" s="316"/>
      <c r="GY466" s="316"/>
      <c r="GZ466" s="316"/>
      <c r="HA466" s="316"/>
      <c r="HB466" s="316"/>
      <c r="HC466" s="316"/>
      <c r="HD466" s="316"/>
      <c r="HE466" s="316"/>
      <c r="HF466" s="316"/>
      <c r="HG466" s="316"/>
      <c r="HH466" s="316"/>
      <c r="HI466" s="316"/>
      <c r="HJ466" s="316"/>
      <c r="HK466" s="316"/>
      <c r="HL466" s="316"/>
      <c r="HM466" s="316"/>
      <c r="HN466" s="316"/>
      <c r="HO466" s="316"/>
      <c r="HP466" s="316"/>
      <c r="HQ466" s="316"/>
      <c r="HR466" s="316"/>
      <c r="HS466" s="316"/>
      <c r="HT466" s="316"/>
      <c r="HU466" s="316"/>
      <c r="HV466" s="316"/>
      <c r="HW466" s="316"/>
      <c r="HX466" s="316"/>
      <c r="HY466" s="316"/>
      <c r="HZ466" s="316"/>
    </row>
    <row r="467" spans="1:234" s="352" customFormat="1" ht="12.75">
      <c r="A467" s="356"/>
      <c r="B467" s="347"/>
      <c r="C467" s="355"/>
      <c r="D467" s="353"/>
      <c r="E467" s="679"/>
      <c r="F467" s="353"/>
    </row>
    <row r="468" spans="1:234" s="333" customFormat="1">
      <c r="A468" s="337" t="s">
        <v>426</v>
      </c>
      <c r="B468" s="336" t="s">
        <v>557</v>
      </c>
      <c r="C468" s="335"/>
      <c r="D468" s="334"/>
      <c r="E468" s="666"/>
      <c r="F468" s="334"/>
      <c r="G468" s="316"/>
      <c r="H468" s="316"/>
      <c r="I468" s="316"/>
      <c r="J468" s="316"/>
      <c r="K468" s="316"/>
      <c r="L468" s="316"/>
      <c r="M468" s="316"/>
      <c r="N468" s="316"/>
      <c r="O468" s="316"/>
      <c r="P468" s="316"/>
      <c r="Q468" s="316"/>
      <c r="R468" s="316"/>
      <c r="S468" s="316"/>
      <c r="T468" s="316"/>
      <c r="U468" s="316"/>
      <c r="V468" s="316"/>
      <c r="W468" s="316"/>
      <c r="X468" s="316"/>
      <c r="Y468" s="316"/>
      <c r="Z468" s="316"/>
      <c r="AA468" s="316"/>
      <c r="AB468" s="316"/>
      <c r="AC468" s="316"/>
      <c r="AD468" s="316"/>
      <c r="AE468" s="316"/>
      <c r="AF468" s="316"/>
      <c r="AG468" s="316"/>
      <c r="AH468" s="316"/>
      <c r="AI468" s="316"/>
      <c r="AJ468" s="316"/>
      <c r="AK468" s="316"/>
      <c r="AL468" s="316"/>
      <c r="AM468" s="316"/>
      <c r="AN468" s="316"/>
      <c r="AO468" s="316"/>
      <c r="AP468" s="316"/>
      <c r="AQ468" s="316"/>
      <c r="AR468" s="316"/>
      <c r="AS468" s="316"/>
      <c r="AT468" s="316"/>
      <c r="AU468" s="316"/>
      <c r="AV468" s="316"/>
      <c r="AW468" s="316"/>
      <c r="AX468" s="316"/>
      <c r="AY468" s="316"/>
      <c r="AZ468" s="316"/>
      <c r="BA468" s="316"/>
      <c r="BB468" s="316"/>
      <c r="BC468" s="316"/>
      <c r="BD468" s="316"/>
      <c r="BE468" s="316"/>
      <c r="BF468" s="316"/>
      <c r="BG468" s="316"/>
      <c r="BH468" s="316"/>
      <c r="BI468" s="316"/>
      <c r="BJ468" s="316"/>
      <c r="BK468" s="316"/>
      <c r="BL468" s="316"/>
      <c r="BM468" s="316"/>
      <c r="BN468" s="316"/>
      <c r="BO468" s="316"/>
      <c r="BP468" s="316"/>
      <c r="BQ468" s="316"/>
      <c r="BR468" s="316"/>
      <c r="BS468" s="316"/>
      <c r="BT468" s="316"/>
      <c r="BU468" s="316"/>
      <c r="BV468" s="316"/>
      <c r="BW468" s="316"/>
      <c r="BX468" s="316"/>
      <c r="BY468" s="316"/>
      <c r="BZ468" s="316"/>
      <c r="CA468" s="316"/>
      <c r="CB468" s="316"/>
      <c r="CC468" s="316"/>
      <c r="CD468" s="316"/>
      <c r="CE468" s="316"/>
      <c r="CF468" s="316"/>
      <c r="CG468" s="316"/>
      <c r="CH468" s="316"/>
      <c r="CI468" s="316"/>
      <c r="CJ468" s="316"/>
      <c r="CK468" s="316"/>
      <c r="CL468" s="316"/>
      <c r="CM468" s="316"/>
      <c r="CN468" s="316"/>
      <c r="CO468" s="316"/>
      <c r="CP468" s="316"/>
      <c r="CQ468" s="316"/>
      <c r="CR468" s="316"/>
      <c r="CS468" s="316"/>
      <c r="CT468" s="316"/>
      <c r="CU468" s="316"/>
      <c r="CV468" s="316"/>
      <c r="CW468" s="316"/>
      <c r="CX468" s="316"/>
      <c r="CY468" s="316"/>
      <c r="CZ468" s="316"/>
      <c r="DA468" s="316"/>
      <c r="DB468" s="316"/>
      <c r="DC468" s="316"/>
      <c r="DD468" s="316"/>
      <c r="DE468" s="316"/>
      <c r="DF468" s="316"/>
      <c r="DG468" s="316"/>
      <c r="DH468" s="316"/>
      <c r="DI468" s="316"/>
      <c r="DJ468" s="316"/>
      <c r="DK468" s="316"/>
      <c r="DL468" s="316"/>
      <c r="DM468" s="316"/>
      <c r="DN468" s="316"/>
      <c r="DO468" s="316"/>
      <c r="DP468" s="316"/>
      <c r="DQ468" s="316"/>
      <c r="DR468" s="316"/>
      <c r="DS468" s="316"/>
      <c r="DT468" s="316"/>
      <c r="DU468" s="316"/>
      <c r="DV468" s="316"/>
      <c r="DW468" s="316"/>
      <c r="DX468" s="316"/>
      <c r="DY468" s="316"/>
      <c r="DZ468" s="316"/>
      <c r="EA468" s="316"/>
      <c r="EB468" s="316"/>
      <c r="EC468" s="316"/>
      <c r="ED468" s="316"/>
      <c r="EE468" s="316"/>
      <c r="EF468" s="316"/>
      <c r="EG468" s="316"/>
      <c r="EH468" s="316"/>
      <c r="EI468" s="316"/>
      <c r="EJ468" s="316"/>
      <c r="EK468" s="316"/>
      <c r="EL468" s="316"/>
      <c r="EM468" s="316"/>
      <c r="EN468" s="316"/>
      <c r="EO468" s="316"/>
      <c r="EP468" s="316"/>
      <c r="EQ468" s="316"/>
      <c r="ER468" s="316"/>
      <c r="ES468" s="316"/>
      <c r="ET468" s="316"/>
      <c r="EU468" s="316"/>
      <c r="EV468" s="316"/>
      <c r="EW468" s="316"/>
      <c r="EX468" s="316"/>
      <c r="EY468" s="316"/>
      <c r="EZ468" s="316"/>
      <c r="FA468" s="316"/>
      <c r="FB468" s="316"/>
      <c r="FC468" s="316"/>
      <c r="FD468" s="316"/>
      <c r="FE468" s="316"/>
      <c r="FF468" s="316"/>
      <c r="FG468" s="316"/>
      <c r="FH468" s="316"/>
      <c r="FI468" s="316"/>
      <c r="FJ468" s="316"/>
      <c r="FK468" s="316"/>
      <c r="FL468" s="316"/>
      <c r="FM468" s="316"/>
      <c r="FN468" s="316"/>
      <c r="FO468" s="316"/>
      <c r="FP468" s="316"/>
      <c r="FQ468" s="316"/>
      <c r="FR468" s="316"/>
      <c r="FS468" s="316"/>
      <c r="FT468" s="316"/>
      <c r="FU468" s="316"/>
      <c r="FV468" s="316"/>
      <c r="FW468" s="316"/>
      <c r="FX468" s="316"/>
      <c r="FY468" s="316"/>
      <c r="FZ468" s="316"/>
      <c r="GA468" s="316"/>
      <c r="GB468" s="316"/>
      <c r="GC468" s="316"/>
      <c r="GD468" s="316"/>
      <c r="GE468" s="316"/>
      <c r="GF468" s="316"/>
      <c r="GG468" s="316"/>
      <c r="GH468" s="316"/>
      <c r="GI468" s="316"/>
      <c r="GJ468" s="316"/>
      <c r="GK468" s="316"/>
      <c r="GL468" s="316"/>
      <c r="GM468" s="316"/>
      <c r="GN468" s="316"/>
      <c r="GO468" s="316"/>
      <c r="GP468" s="316"/>
      <c r="GQ468" s="316"/>
      <c r="GR468" s="316"/>
      <c r="GS468" s="316"/>
      <c r="GT468" s="316"/>
      <c r="GU468" s="316"/>
      <c r="GV468" s="316"/>
      <c r="GW468" s="316"/>
      <c r="GX468" s="316"/>
      <c r="GY468" s="316"/>
      <c r="GZ468" s="316"/>
      <c r="HA468" s="316"/>
      <c r="HB468" s="316"/>
      <c r="HC468" s="316"/>
      <c r="HD468" s="316"/>
      <c r="HE468" s="316"/>
      <c r="HF468" s="316"/>
      <c r="HG468" s="316"/>
      <c r="HH468" s="316"/>
      <c r="HI468" s="316"/>
      <c r="HJ468" s="316"/>
      <c r="HK468" s="316"/>
      <c r="HL468" s="316"/>
      <c r="HM468" s="316"/>
      <c r="HN468" s="316"/>
      <c r="HO468" s="316"/>
      <c r="HP468" s="316"/>
      <c r="HQ468" s="316"/>
      <c r="HR468" s="316"/>
      <c r="HS468" s="316"/>
      <c r="HT468" s="316"/>
      <c r="HU468" s="316"/>
      <c r="HV468" s="316"/>
      <c r="HW468" s="316"/>
      <c r="HX468" s="316"/>
      <c r="HY468" s="316"/>
      <c r="HZ468" s="316"/>
    </row>
    <row r="469" spans="1:234" s="370" customFormat="1">
      <c r="A469" s="380"/>
      <c r="B469" s="373"/>
      <c r="C469" s="379"/>
      <c r="D469" s="378"/>
      <c r="E469" s="654"/>
      <c r="F469" s="377"/>
    </row>
    <row r="470" spans="1:234" s="370" customFormat="1" ht="24">
      <c r="A470" s="360" t="s">
        <v>556</v>
      </c>
      <c r="B470" s="384" t="s">
        <v>555</v>
      </c>
      <c r="C470" s="374" t="s">
        <v>150</v>
      </c>
      <c r="D470" s="371">
        <v>1</v>
      </c>
      <c r="E470" s="656"/>
      <c r="F470" s="368">
        <f>(D470*E470)</f>
        <v>0</v>
      </c>
    </row>
    <row r="471" spans="1:234" s="370" customFormat="1" ht="24">
      <c r="A471" s="360"/>
      <c r="B471" s="383" t="s">
        <v>554</v>
      </c>
      <c r="C471" s="374"/>
      <c r="D471" s="374"/>
      <c r="E471" s="682"/>
      <c r="F471" s="385"/>
    </row>
    <row r="472" spans="1:234" s="370" customFormat="1">
      <c r="A472" s="360"/>
      <c r="B472" s="373" t="s">
        <v>553</v>
      </c>
      <c r="C472" s="374"/>
      <c r="D472" s="374"/>
      <c r="E472" s="682"/>
      <c r="F472" s="385"/>
    </row>
    <row r="473" spans="1:234" s="370" customFormat="1">
      <c r="A473" s="360"/>
      <c r="B473" s="373" t="s">
        <v>552</v>
      </c>
      <c r="C473" s="374"/>
      <c r="D473" s="374"/>
      <c r="E473" s="682"/>
      <c r="F473" s="385"/>
    </row>
    <row r="474" spans="1:234" s="370" customFormat="1">
      <c r="A474" s="360"/>
      <c r="B474" s="373" t="s">
        <v>551</v>
      </c>
      <c r="C474" s="374"/>
      <c r="D474" s="374"/>
      <c r="E474" s="682"/>
      <c r="F474" s="385"/>
    </row>
    <row r="475" spans="1:234" s="370" customFormat="1">
      <c r="A475" s="360"/>
      <c r="B475" s="373" t="s">
        <v>550</v>
      </c>
      <c r="C475" s="374"/>
      <c r="D475" s="374"/>
      <c r="E475" s="682"/>
      <c r="F475" s="385"/>
    </row>
    <row r="476" spans="1:234" s="370" customFormat="1">
      <c r="A476" s="360"/>
      <c r="B476" s="373" t="s">
        <v>531</v>
      </c>
      <c r="C476" s="374"/>
      <c r="D476" s="371"/>
      <c r="E476" s="682"/>
      <c r="F476" s="385"/>
    </row>
    <row r="477" spans="1:234" s="370" customFormat="1">
      <c r="A477" s="360"/>
      <c r="B477" s="373" t="s">
        <v>529</v>
      </c>
      <c r="C477" s="374"/>
      <c r="D477" s="371"/>
      <c r="E477" s="682"/>
      <c r="F477" s="385"/>
    </row>
    <row r="478" spans="1:234" s="370" customFormat="1">
      <c r="A478" s="360"/>
      <c r="B478" s="373" t="s">
        <v>549</v>
      </c>
      <c r="C478" s="374"/>
      <c r="D478" s="371"/>
      <c r="E478" s="682"/>
      <c r="F478" s="385"/>
    </row>
    <row r="479" spans="1:234" s="370" customFormat="1" ht="12.75" customHeight="1">
      <c r="A479" s="360"/>
      <c r="B479" s="373"/>
      <c r="C479" s="374"/>
      <c r="D479" s="371"/>
      <c r="E479" s="655"/>
      <c r="F479" s="368"/>
    </row>
    <row r="480" spans="1:234" s="333" customFormat="1">
      <c r="A480" s="337" t="s">
        <v>426</v>
      </c>
      <c r="B480" s="336" t="s">
        <v>548</v>
      </c>
      <c r="C480" s="335"/>
      <c r="D480" s="334"/>
      <c r="E480" s="666"/>
      <c r="F480" s="334">
        <f>F470</f>
        <v>0</v>
      </c>
      <c r="G480" s="316"/>
      <c r="H480" s="316"/>
      <c r="I480" s="316"/>
      <c r="J480" s="316"/>
      <c r="K480" s="316"/>
      <c r="L480" s="316"/>
      <c r="M480" s="316"/>
      <c r="N480" s="316"/>
      <c r="O480" s="316"/>
      <c r="P480" s="316"/>
      <c r="Q480" s="316"/>
      <c r="R480" s="316"/>
      <c r="S480" s="316"/>
      <c r="T480" s="316"/>
      <c r="U480" s="316"/>
      <c r="V480" s="316"/>
      <c r="W480" s="316"/>
      <c r="X480" s="316"/>
      <c r="Y480" s="316"/>
      <c r="Z480" s="316"/>
      <c r="AA480" s="316"/>
      <c r="AB480" s="316"/>
      <c r="AC480" s="316"/>
      <c r="AD480" s="316"/>
      <c r="AE480" s="316"/>
      <c r="AF480" s="316"/>
      <c r="AG480" s="316"/>
      <c r="AH480" s="316"/>
      <c r="AI480" s="316"/>
      <c r="AJ480" s="316"/>
      <c r="AK480" s="316"/>
      <c r="AL480" s="316"/>
      <c r="AM480" s="316"/>
      <c r="AN480" s="316"/>
      <c r="AO480" s="316"/>
      <c r="AP480" s="316"/>
      <c r="AQ480" s="316"/>
      <c r="AR480" s="316"/>
      <c r="AS480" s="316"/>
      <c r="AT480" s="316"/>
      <c r="AU480" s="316"/>
      <c r="AV480" s="316"/>
      <c r="AW480" s="316"/>
      <c r="AX480" s="316"/>
      <c r="AY480" s="316"/>
      <c r="AZ480" s="316"/>
      <c r="BA480" s="316"/>
      <c r="BB480" s="316"/>
      <c r="BC480" s="316"/>
      <c r="BD480" s="316"/>
      <c r="BE480" s="316"/>
      <c r="BF480" s="316"/>
      <c r="BG480" s="316"/>
      <c r="BH480" s="316"/>
      <c r="BI480" s="316"/>
      <c r="BJ480" s="316"/>
      <c r="BK480" s="316"/>
      <c r="BL480" s="316"/>
      <c r="BM480" s="316"/>
      <c r="BN480" s="316"/>
      <c r="BO480" s="316"/>
      <c r="BP480" s="316"/>
      <c r="BQ480" s="316"/>
      <c r="BR480" s="316"/>
      <c r="BS480" s="316"/>
      <c r="BT480" s="316"/>
      <c r="BU480" s="316"/>
      <c r="BV480" s="316"/>
      <c r="BW480" s="316"/>
      <c r="BX480" s="316"/>
      <c r="BY480" s="316"/>
      <c r="BZ480" s="316"/>
      <c r="CA480" s="316"/>
      <c r="CB480" s="316"/>
      <c r="CC480" s="316"/>
      <c r="CD480" s="316"/>
      <c r="CE480" s="316"/>
      <c r="CF480" s="316"/>
      <c r="CG480" s="316"/>
      <c r="CH480" s="316"/>
      <c r="CI480" s="316"/>
      <c r="CJ480" s="316"/>
      <c r="CK480" s="316"/>
      <c r="CL480" s="316"/>
      <c r="CM480" s="316"/>
      <c r="CN480" s="316"/>
      <c r="CO480" s="316"/>
      <c r="CP480" s="316"/>
      <c r="CQ480" s="316"/>
      <c r="CR480" s="316"/>
      <c r="CS480" s="316"/>
      <c r="CT480" s="316"/>
      <c r="CU480" s="316"/>
      <c r="CV480" s="316"/>
      <c r="CW480" s="316"/>
      <c r="CX480" s="316"/>
      <c r="CY480" s="316"/>
      <c r="CZ480" s="316"/>
      <c r="DA480" s="316"/>
      <c r="DB480" s="316"/>
      <c r="DC480" s="316"/>
      <c r="DD480" s="316"/>
      <c r="DE480" s="316"/>
      <c r="DF480" s="316"/>
      <c r="DG480" s="316"/>
      <c r="DH480" s="316"/>
      <c r="DI480" s="316"/>
      <c r="DJ480" s="316"/>
      <c r="DK480" s="316"/>
      <c r="DL480" s="316"/>
      <c r="DM480" s="316"/>
      <c r="DN480" s="316"/>
      <c r="DO480" s="316"/>
      <c r="DP480" s="316"/>
      <c r="DQ480" s="316"/>
      <c r="DR480" s="316"/>
      <c r="DS480" s="316"/>
      <c r="DT480" s="316"/>
      <c r="DU480" s="316"/>
      <c r="DV480" s="316"/>
      <c r="DW480" s="316"/>
      <c r="DX480" s="316"/>
      <c r="DY480" s="316"/>
      <c r="DZ480" s="316"/>
      <c r="EA480" s="316"/>
      <c r="EB480" s="316"/>
      <c r="EC480" s="316"/>
      <c r="ED480" s="316"/>
      <c r="EE480" s="316"/>
      <c r="EF480" s="316"/>
      <c r="EG480" s="316"/>
      <c r="EH480" s="316"/>
      <c r="EI480" s="316"/>
      <c r="EJ480" s="316"/>
      <c r="EK480" s="316"/>
      <c r="EL480" s="316"/>
      <c r="EM480" s="316"/>
      <c r="EN480" s="316"/>
      <c r="EO480" s="316"/>
      <c r="EP480" s="316"/>
      <c r="EQ480" s="316"/>
      <c r="ER480" s="316"/>
      <c r="ES480" s="316"/>
      <c r="ET480" s="316"/>
      <c r="EU480" s="316"/>
      <c r="EV480" s="316"/>
      <c r="EW480" s="316"/>
      <c r="EX480" s="316"/>
      <c r="EY480" s="316"/>
      <c r="EZ480" s="316"/>
      <c r="FA480" s="316"/>
      <c r="FB480" s="316"/>
      <c r="FC480" s="316"/>
      <c r="FD480" s="316"/>
      <c r="FE480" s="316"/>
      <c r="FF480" s="316"/>
      <c r="FG480" s="316"/>
      <c r="FH480" s="316"/>
      <c r="FI480" s="316"/>
      <c r="FJ480" s="316"/>
      <c r="FK480" s="316"/>
      <c r="FL480" s="316"/>
      <c r="FM480" s="316"/>
      <c r="FN480" s="316"/>
      <c r="FO480" s="316"/>
      <c r="FP480" s="316"/>
      <c r="FQ480" s="316"/>
      <c r="FR480" s="316"/>
      <c r="FS480" s="316"/>
      <c r="FT480" s="316"/>
      <c r="FU480" s="316"/>
      <c r="FV480" s="316"/>
      <c r="FW480" s="316"/>
      <c r="FX480" s="316"/>
      <c r="FY480" s="316"/>
      <c r="FZ480" s="316"/>
      <c r="GA480" s="316"/>
      <c r="GB480" s="316"/>
      <c r="GC480" s="316"/>
      <c r="GD480" s="316"/>
      <c r="GE480" s="316"/>
      <c r="GF480" s="316"/>
      <c r="GG480" s="316"/>
      <c r="GH480" s="316"/>
      <c r="GI480" s="316"/>
      <c r="GJ480" s="316"/>
      <c r="GK480" s="316"/>
      <c r="GL480" s="316"/>
      <c r="GM480" s="316"/>
      <c r="GN480" s="316"/>
      <c r="GO480" s="316"/>
      <c r="GP480" s="316"/>
      <c r="GQ480" s="316"/>
      <c r="GR480" s="316"/>
      <c r="GS480" s="316"/>
      <c r="GT480" s="316"/>
      <c r="GU480" s="316"/>
      <c r="GV480" s="316"/>
      <c r="GW480" s="316"/>
      <c r="GX480" s="316"/>
      <c r="GY480" s="316"/>
      <c r="GZ480" s="316"/>
      <c r="HA480" s="316"/>
      <c r="HB480" s="316"/>
      <c r="HC480" s="316"/>
      <c r="HD480" s="316"/>
      <c r="HE480" s="316"/>
      <c r="HF480" s="316"/>
      <c r="HG480" s="316"/>
      <c r="HH480" s="316"/>
      <c r="HI480" s="316"/>
      <c r="HJ480" s="316"/>
      <c r="HK480" s="316"/>
      <c r="HL480" s="316"/>
      <c r="HM480" s="316"/>
      <c r="HN480" s="316"/>
      <c r="HO480" s="316"/>
      <c r="HP480" s="316"/>
      <c r="HQ480" s="316"/>
      <c r="HR480" s="316"/>
      <c r="HS480" s="316"/>
      <c r="HT480" s="316"/>
      <c r="HU480" s="316"/>
      <c r="HV480" s="316"/>
      <c r="HW480" s="316"/>
      <c r="HX480" s="316"/>
      <c r="HY480" s="316"/>
      <c r="HZ480" s="316"/>
    </row>
    <row r="481" spans="1:234" s="352" customFormat="1" ht="12.75">
      <c r="A481" s="356"/>
      <c r="B481" s="347"/>
      <c r="C481" s="355"/>
      <c r="D481" s="353"/>
      <c r="E481" s="679"/>
      <c r="F481" s="353"/>
    </row>
    <row r="482" spans="1:234" s="333" customFormat="1">
      <c r="A482" s="337" t="s">
        <v>424</v>
      </c>
      <c r="B482" s="336" t="s">
        <v>547</v>
      </c>
      <c r="C482" s="335"/>
      <c r="D482" s="334"/>
      <c r="E482" s="666"/>
      <c r="F482" s="334"/>
      <c r="G482" s="316"/>
      <c r="H482" s="316"/>
      <c r="I482" s="316"/>
      <c r="J482" s="316"/>
      <c r="K482" s="316"/>
      <c r="L482" s="316"/>
      <c r="M482" s="316"/>
      <c r="N482" s="316"/>
      <c r="O482" s="316"/>
      <c r="P482" s="316"/>
      <c r="Q482" s="316"/>
      <c r="R482" s="316"/>
      <c r="S482" s="316"/>
      <c r="T482" s="316"/>
      <c r="U482" s="316"/>
      <c r="V482" s="316"/>
      <c r="W482" s="316"/>
      <c r="X482" s="316"/>
      <c r="Y482" s="316"/>
      <c r="Z482" s="316"/>
      <c r="AA482" s="316"/>
      <c r="AB482" s="316"/>
      <c r="AC482" s="316"/>
      <c r="AD482" s="316"/>
      <c r="AE482" s="316"/>
      <c r="AF482" s="316"/>
      <c r="AG482" s="316"/>
      <c r="AH482" s="316"/>
      <c r="AI482" s="316"/>
      <c r="AJ482" s="316"/>
      <c r="AK482" s="316"/>
      <c r="AL482" s="316"/>
      <c r="AM482" s="316"/>
      <c r="AN482" s="316"/>
      <c r="AO482" s="316"/>
      <c r="AP482" s="316"/>
      <c r="AQ482" s="316"/>
      <c r="AR482" s="316"/>
      <c r="AS482" s="316"/>
      <c r="AT482" s="316"/>
      <c r="AU482" s="316"/>
      <c r="AV482" s="316"/>
      <c r="AW482" s="316"/>
      <c r="AX482" s="316"/>
      <c r="AY482" s="316"/>
      <c r="AZ482" s="316"/>
      <c r="BA482" s="316"/>
      <c r="BB482" s="316"/>
      <c r="BC482" s="316"/>
      <c r="BD482" s="316"/>
      <c r="BE482" s="316"/>
      <c r="BF482" s="316"/>
      <c r="BG482" s="316"/>
      <c r="BH482" s="316"/>
      <c r="BI482" s="316"/>
      <c r="BJ482" s="316"/>
      <c r="BK482" s="316"/>
      <c r="BL482" s="316"/>
      <c r="BM482" s="316"/>
      <c r="BN482" s="316"/>
      <c r="BO482" s="316"/>
      <c r="BP482" s="316"/>
      <c r="BQ482" s="316"/>
      <c r="BR482" s="316"/>
      <c r="BS482" s="316"/>
      <c r="BT482" s="316"/>
      <c r="BU482" s="316"/>
      <c r="BV482" s="316"/>
      <c r="BW482" s="316"/>
      <c r="BX482" s="316"/>
      <c r="BY482" s="316"/>
      <c r="BZ482" s="316"/>
      <c r="CA482" s="316"/>
      <c r="CB482" s="316"/>
      <c r="CC482" s="316"/>
      <c r="CD482" s="316"/>
      <c r="CE482" s="316"/>
      <c r="CF482" s="316"/>
      <c r="CG482" s="316"/>
      <c r="CH482" s="316"/>
      <c r="CI482" s="316"/>
      <c r="CJ482" s="316"/>
      <c r="CK482" s="316"/>
      <c r="CL482" s="316"/>
      <c r="CM482" s="316"/>
      <c r="CN482" s="316"/>
      <c r="CO482" s="316"/>
      <c r="CP482" s="316"/>
      <c r="CQ482" s="316"/>
      <c r="CR482" s="316"/>
      <c r="CS482" s="316"/>
      <c r="CT482" s="316"/>
      <c r="CU482" s="316"/>
      <c r="CV482" s="316"/>
      <c r="CW482" s="316"/>
      <c r="CX482" s="316"/>
      <c r="CY482" s="316"/>
      <c r="CZ482" s="316"/>
      <c r="DA482" s="316"/>
      <c r="DB482" s="316"/>
      <c r="DC482" s="316"/>
      <c r="DD482" s="316"/>
      <c r="DE482" s="316"/>
      <c r="DF482" s="316"/>
      <c r="DG482" s="316"/>
      <c r="DH482" s="316"/>
      <c r="DI482" s="316"/>
      <c r="DJ482" s="316"/>
      <c r="DK482" s="316"/>
      <c r="DL482" s="316"/>
      <c r="DM482" s="316"/>
      <c r="DN482" s="316"/>
      <c r="DO482" s="316"/>
      <c r="DP482" s="316"/>
      <c r="DQ482" s="316"/>
      <c r="DR482" s="316"/>
      <c r="DS482" s="316"/>
      <c r="DT482" s="316"/>
      <c r="DU482" s="316"/>
      <c r="DV482" s="316"/>
      <c r="DW482" s="316"/>
      <c r="DX482" s="316"/>
      <c r="DY482" s="316"/>
      <c r="DZ482" s="316"/>
      <c r="EA482" s="316"/>
      <c r="EB482" s="316"/>
      <c r="EC482" s="316"/>
      <c r="ED482" s="316"/>
      <c r="EE482" s="316"/>
      <c r="EF482" s="316"/>
      <c r="EG482" s="316"/>
      <c r="EH482" s="316"/>
      <c r="EI482" s="316"/>
      <c r="EJ482" s="316"/>
      <c r="EK482" s="316"/>
      <c r="EL482" s="316"/>
      <c r="EM482" s="316"/>
      <c r="EN482" s="316"/>
      <c r="EO482" s="316"/>
      <c r="EP482" s="316"/>
      <c r="EQ482" s="316"/>
      <c r="ER482" s="316"/>
      <c r="ES482" s="316"/>
      <c r="ET482" s="316"/>
      <c r="EU482" s="316"/>
      <c r="EV482" s="316"/>
      <c r="EW482" s="316"/>
      <c r="EX482" s="316"/>
      <c r="EY482" s="316"/>
      <c r="EZ482" s="316"/>
      <c r="FA482" s="316"/>
      <c r="FB482" s="316"/>
      <c r="FC482" s="316"/>
      <c r="FD482" s="316"/>
      <c r="FE482" s="316"/>
      <c r="FF482" s="316"/>
      <c r="FG482" s="316"/>
      <c r="FH482" s="316"/>
      <c r="FI482" s="316"/>
      <c r="FJ482" s="316"/>
      <c r="FK482" s="316"/>
      <c r="FL482" s="316"/>
      <c r="FM482" s="316"/>
      <c r="FN482" s="316"/>
      <c r="FO482" s="316"/>
      <c r="FP482" s="316"/>
      <c r="FQ482" s="316"/>
      <c r="FR482" s="316"/>
      <c r="FS482" s="316"/>
      <c r="FT482" s="316"/>
      <c r="FU482" s="316"/>
      <c r="FV482" s="316"/>
      <c r="FW482" s="316"/>
      <c r="FX482" s="316"/>
      <c r="FY482" s="316"/>
      <c r="FZ482" s="316"/>
      <c r="GA482" s="316"/>
      <c r="GB482" s="316"/>
      <c r="GC482" s="316"/>
      <c r="GD482" s="316"/>
      <c r="GE482" s="316"/>
      <c r="GF482" s="316"/>
      <c r="GG482" s="316"/>
      <c r="GH482" s="316"/>
      <c r="GI482" s="316"/>
      <c r="GJ482" s="316"/>
      <c r="GK482" s="316"/>
      <c r="GL482" s="316"/>
      <c r="GM482" s="316"/>
      <c r="GN482" s="316"/>
      <c r="GO482" s="316"/>
      <c r="GP482" s="316"/>
      <c r="GQ482" s="316"/>
      <c r="GR482" s="316"/>
      <c r="GS482" s="316"/>
      <c r="GT482" s="316"/>
      <c r="GU482" s="316"/>
      <c r="GV482" s="316"/>
      <c r="GW482" s="316"/>
      <c r="GX482" s="316"/>
      <c r="GY482" s="316"/>
      <c r="GZ482" s="316"/>
      <c r="HA482" s="316"/>
      <c r="HB482" s="316"/>
      <c r="HC482" s="316"/>
      <c r="HD482" s="316"/>
      <c r="HE482" s="316"/>
      <c r="HF482" s="316"/>
      <c r="HG482" s="316"/>
      <c r="HH482" s="316"/>
      <c r="HI482" s="316"/>
      <c r="HJ482" s="316"/>
      <c r="HK482" s="316"/>
      <c r="HL482" s="316"/>
      <c r="HM482" s="316"/>
      <c r="HN482" s="316"/>
      <c r="HO482" s="316"/>
      <c r="HP482" s="316"/>
      <c r="HQ482" s="316"/>
      <c r="HR482" s="316"/>
      <c r="HS482" s="316"/>
      <c r="HT482" s="316"/>
      <c r="HU482" s="316"/>
      <c r="HV482" s="316"/>
      <c r="HW482" s="316"/>
      <c r="HX482" s="316"/>
      <c r="HY482" s="316"/>
      <c r="HZ482" s="316"/>
    </row>
    <row r="483" spans="1:234" s="370" customFormat="1">
      <c r="A483" s="380"/>
      <c r="B483" s="373"/>
      <c r="C483" s="379"/>
      <c r="D483" s="378"/>
      <c r="E483" s="654"/>
      <c r="F483" s="377"/>
    </row>
    <row r="484" spans="1:234" s="370" customFormat="1">
      <c r="A484" s="360"/>
      <c r="B484" s="384"/>
      <c r="C484" s="374"/>
      <c r="D484" s="371"/>
      <c r="E484" s="656"/>
      <c r="F484" s="368"/>
    </row>
    <row r="485" spans="1:234" s="289" customFormat="1" ht="48">
      <c r="A485" s="360" t="s">
        <v>546</v>
      </c>
      <c r="B485" s="373" t="s">
        <v>545</v>
      </c>
      <c r="C485" s="374" t="s">
        <v>48</v>
      </c>
      <c r="D485" s="371">
        <v>1</v>
      </c>
      <c r="E485" s="681"/>
      <c r="F485" s="368">
        <f>ROUND((D485*E485),2)</f>
        <v>0</v>
      </c>
    </row>
    <row r="486" spans="1:234" s="289" customFormat="1" ht="15">
      <c r="A486" s="360" t="s">
        <v>544</v>
      </c>
      <c r="B486" s="373" t="s">
        <v>543</v>
      </c>
      <c r="C486" s="374" t="s">
        <v>150</v>
      </c>
      <c r="D486" s="371">
        <v>1</v>
      </c>
      <c r="E486" s="681"/>
      <c r="F486" s="368">
        <f>ROUND((D486*E486),2)</f>
        <v>0</v>
      </c>
    </row>
    <row r="487" spans="1:234" s="370" customFormat="1" ht="12.75" customHeight="1">
      <c r="A487" s="360"/>
      <c r="B487" s="373"/>
      <c r="C487" s="374"/>
      <c r="D487" s="371"/>
      <c r="E487" s="655"/>
      <c r="F487" s="368"/>
    </row>
    <row r="488" spans="1:234" s="333" customFormat="1">
      <c r="A488" s="337" t="s">
        <v>424</v>
      </c>
      <c r="B488" s="336" t="s">
        <v>542</v>
      </c>
      <c r="C488" s="335"/>
      <c r="D488" s="334"/>
      <c r="E488" s="666"/>
      <c r="F488" s="334">
        <f>SUM(F485:F487)</f>
        <v>0</v>
      </c>
      <c r="G488" s="316"/>
      <c r="H488" s="316"/>
      <c r="I488" s="316"/>
      <c r="J488" s="316"/>
      <c r="K488" s="316"/>
      <c r="L488" s="316"/>
      <c r="M488" s="316"/>
      <c r="N488" s="316"/>
      <c r="O488" s="316"/>
      <c r="P488" s="316"/>
      <c r="Q488" s="316"/>
      <c r="R488" s="316"/>
      <c r="S488" s="316"/>
      <c r="T488" s="316"/>
      <c r="U488" s="316"/>
      <c r="V488" s="316"/>
      <c r="W488" s="316"/>
      <c r="X488" s="316"/>
      <c r="Y488" s="316"/>
      <c r="Z488" s="316"/>
      <c r="AA488" s="316"/>
      <c r="AB488" s="316"/>
      <c r="AC488" s="316"/>
      <c r="AD488" s="316"/>
      <c r="AE488" s="316"/>
      <c r="AF488" s="316"/>
      <c r="AG488" s="316"/>
      <c r="AH488" s="316"/>
      <c r="AI488" s="316"/>
      <c r="AJ488" s="316"/>
      <c r="AK488" s="316"/>
      <c r="AL488" s="316"/>
      <c r="AM488" s="316"/>
      <c r="AN488" s="316"/>
      <c r="AO488" s="316"/>
      <c r="AP488" s="316"/>
      <c r="AQ488" s="316"/>
      <c r="AR488" s="316"/>
      <c r="AS488" s="316"/>
      <c r="AT488" s="316"/>
      <c r="AU488" s="316"/>
      <c r="AV488" s="316"/>
      <c r="AW488" s="316"/>
      <c r="AX488" s="316"/>
      <c r="AY488" s="316"/>
      <c r="AZ488" s="316"/>
      <c r="BA488" s="316"/>
      <c r="BB488" s="316"/>
      <c r="BC488" s="316"/>
      <c r="BD488" s="316"/>
      <c r="BE488" s="316"/>
      <c r="BF488" s="316"/>
      <c r="BG488" s="316"/>
      <c r="BH488" s="316"/>
      <c r="BI488" s="316"/>
      <c r="BJ488" s="316"/>
      <c r="BK488" s="316"/>
      <c r="BL488" s="316"/>
      <c r="BM488" s="316"/>
      <c r="BN488" s="316"/>
      <c r="BO488" s="316"/>
      <c r="BP488" s="316"/>
      <c r="BQ488" s="316"/>
      <c r="BR488" s="316"/>
      <c r="BS488" s="316"/>
      <c r="BT488" s="316"/>
      <c r="BU488" s="316"/>
      <c r="BV488" s="316"/>
      <c r="BW488" s="316"/>
      <c r="BX488" s="316"/>
      <c r="BY488" s="316"/>
      <c r="BZ488" s="316"/>
      <c r="CA488" s="316"/>
      <c r="CB488" s="316"/>
      <c r="CC488" s="316"/>
      <c r="CD488" s="316"/>
      <c r="CE488" s="316"/>
      <c r="CF488" s="316"/>
      <c r="CG488" s="316"/>
      <c r="CH488" s="316"/>
      <c r="CI488" s="316"/>
      <c r="CJ488" s="316"/>
      <c r="CK488" s="316"/>
      <c r="CL488" s="316"/>
      <c r="CM488" s="316"/>
      <c r="CN488" s="316"/>
      <c r="CO488" s="316"/>
      <c r="CP488" s="316"/>
      <c r="CQ488" s="316"/>
      <c r="CR488" s="316"/>
      <c r="CS488" s="316"/>
      <c r="CT488" s="316"/>
      <c r="CU488" s="316"/>
      <c r="CV488" s="316"/>
      <c r="CW488" s="316"/>
      <c r="CX488" s="316"/>
      <c r="CY488" s="316"/>
      <c r="CZ488" s="316"/>
      <c r="DA488" s="316"/>
      <c r="DB488" s="316"/>
      <c r="DC488" s="316"/>
      <c r="DD488" s="316"/>
      <c r="DE488" s="316"/>
      <c r="DF488" s="316"/>
      <c r="DG488" s="316"/>
      <c r="DH488" s="316"/>
      <c r="DI488" s="316"/>
      <c r="DJ488" s="316"/>
      <c r="DK488" s="316"/>
      <c r="DL488" s="316"/>
      <c r="DM488" s="316"/>
      <c r="DN488" s="316"/>
      <c r="DO488" s="316"/>
      <c r="DP488" s="316"/>
      <c r="DQ488" s="316"/>
      <c r="DR488" s="316"/>
      <c r="DS488" s="316"/>
      <c r="DT488" s="316"/>
      <c r="DU488" s="316"/>
      <c r="DV488" s="316"/>
      <c r="DW488" s="316"/>
      <c r="DX488" s="316"/>
      <c r="DY488" s="316"/>
      <c r="DZ488" s="316"/>
      <c r="EA488" s="316"/>
      <c r="EB488" s="316"/>
      <c r="EC488" s="316"/>
      <c r="ED488" s="316"/>
      <c r="EE488" s="316"/>
      <c r="EF488" s="316"/>
      <c r="EG488" s="316"/>
      <c r="EH488" s="316"/>
      <c r="EI488" s="316"/>
      <c r="EJ488" s="316"/>
      <c r="EK488" s="316"/>
      <c r="EL488" s="316"/>
      <c r="EM488" s="316"/>
      <c r="EN488" s="316"/>
      <c r="EO488" s="316"/>
      <c r="EP488" s="316"/>
      <c r="EQ488" s="316"/>
      <c r="ER488" s="316"/>
      <c r="ES488" s="316"/>
      <c r="ET488" s="316"/>
      <c r="EU488" s="316"/>
      <c r="EV488" s="316"/>
      <c r="EW488" s="316"/>
      <c r="EX488" s="316"/>
      <c r="EY488" s="316"/>
      <c r="EZ488" s="316"/>
      <c r="FA488" s="316"/>
      <c r="FB488" s="316"/>
      <c r="FC488" s="316"/>
      <c r="FD488" s="316"/>
      <c r="FE488" s="316"/>
      <c r="FF488" s="316"/>
      <c r="FG488" s="316"/>
      <c r="FH488" s="316"/>
      <c r="FI488" s="316"/>
      <c r="FJ488" s="316"/>
      <c r="FK488" s="316"/>
      <c r="FL488" s="316"/>
      <c r="FM488" s="316"/>
      <c r="FN488" s="316"/>
      <c r="FO488" s="316"/>
      <c r="FP488" s="316"/>
      <c r="FQ488" s="316"/>
      <c r="FR488" s="316"/>
      <c r="FS488" s="316"/>
      <c r="FT488" s="316"/>
      <c r="FU488" s="316"/>
      <c r="FV488" s="316"/>
      <c r="FW488" s="316"/>
      <c r="FX488" s="316"/>
      <c r="FY488" s="316"/>
      <c r="FZ488" s="316"/>
      <c r="GA488" s="316"/>
      <c r="GB488" s="316"/>
      <c r="GC488" s="316"/>
      <c r="GD488" s="316"/>
      <c r="GE488" s="316"/>
      <c r="GF488" s="316"/>
      <c r="GG488" s="316"/>
      <c r="GH488" s="316"/>
      <c r="GI488" s="316"/>
      <c r="GJ488" s="316"/>
      <c r="GK488" s="316"/>
      <c r="GL488" s="316"/>
      <c r="GM488" s="316"/>
      <c r="GN488" s="316"/>
      <c r="GO488" s="316"/>
      <c r="GP488" s="316"/>
      <c r="GQ488" s="316"/>
      <c r="GR488" s="316"/>
      <c r="GS488" s="316"/>
      <c r="GT488" s="316"/>
      <c r="GU488" s="316"/>
      <c r="GV488" s="316"/>
      <c r="GW488" s="316"/>
      <c r="GX488" s="316"/>
      <c r="GY488" s="316"/>
      <c r="GZ488" s="316"/>
      <c r="HA488" s="316"/>
      <c r="HB488" s="316"/>
      <c r="HC488" s="316"/>
      <c r="HD488" s="316"/>
      <c r="HE488" s="316"/>
      <c r="HF488" s="316"/>
      <c r="HG488" s="316"/>
      <c r="HH488" s="316"/>
      <c r="HI488" s="316"/>
      <c r="HJ488" s="316"/>
      <c r="HK488" s="316"/>
      <c r="HL488" s="316"/>
      <c r="HM488" s="316"/>
      <c r="HN488" s="316"/>
      <c r="HO488" s="316"/>
      <c r="HP488" s="316"/>
      <c r="HQ488" s="316"/>
      <c r="HR488" s="316"/>
      <c r="HS488" s="316"/>
      <c r="HT488" s="316"/>
      <c r="HU488" s="316"/>
      <c r="HV488" s="316"/>
      <c r="HW488" s="316"/>
      <c r="HX488" s="316"/>
      <c r="HY488" s="316"/>
      <c r="HZ488" s="316"/>
    </row>
    <row r="489" spans="1:234" s="352" customFormat="1" ht="12.75">
      <c r="A489" s="356"/>
      <c r="B489" s="347"/>
      <c r="C489" s="355"/>
      <c r="D489" s="353"/>
      <c r="E489" s="679"/>
      <c r="F489" s="353"/>
    </row>
    <row r="490" spans="1:234" s="333" customFormat="1">
      <c r="A490" s="337" t="s">
        <v>422</v>
      </c>
      <c r="B490" s="336" t="s">
        <v>541</v>
      </c>
      <c r="C490" s="335"/>
      <c r="D490" s="334"/>
      <c r="E490" s="666"/>
      <c r="F490" s="334"/>
      <c r="G490" s="316"/>
      <c r="H490" s="316"/>
      <c r="I490" s="316"/>
      <c r="J490" s="316"/>
      <c r="K490" s="316"/>
      <c r="L490" s="316"/>
      <c r="M490" s="316"/>
      <c r="N490" s="316"/>
      <c r="O490" s="316"/>
      <c r="P490" s="316"/>
      <c r="Q490" s="316"/>
      <c r="R490" s="316"/>
      <c r="S490" s="316"/>
      <c r="T490" s="316"/>
      <c r="U490" s="316"/>
      <c r="V490" s="316"/>
      <c r="W490" s="316"/>
      <c r="X490" s="316"/>
      <c r="Y490" s="316"/>
      <c r="Z490" s="316"/>
      <c r="AA490" s="316"/>
      <c r="AB490" s="316"/>
      <c r="AC490" s="316"/>
      <c r="AD490" s="316"/>
      <c r="AE490" s="316"/>
      <c r="AF490" s="316"/>
      <c r="AG490" s="316"/>
      <c r="AH490" s="316"/>
      <c r="AI490" s="316"/>
      <c r="AJ490" s="316"/>
      <c r="AK490" s="316"/>
      <c r="AL490" s="316"/>
      <c r="AM490" s="316"/>
      <c r="AN490" s="316"/>
      <c r="AO490" s="316"/>
      <c r="AP490" s="316"/>
      <c r="AQ490" s="316"/>
      <c r="AR490" s="316"/>
      <c r="AS490" s="316"/>
      <c r="AT490" s="316"/>
      <c r="AU490" s="316"/>
      <c r="AV490" s="316"/>
      <c r="AW490" s="316"/>
      <c r="AX490" s="316"/>
      <c r="AY490" s="316"/>
      <c r="AZ490" s="316"/>
      <c r="BA490" s="316"/>
      <c r="BB490" s="316"/>
      <c r="BC490" s="316"/>
      <c r="BD490" s="316"/>
      <c r="BE490" s="316"/>
      <c r="BF490" s="316"/>
      <c r="BG490" s="316"/>
      <c r="BH490" s="316"/>
      <c r="BI490" s="316"/>
      <c r="BJ490" s="316"/>
      <c r="BK490" s="316"/>
      <c r="BL490" s="316"/>
      <c r="BM490" s="316"/>
      <c r="BN490" s="316"/>
      <c r="BO490" s="316"/>
      <c r="BP490" s="316"/>
      <c r="BQ490" s="316"/>
      <c r="BR490" s="316"/>
      <c r="BS490" s="316"/>
      <c r="BT490" s="316"/>
      <c r="BU490" s="316"/>
      <c r="BV490" s="316"/>
      <c r="BW490" s="316"/>
      <c r="BX490" s="316"/>
      <c r="BY490" s="316"/>
      <c r="BZ490" s="316"/>
      <c r="CA490" s="316"/>
      <c r="CB490" s="316"/>
      <c r="CC490" s="316"/>
      <c r="CD490" s="316"/>
      <c r="CE490" s="316"/>
      <c r="CF490" s="316"/>
      <c r="CG490" s="316"/>
      <c r="CH490" s="316"/>
      <c r="CI490" s="316"/>
      <c r="CJ490" s="316"/>
      <c r="CK490" s="316"/>
      <c r="CL490" s="316"/>
      <c r="CM490" s="316"/>
      <c r="CN490" s="316"/>
      <c r="CO490" s="316"/>
      <c r="CP490" s="316"/>
      <c r="CQ490" s="316"/>
      <c r="CR490" s="316"/>
      <c r="CS490" s="316"/>
      <c r="CT490" s="316"/>
      <c r="CU490" s="316"/>
      <c r="CV490" s="316"/>
      <c r="CW490" s="316"/>
      <c r="CX490" s="316"/>
      <c r="CY490" s="316"/>
      <c r="CZ490" s="316"/>
      <c r="DA490" s="316"/>
      <c r="DB490" s="316"/>
      <c r="DC490" s="316"/>
      <c r="DD490" s="316"/>
      <c r="DE490" s="316"/>
      <c r="DF490" s="316"/>
      <c r="DG490" s="316"/>
      <c r="DH490" s="316"/>
      <c r="DI490" s="316"/>
      <c r="DJ490" s="316"/>
      <c r="DK490" s="316"/>
      <c r="DL490" s="316"/>
      <c r="DM490" s="316"/>
      <c r="DN490" s="316"/>
      <c r="DO490" s="316"/>
      <c r="DP490" s="316"/>
      <c r="DQ490" s="316"/>
      <c r="DR490" s="316"/>
      <c r="DS490" s="316"/>
      <c r="DT490" s="316"/>
      <c r="DU490" s="316"/>
      <c r="DV490" s="316"/>
      <c r="DW490" s="316"/>
      <c r="DX490" s="316"/>
      <c r="DY490" s="316"/>
      <c r="DZ490" s="316"/>
      <c r="EA490" s="316"/>
      <c r="EB490" s="316"/>
      <c r="EC490" s="316"/>
      <c r="ED490" s="316"/>
      <c r="EE490" s="316"/>
      <c r="EF490" s="316"/>
      <c r="EG490" s="316"/>
      <c r="EH490" s="316"/>
      <c r="EI490" s="316"/>
      <c r="EJ490" s="316"/>
      <c r="EK490" s="316"/>
      <c r="EL490" s="316"/>
      <c r="EM490" s="316"/>
      <c r="EN490" s="316"/>
      <c r="EO490" s="316"/>
      <c r="EP490" s="316"/>
      <c r="EQ490" s="316"/>
      <c r="ER490" s="316"/>
      <c r="ES490" s="316"/>
      <c r="ET490" s="316"/>
      <c r="EU490" s="316"/>
      <c r="EV490" s="316"/>
      <c r="EW490" s="316"/>
      <c r="EX490" s="316"/>
      <c r="EY490" s="316"/>
      <c r="EZ490" s="316"/>
      <c r="FA490" s="316"/>
      <c r="FB490" s="316"/>
      <c r="FC490" s="316"/>
      <c r="FD490" s="316"/>
      <c r="FE490" s="316"/>
      <c r="FF490" s="316"/>
      <c r="FG490" s="316"/>
      <c r="FH490" s="316"/>
      <c r="FI490" s="316"/>
      <c r="FJ490" s="316"/>
      <c r="FK490" s="316"/>
      <c r="FL490" s="316"/>
      <c r="FM490" s="316"/>
      <c r="FN490" s="316"/>
      <c r="FO490" s="316"/>
      <c r="FP490" s="316"/>
      <c r="FQ490" s="316"/>
      <c r="FR490" s="316"/>
      <c r="FS490" s="316"/>
      <c r="FT490" s="316"/>
      <c r="FU490" s="316"/>
      <c r="FV490" s="316"/>
      <c r="FW490" s="316"/>
      <c r="FX490" s="316"/>
      <c r="FY490" s="316"/>
      <c r="FZ490" s="316"/>
      <c r="GA490" s="316"/>
      <c r="GB490" s="316"/>
      <c r="GC490" s="316"/>
      <c r="GD490" s="316"/>
      <c r="GE490" s="316"/>
      <c r="GF490" s="316"/>
      <c r="GG490" s="316"/>
      <c r="GH490" s="316"/>
      <c r="GI490" s="316"/>
      <c r="GJ490" s="316"/>
      <c r="GK490" s="316"/>
      <c r="GL490" s="316"/>
      <c r="GM490" s="316"/>
      <c r="GN490" s="316"/>
      <c r="GO490" s="316"/>
      <c r="GP490" s="316"/>
      <c r="GQ490" s="316"/>
      <c r="GR490" s="316"/>
      <c r="GS490" s="316"/>
      <c r="GT490" s="316"/>
      <c r="GU490" s="316"/>
      <c r="GV490" s="316"/>
      <c r="GW490" s="316"/>
      <c r="GX490" s="316"/>
      <c r="GY490" s="316"/>
      <c r="GZ490" s="316"/>
      <c r="HA490" s="316"/>
      <c r="HB490" s="316"/>
      <c r="HC490" s="316"/>
      <c r="HD490" s="316"/>
      <c r="HE490" s="316"/>
      <c r="HF490" s="316"/>
      <c r="HG490" s="316"/>
      <c r="HH490" s="316"/>
      <c r="HI490" s="316"/>
      <c r="HJ490" s="316"/>
      <c r="HK490" s="316"/>
      <c r="HL490" s="316"/>
      <c r="HM490" s="316"/>
      <c r="HN490" s="316"/>
      <c r="HO490" s="316"/>
      <c r="HP490" s="316"/>
      <c r="HQ490" s="316"/>
      <c r="HR490" s="316"/>
      <c r="HS490" s="316"/>
      <c r="HT490" s="316"/>
      <c r="HU490" s="316"/>
      <c r="HV490" s="316"/>
      <c r="HW490" s="316"/>
      <c r="HX490" s="316"/>
      <c r="HY490" s="316"/>
      <c r="HZ490" s="316"/>
    </row>
    <row r="491" spans="1:234" s="370" customFormat="1">
      <c r="A491" s="380"/>
      <c r="B491" s="373"/>
      <c r="C491" s="379"/>
      <c r="D491" s="378"/>
      <c r="E491" s="654"/>
      <c r="F491" s="377"/>
    </row>
    <row r="492" spans="1:234" s="289" customFormat="1" ht="15">
      <c r="A492" s="360" t="s">
        <v>540</v>
      </c>
      <c r="B492" s="384" t="s">
        <v>539</v>
      </c>
      <c r="C492" s="374" t="s">
        <v>150</v>
      </c>
      <c r="D492" s="371">
        <v>1</v>
      </c>
      <c r="E492" s="681"/>
      <c r="F492" s="368">
        <f>ROUND((D492*E492),2)</f>
        <v>0</v>
      </c>
    </row>
    <row r="493" spans="1:234" s="289" customFormat="1" ht="24">
      <c r="A493" s="360"/>
      <c r="B493" s="373" t="s">
        <v>538</v>
      </c>
      <c r="C493" s="374"/>
      <c r="D493" s="382"/>
      <c r="E493" s="682"/>
      <c r="F493" s="381"/>
    </row>
    <row r="494" spans="1:234" s="289" customFormat="1" ht="13.5" customHeight="1">
      <c r="A494" s="360"/>
      <c r="B494" s="373" t="s">
        <v>537</v>
      </c>
      <c r="C494" s="374"/>
      <c r="D494" s="382"/>
      <c r="E494" s="682"/>
      <c r="F494" s="381"/>
    </row>
    <row r="495" spans="1:234" s="289" customFormat="1" ht="14.25" customHeight="1">
      <c r="A495" s="360"/>
      <c r="B495" s="383" t="s">
        <v>536</v>
      </c>
      <c r="C495" s="374"/>
      <c r="D495" s="382"/>
      <c r="E495" s="682"/>
      <c r="F495" s="381"/>
    </row>
    <row r="496" spans="1:234" s="289" customFormat="1" ht="15">
      <c r="A496" s="360"/>
      <c r="B496" s="373" t="s">
        <v>535</v>
      </c>
      <c r="C496" s="374"/>
      <c r="D496" s="382"/>
      <c r="E496" s="682"/>
      <c r="F496" s="381"/>
    </row>
    <row r="497" spans="1:234" s="289" customFormat="1" ht="15">
      <c r="A497" s="360"/>
      <c r="B497" s="373" t="s">
        <v>534</v>
      </c>
      <c r="C497" s="374"/>
      <c r="D497" s="382"/>
      <c r="E497" s="682"/>
      <c r="F497" s="381"/>
    </row>
    <row r="498" spans="1:234" s="289" customFormat="1" ht="15">
      <c r="A498" s="360"/>
      <c r="B498" s="373" t="s">
        <v>533</v>
      </c>
      <c r="C498" s="374"/>
      <c r="D498" s="382"/>
      <c r="E498" s="682"/>
      <c r="F498" s="381"/>
    </row>
    <row r="499" spans="1:234" s="289" customFormat="1" ht="15">
      <c r="A499" s="360"/>
      <c r="B499" s="373" t="s">
        <v>532</v>
      </c>
      <c r="C499" s="374"/>
      <c r="D499" s="382"/>
      <c r="E499" s="682"/>
      <c r="F499" s="381"/>
    </row>
    <row r="500" spans="1:234" s="289" customFormat="1" ht="15">
      <c r="A500" s="360"/>
      <c r="B500" s="373" t="s">
        <v>531</v>
      </c>
      <c r="C500" s="374"/>
      <c r="D500" s="382"/>
      <c r="E500" s="682"/>
      <c r="F500" s="381"/>
    </row>
    <row r="501" spans="1:234" s="289" customFormat="1" ht="15">
      <c r="A501" s="360"/>
      <c r="B501" s="373" t="s">
        <v>530</v>
      </c>
      <c r="C501" s="374"/>
      <c r="D501" s="382"/>
      <c r="E501" s="682"/>
      <c r="F501" s="381"/>
    </row>
    <row r="502" spans="1:234" s="289" customFormat="1" ht="15">
      <c r="A502" s="360"/>
      <c r="B502" s="373" t="s">
        <v>529</v>
      </c>
      <c r="C502" s="374"/>
      <c r="D502" s="382"/>
      <c r="E502" s="682"/>
      <c r="F502" s="381"/>
    </row>
    <row r="503" spans="1:234" s="370" customFormat="1" ht="12.75" customHeight="1">
      <c r="A503" s="360"/>
      <c r="B503" s="373"/>
      <c r="C503" s="374"/>
      <c r="D503" s="371"/>
      <c r="E503" s="655"/>
      <c r="F503" s="368"/>
    </row>
    <row r="504" spans="1:234" s="333" customFormat="1">
      <c r="A504" s="337" t="s">
        <v>422</v>
      </c>
      <c r="B504" s="336" t="s">
        <v>528</v>
      </c>
      <c r="C504" s="335"/>
      <c r="D504" s="334"/>
      <c r="E504" s="666"/>
      <c r="F504" s="334">
        <f>F492</f>
        <v>0</v>
      </c>
      <c r="G504" s="316"/>
      <c r="H504" s="316"/>
      <c r="I504" s="316"/>
      <c r="J504" s="316"/>
      <c r="K504" s="316"/>
      <c r="L504" s="316"/>
      <c r="M504" s="316"/>
      <c r="N504" s="316"/>
      <c r="O504" s="316"/>
      <c r="P504" s="316"/>
      <c r="Q504" s="316"/>
      <c r="R504" s="316"/>
      <c r="S504" s="316"/>
      <c r="T504" s="316"/>
      <c r="U504" s="316"/>
      <c r="V504" s="316"/>
      <c r="W504" s="316"/>
      <c r="X504" s="316"/>
      <c r="Y504" s="316"/>
      <c r="Z504" s="316"/>
      <c r="AA504" s="316"/>
      <c r="AB504" s="316"/>
      <c r="AC504" s="316"/>
      <c r="AD504" s="316"/>
      <c r="AE504" s="316"/>
      <c r="AF504" s="316"/>
      <c r="AG504" s="316"/>
      <c r="AH504" s="316"/>
      <c r="AI504" s="316"/>
      <c r="AJ504" s="316"/>
      <c r="AK504" s="316"/>
      <c r="AL504" s="316"/>
      <c r="AM504" s="316"/>
      <c r="AN504" s="316"/>
      <c r="AO504" s="316"/>
      <c r="AP504" s="316"/>
      <c r="AQ504" s="316"/>
      <c r="AR504" s="316"/>
      <c r="AS504" s="316"/>
      <c r="AT504" s="316"/>
      <c r="AU504" s="316"/>
      <c r="AV504" s="316"/>
      <c r="AW504" s="316"/>
      <c r="AX504" s="316"/>
      <c r="AY504" s="316"/>
      <c r="AZ504" s="316"/>
      <c r="BA504" s="316"/>
      <c r="BB504" s="316"/>
      <c r="BC504" s="316"/>
      <c r="BD504" s="316"/>
      <c r="BE504" s="316"/>
      <c r="BF504" s="316"/>
      <c r="BG504" s="316"/>
      <c r="BH504" s="316"/>
      <c r="BI504" s="316"/>
      <c r="BJ504" s="316"/>
      <c r="BK504" s="316"/>
      <c r="BL504" s="316"/>
      <c r="BM504" s="316"/>
      <c r="BN504" s="316"/>
      <c r="BO504" s="316"/>
      <c r="BP504" s="316"/>
      <c r="BQ504" s="316"/>
      <c r="BR504" s="316"/>
      <c r="BS504" s="316"/>
      <c r="BT504" s="316"/>
      <c r="BU504" s="316"/>
      <c r="BV504" s="316"/>
      <c r="BW504" s="316"/>
      <c r="BX504" s="316"/>
      <c r="BY504" s="316"/>
      <c r="BZ504" s="316"/>
      <c r="CA504" s="316"/>
      <c r="CB504" s="316"/>
      <c r="CC504" s="316"/>
      <c r="CD504" s="316"/>
      <c r="CE504" s="316"/>
      <c r="CF504" s="316"/>
      <c r="CG504" s="316"/>
      <c r="CH504" s="316"/>
      <c r="CI504" s="316"/>
      <c r="CJ504" s="316"/>
      <c r="CK504" s="316"/>
      <c r="CL504" s="316"/>
      <c r="CM504" s="316"/>
      <c r="CN504" s="316"/>
      <c r="CO504" s="316"/>
      <c r="CP504" s="316"/>
      <c r="CQ504" s="316"/>
      <c r="CR504" s="316"/>
      <c r="CS504" s="316"/>
      <c r="CT504" s="316"/>
      <c r="CU504" s="316"/>
      <c r="CV504" s="316"/>
      <c r="CW504" s="316"/>
      <c r="CX504" s="316"/>
      <c r="CY504" s="316"/>
      <c r="CZ504" s="316"/>
      <c r="DA504" s="316"/>
      <c r="DB504" s="316"/>
      <c r="DC504" s="316"/>
      <c r="DD504" s="316"/>
      <c r="DE504" s="316"/>
      <c r="DF504" s="316"/>
      <c r="DG504" s="316"/>
      <c r="DH504" s="316"/>
      <c r="DI504" s="316"/>
      <c r="DJ504" s="316"/>
      <c r="DK504" s="316"/>
      <c r="DL504" s="316"/>
      <c r="DM504" s="316"/>
      <c r="DN504" s="316"/>
      <c r="DO504" s="316"/>
      <c r="DP504" s="316"/>
      <c r="DQ504" s="316"/>
      <c r="DR504" s="316"/>
      <c r="DS504" s="316"/>
      <c r="DT504" s="316"/>
      <c r="DU504" s="316"/>
      <c r="DV504" s="316"/>
      <c r="DW504" s="316"/>
      <c r="DX504" s="316"/>
      <c r="DY504" s="316"/>
      <c r="DZ504" s="316"/>
      <c r="EA504" s="316"/>
      <c r="EB504" s="316"/>
      <c r="EC504" s="316"/>
      <c r="ED504" s="316"/>
      <c r="EE504" s="316"/>
      <c r="EF504" s="316"/>
      <c r="EG504" s="316"/>
      <c r="EH504" s="316"/>
      <c r="EI504" s="316"/>
      <c r="EJ504" s="316"/>
      <c r="EK504" s="316"/>
      <c r="EL504" s="316"/>
      <c r="EM504" s="316"/>
      <c r="EN504" s="316"/>
      <c r="EO504" s="316"/>
      <c r="EP504" s="316"/>
      <c r="EQ504" s="316"/>
      <c r="ER504" s="316"/>
      <c r="ES504" s="316"/>
      <c r="ET504" s="316"/>
      <c r="EU504" s="316"/>
      <c r="EV504" s="316"/>
      <c r="EW504" s="316"/>
      <c r="EX504" s="316"/>
      <c r="EY504" s="316"/>
      <c r="EZ504" s="316"/>
      <c r="FA504" s="316"/>
      <c r="FB504" s="316"/>
      <c r="FC504" s="316"/>
      <c r="FD504" s="316"/>
      <c r="FE504" s="316"/>
      <c r="FF504" s="316"/>
      <c r="FG504" s="316"/>
      <c r="FH504" s="316"/>
      <c r="FI504" s="316"/>
      <c r="FJ504" s="316"/>
      <c r="FK504" s="316"/>
      <c r="FL504" s="316"/>
      <c r="FM504" s="316"/>
      <c r="FN504" s="316"/>
      <c r="FO504" s="316"/>
      <c r="FP504" s="316"/>
      <c r="FQ504" s="316"/>
      <c r="FR504" s="316"/>
      <c r="FS504" s="316"/>
      <c r="FT504" s="316"/>
      <c r="FU504" s="316"/>
      <c r="FV504" s="316"/>
      <c r="FW504" s="316"/>
      <c r="FX504" s="316"/>
      <c r="FY504" s="316"/>
      <c r="FZ504" s="316"/>
      <c r="GA504" s="316"/>
      <c r="GB504" s="316"/>
      <c r="GC504" s="316"/>
      <c r="GD504" s="316"/>
      <c r="GE504" s="316"/>
      <c r="GF504" s="316"/>
      <c r="GG504" s="316"/>
      <c r="GH504" s="316"/>
      <c r="GI504" s="316"/>
      <c r="GJ504" s="316"/>
      <c r="GK504" s="316"/>
      <c r="GL504" s="316"/>
      <c r="GM504" s="316"/>
      <c r="GN504" s="316"/>
      <c r="GO504" s="316"/>
      <c r="GP504" s="316"/>
      <c r="GQ504" s="316"/>
      <c r="GR504" s="316"/>
      <c r="GS504" s="316"/>
      <c r="GT504" s="316"/>
      <c r="GU504" s="316"/>
      <c r="GV504" s="316"/>
      <c r="GW504" s="316"/>
      <c r="GX504" s="316"/>
      <c r="GY504" s="316"/>
      <c r="GZ504" s="316"/>
      <c r="HA504" s="316"/>
      <c r="HB504" s="316"/>
      <c r="HC504" s="316"/>
      <c r="HD504" s="316"/>
      <c r="HE504" s="316"/>
      <c r="HF504" s="316"/>
      <c r="HG504" s="316"/>
      <c r="HH504" s="316"/>
      <c r="HI504" s="316"/>
      <c r="HJ504" s="316"/>
      <c r="HK504" s="316"/>
      <c r="HL504" s="316"/>
      <c r="HM504" s="316"/>
      <c r="HN504" s="316"/>
      <c r="HO504" s="316"/>
      <c r="HP504" s="316"/>
      <c r="HQ504" s="316"/>
      <c r="HR504" s="316"/>
      <c r="HS504" s="316"/>
      <c r="HT504" s="316"/>
      <c r="HU504" s="316"/>
      <c r="HV504" s="316"/>
      <c r="HW504" s="316"/>
      <c r="HX504" s="316"/>
      <c r="HY504" s="316"/>
      <c r="HZ504" s="316"/>
    </row>
    <row r="505" spans="1:234" s="352" customFormat="1" ht="12.75">
      <c r="A505" s="356"/>
      <c r="B505" s="347"/>
      <c r="C505" s="355"/>
      <c r="D505" s="353"/>
      <c r="E505" s="679"/>
      <c r="F505" s="353"/>
    </row>
    <row r="506" spans="1:234" s="333" customFormat="1">
      <c r="A506" s="337" t="s">
        <v>420</v>
      </c>
      <c r="B506" s="336" t="s">
        <v>527</v>
      </c>
      <c r="C506" s="335"/>
      <c r="D506" s="334"/>
      <c r="E506" s="666"/>
      <c r="F506" s="334"/>
      <c r="G506" s="316"/>
      <c r="H506" s="316"/>
      <c r="I506" s="316"/>
      <c r="J506" s="316"/>
      <c r="K506" s="316"/>
      <c r="L506" s="316"/>
      <c r="M506" s="316"/>
      <c r="N506" s="316"/>
      <c r="O506" s="316"/>
      <c r="P506" s="316"/>
      <c r="Q506" s="316"/>
      <c r="R506" s="316"/>
      <c r="S506" s="316"/>
      <c r="T506" s="316"/>
      <c r="U506" s="316"/>
      <c r="V506" s="316"/>
      <c r="W506" s="316"/>
      <c r="X506" s="316"/>
      <c r="Y506" s="316"/>
      <c r="Z506" s="316"/>
      <c r="AA506" s="316"/>
      <c r="AB506" s="316"/>
      <c r="AC506" s="316"/>
      <c r="AD506" s="316"/>
      <c r="AE506" s="316"/>
      <c r="AF506" s="316"/>
      <c r="AG506" s="316"/>
      <c r="AH506" s="316"/>
      <c r="AI506" s="316"/>
      <c r="AJ506" s="316"/>
      <c r="AK506" s="316"/>
      <c r="AL506" s="316"/>
      <c r="AM506" s="316"/>
      <c r="AN506" s="316"/>
      <c r="AO506" s="316"/>
      <c r="AP506" s="316"/>
      <c r="AQ506" s="316"/>
      <c r="AR506" s="316"/>
      <c r="AS506" s="316"/>
      <c r="AT506" s="316"/>
      <c r="AU506" s="316"/>
      <c r="AV506" s="316"/>
      <c r="AW506" s="316"/>
      <c r="AX506" s="316"/>
      <c r="AY506" s="316"/>
      <c r="AZ506" s="316"/>
      <c r="BA506" s="316"/>
      <c r="BB506" s="316"/>
      <c r="BC506" s="316"/>
      <c r="BD506" s="316"/>
      <c r="BE506" s="316"/>
      <c r="BF506" s="316"/>
      <c r="BG506" s="316"/>
      <c r="BH506" s="316"/>
      <c r="BI506" s="316"/>
      <c r="BJ506" s="316"/>
      <c r="BK506" s="316"/>
      <c r="BL506" s="316"/>
      <c r="BM506" s="316"/>
      <c r="BN506" s="316"/>
      <c r="BO506" s="316"/>
      <c r="BP506" s="316"/>
      <c r="BQ506" s="316"/>
      <c r="BR506" s="316"/>
      <c r="BS506" s="316"/>
      <c r="BT506" s="316"/>
      <c r="BU506" s="316"/>
      <c r="BV506" s="316"/>
      <c r="BW506" s="316"/>
      <c r="BX506" s="316"/>
      <c r="BY506" s="316"/>
      <c r="BZ506" s="316"/>
      <c r="CA506" s="316"/>
      <c r="CB506" s="316"/>
      <c r="CC506" s="316"/>
      <c r="CD506" s="316"/>
      <c r="CE506" s="316"/>
      <c r="CF506" s="316"/>
      <c r="CG506" s="316"/>
      <c r="CH506" s="316"/>
      <c r="CI506" s="316"/>
      <c r="CJ506" s="316"/>
      <c r="CK506" s="316"/>
      <c r="CL506" s="316"/>
      <c r="CM506" s="316"/>
      <c r="CN506" s="316"/>
      <c r="CO506" s="316"/>
      <c r="CP506" s="316"/>
      <c r="CQ506" s="316"/>
      <c r="CR506" s="316"/>
      <c r="CS506" s="316"/>
      <c r="CT506" s="316"/>
      <c r="CU506" s="316"/>
      <c r="CV506" s="316"/>
      <c r="CW506" s="316"/>
      <c r="CX506" s="316"/>
      <c r="CY506" s="316"/>
      <c r="CZ506" s="316"/>
      <c r="DA506" s="316"/>
      <c r="DB506" s="316"/>
      <c r="DC506" s="316"/>
      <c r="DD506" s="316"/>
      <c r="DE506" s="316"/>
      <c r="DF506" s="316"/>
      <c r="DG506" s="316"/>
      <c r="DH506" s="316"/>
      <c r="DI506" s="316"/>
      <c r="DJ506" s="316"/>
      <c r="DK506" s="316"/>
      <c r="DL506" s="316"/>
      <c r="DM506" s="316"/>
      <c r="DN506" s="316"/>
      <c r="DO506" s="316"/>
      <c r="DP506" s="316"/>
      <c r="DQ506" s="316"/>
      <c r="DR506" s="316"/>
      <c r="DS506" s="316"/>
      <c r="DT506" s="316"/>
      <c r="DU506" s="316"/>
      <c r="DV506" s="316"/>
      <c r="DW506" s="316"/>
      <c r="DX506" s="316"/>
      <c r="DY506" s="316"/>
      <c r="DZ506" s="316"/>
      <c r="EA506" s="316"/>
      <c r="EB506" s="316"/>
      <c r="EC506" s="316"/>
      <c r="ED506" s="316"/>
      <c r="EE506" s="316"/>
      <c r="EF506" s="316"/>
      <c r="EG506" s="316"/>
      <c r="EH506" s="316"/>
      <c r="EI506" s="316"/>
      <c r="EJ506" s="316"/>
      <c r="EK506" s="316"/>
      <c r="EL506" s="316"/>
      <c r="EM506" s="316"/>
      <c r="EN506" s="316"/>
      <c r="EO506" s="316"/>
      <c r="EP506" s="316"/>
      <c r="EQ506" s="316"/>
      <c r="ER506" s="316"/>
      <c r="ES506" s="316"/>
      <c r="ET506" s="316"/>
      <c r="EU506" s="316"/>
      <c r="EV506" s="316"/>
      <c r="EW506" s="316"/>
      <c r="EX506" s="316"/>
      <c r="EY506" s="316"/>
      <c r="EZ506" s="316"/>
      <c r="FA506" s="316"/>
      <c r="FB506" s="316"/>
      <c r="FC506" s="316"/>
      <c r="FD506" s="316"/>
      <c r="FE506" s="316"/>
      <c r="FF506" s="316"/>
      <c r="FG506" s="316"/>
      <c r="FH506" s="316"/>
      <c r="FI506" s="316"/>
      <c r="FJ506" s="316"/>
      <c r="FK506" s="316"/>
      <c r="FL506" s="316"/>
      <c r="FM506" s="316"/>
      <c r="FN506" s="316"/>
      <c r="FO506" s="316"/>
      <c r="FP506" s="316"/>
      <c r="FQ506" s="316"/>
      <c r="FR506" s="316"/>
      <c r="FS506" s="316"/>
      <c r="FT506" s="316"/>
      <c r="FU506" s="316"/>
      <c r="FV506" s="316"/>
      <c r="FW506" s="316"/>
      <c r="FX506" s="316"/>
      <c r="FY506" s="316"/>
      <c r="FZ506" s="316"/>
      <c r="GA506" s="316"/>
      <c r="GB506" s="316"/>
      <c r="GC506" s="316"/>
      <c r="GD506" s="316"/>
      <c r="GE506" s="316"/>
      <c r="GF506" s="316"/>
      <c r="GG506" s="316"/>
      <c r="GH506" s="316"/>
      <c r="GI506" s="316"/>
      <c r="GJ506" s="316"/>
      <c r="GK506" s="316"/>
      <c r="GL506" s="316"/>
      <c r="GM506" s="316"/>
      <c r="GN506" s="316"/>
      <c r="GO506" s="316"/>
      <c r="GP506" s="316"/>
      <c r="GQ506" s="316"/>
      <c r="GR506" s="316"/>
      <c r="GS506" s="316"/>
      <c r="GT506" s="316"/>
      <c r="GU506" s="316"/>
      <c r="GV506" s="316"/>
      <c r="GW506" s="316"/>
      <c r="GX506" s="316"/>
      <c r="GY506" s="316"/>
      <c r="GZ506" s="316"/>
      <c r="HA506" s="316"/>
      <c r="HB506" s="316"/>
      <c r="HC506" s="316"/>
      <c r="HD506" s="316"/>
      <c r="HE506" s="316"/>
      <c r="HF506" s="316"/>
      <c r="HG506" s="316"/>
      <c r="HH506" s="316"/>
      <c r="HI506" s="316"/>
      <c r="HJ506" s="316"/>
      <c r="HK506" s="316"/>
      <c r="HL506" s="316"/>
      <c r="HM506" s="316"/>
      <c r="HN506" s="316"/>
      <c r="HO506" s="316"/>
      <c r="HP506" s="316"/>
      <c r="HQ506" s="316"/>
      <c r="HR506" s="316"/>
      <c r="HS506" s="316"/>
      <c r="HT506" s="316"/>
      <c r="HU506" s="316"/>
      <c r="HV506" s="316"/>
      <c r="HW506" s="316"/>
      <c r="HX506" s="316"/>
      <c r="HY506" s="316"/>
      <c r="HZ506" s="316"/>
    </row>
    <row r="507" spans="1:234" s="370" customFormat="1">
      <c r="A507" s="380"/>
      <c r="B507" s="373"/>
      <c r="C507" s="379"/>
      <c r="D507" s="378"/>
      <c r="E507" s="654"/>
      <c r="F507" s="377"/>
    </row>
    <row r="508" spans="1:234" s="370" customFormat="1">
      <c r="A508" s="380"/>
      <c r="B508" s="373" t="s">
        <v>526</v>
      </c>
      <c r="C508" s="379"/>
      <c r="D508" s="378"/>
      <c r="E508" s="654"/>
      <c r="F508" s="377"/>
    </row>
    <row r="509" spans="1:234" s="370" customFormat="1">
      <c r="A509" s="380"/>
      <c r="B509" s="373" t="s">
        <v>525</v>
      </c>
      <c r="C509" s="379"/>
      <c r="D509" s="378"/>
      <c r="E509" s="654"/>
      <c r="F509" s="377"/>
    </row>
    <row r="510" spans="1:234" s="370" customFormat="1">
      <c r="A510" s="380"/>
      <c r="B510" s="373" t="s">
        <v>524</v>
      </c>
      <c r="C510" s="379"/>
      <c r="D510" s="378"/>
      <c r="E510" s="654"/>
      <c r="F510" s="377"/>
    </row>
    <row r="511" spans="1:234" s="370" customFormat="1">
      <c r="A511" s="360"/>
      <c r="B511" s="373"/>
      <c r="C511" s="372"/>
      <c r="D511" s="371"/>
      <c r="E511" s="655"/>
      <c r="F511" s="368"/>
    </row>
    <row r="512" spans="1:234" s="370" customFormat="1">
      <c r="A512" s="360" t="s">
        <v>523</v>
      </c>
      <c r="B512" s="373" t="s">
        <v>522</v>
      </c>
      <c r="C512" s="374" t="s">
        <v>182</v>
      </c>
      <c r="D512" s="371">
        <v>50</v>
      </c>
      <c r="E512" s="681"/>
      <c r="F512" s="368">
        <f t="shared" ref="F512:F518" si="6">(D512*E512)</f>
        <v>0</v>
      </c>
    </row>
    <row r="513" spans="1:234" s="370" customFormat="1">
      <c r="A513" s="360" t="s">
        <v>521</v>
      </c>
      <c r="B513" s="373" t="s">
        <v>520</v>
      </c>
      <c r="C513" s="374" t="s">
        <v>182</v>
      </c>
      <c r="D513" s="371">
        <v>50</v>
      </c>
      <c r="E513" s="681"/>
      <c r="F513" s="368">
        <f t="shared" si="6"/>
        <v>0</v>
      </c>
    </row>
    <row r="514" spans="1:234" s="370" customFormat="1" ht="32.25" customHeight="1">
      <c r="A514" s="360" t="s">
        <v>519</v>
      </c>
      <c r="B514" s="373" t="s">
        <v>518</v>
      </c>
      <c r="C514" s="374" t="s">
        <v>182</v>
      </c>
      <c r="D514" s="371">
        <v>1800</v>
      </c>
      <c r="E514" s="681"/>
      <c r="F514" s="368">
        <f t="shared" si="6"/>
        <v>0</v>
      </c>
    </row>
    <row r="515" spans="1:234" s="370" customFormat="1">
      <c r="A515" s="360" t="s">
        <v>517</v>
      </c>
      <c r="B515" s="373" t="s">
        <v>516</v>
      </c>
      <c r="C515" s="374" t="s">
        <v>182</v>
      </c>
      <c r="D515" s="371">
        <v>100</v>
      </c>
      <c r="E515" s="681"/>
      <c r="F515" s="368">
        <f t="shared" si="6"/>
        <v>0</v>
      </c>
    </row>
    <row r="516" spans="1:234" s="370" customFormat="1">
      <c r="A516" s="360" t="s">
        <v>515</v>
      </c>
      <c r="B516" s="373" t="s">
        <v>514</v>
      </c>
      <c r="C516" s="372" t="s">
        <v>48</v>
      </c>
      <c r="D516" s="371">
        <v>30</v>
      </c>
      <c r="E516" s="681"/>
      <c r="F516" s="368">
        <f t="shared" si="6"/>
        <v>0</v>
      </c>
    </row>
    <row r="517" spans="1:234" s="370" customFormat="1">
      <c r="A517" s="360" t="s">
        <v>513</v>
      </c>
      <c r="B517" s="373" t="s">
        <v>512</v>
      </c>
      <c r="C517" s="372" t="s">
        <v>48</v>
      </c>
      <c r="D517" s="371">
        <v>30</v>
      </c>
      <c r="E517" s="681"/>
      <c r="F517" s="368">
        <f t="shared" si="6"/>
        <v>0</v>
      </c>
    </row>
    <row r="518" spans="1:234" s="370" customFormat="1" ht="24">
      <c r="A518" s="360" t="s">
        <v>511</v>
      </c>
      <c r="B518" s="373" t="s">
        <v>510</v>
      </c>
      <c r="C518" s="374" t="s">
        <v>182</v>
      </c>
      <c r="D518" s="371">
        <v>50</v>
      </c>
      <c r="E518" s="681"/>
      <c r="F518" s="368">
        <f t="shared" si="6"/>
        <v>0</v>
      </c>
    </row>
    <row r="519" spans="1:234" s="370" customFormat="1" ht="12.75" customHeight="1">
      <c r="A519" s="360"/>
      <c r="B519" s="373"/>
      <c r="C519" s="374"/>
      <c r="D519" s="371"/>
      <c r="E519" s="655"/>
      <c r="F519" s="368"/>
    </row>
    <row r="520" spans="1:234" s="333" customFormat="1">
      <c r="A520" s="337" t="s">
        <v>420</v>
      </c>
      <c r="B520" s="336" t="s">
        <v>419</v>
      </c>
      <c r="C520" s="335"/>
      <c r="D520" s="334"/>
      <c r="E520" s="666"/>
      <c r="F520" s="334">
        <f>SUM(F512:F519)</f>
        <v>0</v>
      </c>
      <c r="G520" s="316"/>
      <c r="H520" s="316"/>
      <c r="I520" s="316"/>
      <c r="J520" s="316"/>
      <c r="K520" s="316"/>
      <c r="L520" s="316"/>
      <c r="M520" s="316"/>
      <c r="N520" s="316"/>
      <c r="O520" s="316"/>
      <c r="P520" s="316"/>
      <c r="Q520" s="316"/>
      <c r="R520" s="316"/>
      <c r="S520" s="316"/>
      <c r="T520" s="316"/>
      <c r="U520" s="316"/>
      <c r="V520" s="316"/>
      <c r="W520" s="316"/>
      <c r="X520" s="316"/>
      <c r="Y520" s="316"/>
      <c r="Z520" s="316"/>
      <c r="AA520" s="316"/>
      <c r="AB520" s="316"/>
      <c r="AC520" s="316"/>
      <c r="AD520" s="316"/>
      <c r="AE520" s="316"/>
      <c r="AF520" s="316"/>
      <c r="AG520" s="316"/>
      <c r="AH520" s="316"/>
      <c r="AI520" s="316"/>
      <c r="AJ520" s="316"/>
      <c r="AK520" s="316"/>
      <c r="AL520" s="316"/>
      <c r="AM520" s="316"/>
      <c r="AN520" s="316"/>
      <c r="AO520" s="316"/>
      <c r="AP520" s="316"/>
      <c r="AQ520" s="316"/>
      <c r="AR520" s="316"/>
      <c r="AS520" s="316"/>
      <c r="AT520" s="316"/>
      <c r="AU520" s="316"/>
      <c r="AV520" s="316"/>
      <c r="AW520" s="316"/>
      <c r="AX520" s="316"/>
      <c r="AY520" s="316"/>
      <c r="AZ520" s="316"/>
      <c r="BA520" s="316"/>
      <c r="BB520" s="316"/>
      <c r="BC520" s="316"/>
      <c r="BD520" s="316"/>
      <c r="BE520" s="316"/>
      <c r="BF520" s="316"/>
      <c r="BG520" s="316"/>
      <c r="BH520" s="316"/>
      <c r="BI520" s="316"/>
      <c r="BJ520" s="316"/>
      <c r="BK520" s="316"/>
      <c r="BL520" s="316"/>
      <c r="BM520" s="316"/>
      <c r="BN520" s="316"/>
      <c r="BO520" s="316"/>
      <c r="BP520" s="316"/>
      <c r="BQ520" s="316"/>
      <c r="BR520" s="316"/>
      <c r="BS520" s="316"/>
      <c r="BT520" s="316"/>
      <c r="BU520" s="316"/>
      <c r="BV520" s="316"/>
      <c r="BW520" s="316"/>
      <c r="BX520" s="316"/>
      <c r="BY520" s="316"/>
      <c r="BZ520" s="316"/>
      <c r="CA520" s="316"/>
      <c r="CB520" s="316"/>
      <c r="CC520" s="316"/>
      <c r="CD520" s="316"/>
      <c r="CE520" s="316"/>
      <c r="CF520" s="316"/>
      <c r="CG520" s="316"/>
      <c r="CH520" s="316"/>
      <c r="CI520" s="316"/>
      <c r="CJ520" s="316"/>
      <c r="CK520" s="316"/>
      <c r="CL520" s="316"/>
      <c r="CM520" s="316"/>
      <c r="CN520" s="316"/>
      <c r="CO520" s="316"/>
      <c r="CP520" s="316"/>
      <c r="CQ520" s="316"/>
      <c r="CR520" s="316"/>
      <c r="CS520" s="316"/>
      <c r="CT520" s="316"/>
      <c r="CU520" s="316"/>
      <c r="CV520" s="316"/>
      <c r="CW520" s="316"/>
      <c r="CX520" s="316"/>
      <c r="CY520" s="316"/>
      <c r="CZ520" s="316"/>
      <c r="DA520" s="316"/>
      <c r="DB520" s="316"/>
      <c r="DC520" s="316"/>
      <c r="DD520" s="316"/>
      <c r="DE520" s="316"/>
      <c r="DF520" s="316"/>
      <c r="DG520" s="316"/>
      <c r="DH520" s="316"/>
      <c r="DI520" s="316"/>
      <c r="DJ520" s="316"/>
      <c r="DK520" s="316"/>
      <c r="DL520" s="316"/>
      <c r="DM520" s="316"/>
      <c r="DN520" s="316"/>
      <c r="DO520" s="316"/>
      <c r="DP520" s="316"/>
      <c r="DQ520" s="316"/>
      <c r="DR520" s="316"/>
      <c r="DS520" s="316"/>
      <c r="DT520" s="316"/>
      <c r="DU520" s="316"/>
      <c r="DV520" s="316"/>
      <c r="DW520" s="316"/>
      <c r="DX520" s="316"/>
      <c r="DY520" s="316"/>
      <c r="DZ520" s="316"/>
      <c r="EA520" s="316"/>
      <c r="EB520" s="316"/>
      <c r="EC520" s="316"/>
      <c r="ED520" s="316"/>
      <c r="EE520" s="316"/>
      <c r="EF520" s="316"/>
      <c r="EG520" s="316"/>
      <c r="EH520" s="316"/>
      <c r="EI520" s="316"/>
      <c r="EJ520" s="316"/>
      <c r="EK520" s="316"/>
      <c r="EL520" s="316"/>
      <c r="EM520" s="316"/>
      <c r="EN520" s="316"/>
      <c r="EO520" s="316"/>
      <c r="EP520" s="316"/>
      <c r="EQ520" s="316"/>
      <c r="ER520" s="316"/>
      <c r="ES520" s="316"/>
      <c r="ET520" s="316"/>
      <c r="EU520" s="316"/>
      <c r="EV520" s="316"/>
      <c r="EW520" s="316"/>
      <c r="EX520" s="316"/>
      <c r="EY520" s="316"/>
      <c r="EZ520" s="316"/>
      <c r="FA520" s="316"/>
      <c r="FB520" s="316"/>
      <c r="FC520" s="316"/>
      <c r="FD520" s="316"/>
      <c r="FE520" s="316"/>
      <c r="FF520" s="316"/>
      <c r="FG520" s="316"/>
      <c r="FH520" s="316"/>
      <c r="FI520" s="316"/>
      <c r="FJ520" s="316"/>
      <c r="FK520" s="316"/>
      <c r="FL520" s="316"/>
      <c r="FM520" s="316"/>
      <c r="FN520" s="316"/>
      <c r="FO520" s="316"/>
      <c r="FP520" s="316"/>
      <c r="FQ520" s="316"/>
      <c r="FR520" s="316"/>
      <c r="FS520" s="316"/>
      <c r="FT520" s="316"/>
      <c r="FU520" s="316"/>
      <c r="FV520" s="316"/>
      <c r="FW520" s="316"/>
      <c r="FX520" s="316"/>
      <c r="FY520" s="316"/>
      <c r="FZ520" s="316"/>
      <c r="GA520" s="316"/>
      <c r="GB520" s="316"/>
      <c r="GC520" s="316"/>
      <c r="GD520" s="316"/>
      <c r="GE520" s="316"/>
      <c r="GF520" s="316"/>
      <c r="GG520" s="316"/>
      <c r="GH520" s="316"/>
      <c r="GI520" s="316"/>
      <c r="GJ520" s="316"/>
      <c r="GK520" s="316"/>
      <c r="GL520" s="316"/>
      <c r="GM520" s="316"/>
      <c r="GN520" s="316"/>
      <c r="GO520" s="316"/>
      <c r="GP520" s="316"/>
      <c r="GQ520" s="316"/>
      <c r="GR520" s="316"/>
      <c r="GS520" s="316"/>
      <c r="GT520" s="316"/>
      <c r="GU520" s="316"/>
      <c r="GV520" s="316"/>
      <c r="GW520" s="316"/>
      <c r="GX520" s="316"/>
      <c r="GY520" s="316"/>
      <c r="GZ520" s="316"/>
      <c r="HA520" s="316"/>
      <c r="HB520" s="316"/>
      <c r="HC520" s="316"/>
      <c r="HD520" s="316"/>
      <c r="HE520" s="316"/>
      <c r="HF520" s="316"/>
      <c r="HG520" s="316"/>
      <c r="HH520" s="316"/>
      <c r="HI520" s="316"/>
      <c r="HJ520" s="316"/>
      <c r="HK520" s="316"/>
      <c r="HL520" s="316"/>
      <c r="HM520" s="316"/>
      <c r="HN520" s="316"/>
      <c r="HO520" s="316"/>
      <c r="HP520" s="316"/>
      <c r="HQ520" s="316"/>
      <c r="HR520" s="316"/>
      <c r="HS520" s="316"/>
      <c r="HT520" s="316"/>
      <c r="HU520" s="316"/>
      <c r="HV520" s="316"/>
      <c r="HW520" s="316"/>
      <c r="HX520" s="316"/>
      <c r="HY520" s="316"/>
      <c r="HZ520" s="316"/>
    </row>
    <row r="521" spans="1:234" s="352" customFormat="1" ht="12.75">
      <c r="A521" s="356"/>
      <c r="B521" s="347"/>
      <c r="C521" s="355"/>
      <c r="D521" s="353"/>
      <c r="E521" s="679"/>
      <c r="F521" s="353"/>
    </row>
    <row r="522" spans="1:234" s="333" customFormat="1">
      <c r="A522" s="337" t="s">
        <v>418</v>
      </c>
      <c r="B522" s="336" t="s">
        <v>509</v>
      </c>
      <c r="C522" s="335"/>
      <c r="D522" s="334"/>
      <c r="E522" s="666"/>
      <c r="F522" s="334"/>
      <c r="G522" s="316"/>
      <c r="H522" s="316"/>
      <c r="I522" s="316"/>
      <c r="J522" s="316"/>
      <c r="K522" s="316"/>
      <c r="L522" s="316"/>
      <c r="M522" s="316"/>
      <c r="N522" s="316"/>
      <c r="O522" s="316"/>
      <c r="P522" s="316"/>
      <c r="Q522" s="316"/>
      <c r="R522" s="316"/>
      <c r="S522" s="316"/>
      <c r="T522" s="316"/>
      <c r="U522" s="316"/>
      <c r="V522" s="316"/>
      <c r="W522" s="316"/>
      <c r="X522" s="316"/>
      <c r="Y522" s="316"/>
      <c r="Z522" s="316"/>
      <c r="AA522" s="316"/>
      <c r="AB522" s="316"/>
      <c r="AC522" s="316"/>
      <c r="AD522" s="316"/>
      <c r="AE522" s="316"/>
      <c r="AF522" s="316"/>
      <c r="AG522" s="316"/>
      <c r="AH522" s="316"/>
      <c r="AI522" s="316"/>
      <c r="AJ522" s="316"/>
      <c r="AK522" s="316"/>
      <c r="AL522" s="316"/>
      <c r="AM522" s="316"/>
      <c r="AN522" s="316"/>
      <c r="AO522" s="316"/>
      <c r="AP522" s="316"/>
      <c r="AQ522" s="316"/>
      <c r="AR522" s="316"/>
      <c r="AS522" s="316"/>
      <c r="AT522" s="316"/>
      <c r="AU522" s="316"/>
      <c r="AV522" s="316"/>
      <c r="AW522" s="316"/>
      <c r="AX522" s="316"/>
      <c r="AY522" s="316"/>
      <c r="AZ522" s="316"/>
      <c r="BA522" s="316"/>
      <c r="BB522" s="316"/>
      <c r="BC522" s="316"/>
      <c r="BD522" s="316"/>
      <c r="BE522" s="316"/>
      <c r="BF522" s="316"/>
      <c r="BG522" s="316"/>
      <c r="BH522" s="316"/>
      <c r="BI522" s="316"/>
      <c r="BJ522" s="316"/>
      <c r="BK522" s="316"/>
      <c r="BL522" s="316"/>
      <c r="BM522" s="316"/>
      <c r="BN522" s="316"/>
      <c r="BO522" s="316"/>
      <c r="BP522" s="316"/>
      <c r="BQ522" s="316"/>
      <c r="BR522" s="316"/>
      <c r="BS522" s="316"/>
      <c r="BT522" s="316"/>
      <c r="BU522" s="316"/>
      <c r="BV522" s="316"/>
      <c r="BW522" s="316"/>
      <c r="BX522" s="316"/>
      <c r="BY522" s="316"/>
      <c r="BZ522" s="316"/>
      <c r="CA522" s="316"/>
      <c r="CB522" s="316"/>
      <c r="CC522" s="316"/>
      <c r="CD522" s="316"/>
      <c r="CE522" s="316"/>
      <c r="CF522" s="316"/>
      <c r="CG522" s="316"/>
      <c r="CH522" s="316"/>
      <c r="CI522" s="316"/>
      <c r="CJ522" s="316"/>
      <c r="CK522" s="316"/>
      <c r="CL522" s="316"/>
      <c r="CM522" s="316"/>
      <c r="CN522" s="316"/>
      <c r="CO522" s="316"/>
      <c r="CP522" s="316"/>
      <c r="CQ522" s="316"/>
      <c r="CR522" s="316"/>
      <c r="CS522" s="316"/>
      <c r="CT522" s="316"/>
      <c r="CU522" s="316"/>
      <c r="CV522" s="316"/>
      <c r="CW522" s="316"/>
      <c r="CX522" s="316"/>
      <c r="CY522" s="316"/>
      <c r="CZ522" s="316"/>
      <c r="DA522" s="316"/>
      <c r="DB522" s="316"/>
      <c r="DC522" s="316"/>
      <c r="DD522" s="316"/>
      <c r="DE522" s="316"/>
      <c r="DF522" s="316"/>
      <c r="DG522" s="316"/>
      <c r="DH522" s="316"/>
      <c r="DI522" s="316"/>
      <c r="DJ522" s="316"/>
      <c r="DK522" s="316"/>
      <c r="DL522" s="316"/>
      <c r="DM522" s="316"/>
      <c r="DN522" s="316"/>
      <c r="DO522" s="316"/>
      <c r="DP522" s="316"/>
      <c r="DQ522" s="316"/>
      <c r="DR522" s="316"/>
      <c r="DS522" s="316"/>
      <c r="DT522" s="316"/>
      <c r="DU522" s="316"/>
      <c r="DV522" s="316"/>
      <c r="DW522" s="316"/>
      <c r="DX522" s="316"/>
      <c r="DY522" s="316"/>
      <c r="DZ522" s="316"/>
      <c r="EA522" s="316"/>
      <c r="EB522" s="316"/>
      <c r="EC522" s="316"/>
      <c r="ED522" s="316"/>
      <c r="EE522" s="316"/>
      <c r="EF522" s="316"/>
      <c r="EG522" s="316"/>
      <c r="EH522" s="316"/>
      <c r="EI522" s="316"/>
      <c r="EJ522" s="316"/>
      <c r="EK522" s="316"/>
      <c r="EL522" s="316"/>
      <c r="EM522" s="316"/>
      <c r="EN522" s="316"/>
      <c r="EO522" s="316"/>
      <c r="EP522" s="316"/>
      <c r="EQ522" s="316"/>
      <c r="ER522" s="316"/>
      <c r="ES522" s="316"/>
      <c r="ET522" s="316"/>
      <c r="EU522" s="316"/>
      <c r="EV522" s="316"/>
      <c r="EW522" s="316"/>
      <c r="EX522" s="316"/>
      <c r="EY522" s="316"/>
      <c r="EZ522" s="316"/>
      <c r="FA522" s="316"/>
      <c r="FB522" s="316"/>
      <c r="FC522" s="316"/>
      <c r="FD522" s="316"/>
      <c r="FE522" s="316"/>
      <c r="FF522" s="316"/>
      <c r="FG522" s="316"/>
      <c r="FH522" s="316"/>
      <c r="FI522" s="316"/>
      <c r="FJ522" s="316"/>
      <c r="FK522" s="316"/>
      <c r="FL522" s="316"/>
      <c r="FM522" s="316"/>
      <c r="FN522" s="316"/>
      <c r="FO522" s="316"/>
      <c r="FP522" s="316"/>
      <c r="FQ522" s="316"/>
      <c r="FR522" s="316"/>
      <c r="FS522" s="316"/>
      <c r="FT522" s="316"/>
      <c r="FU522" s="316"/>
      <c r="FV522" s="316"/>
      <c r="FW522" s="316"/>
      <c r="FX522" s="316"/>
      <c r="FY522" s="316"/>
      <c r="FZ522" s="316"/>
      <c r="GA522" s="316"/>
      <c r="GB522" s="316"/>
      <c r="GC522" s="316"/>
      <c r="GD522" s="316"/>
      <c r="GE522" s="316"/>
      <c r="GF522" s="316"/>
      <c r="GG522" s="316"/>
      <c r="GH522" s="316"/>
      <c r="GI522" s="316"/>
      <c r="GJ522" s="316"/>
      <c r="GK522" s="316"/>
      <c r="GL522" s="316"/>
      <c r="GM522" s="316"/>
      <c r="GN522" s="316"/>
      <c r="GO522" s="316"/>
      <c r="GP522" s="316"/>
      <c r="GQ522" s="316"/>
      <c r="GR522" s="316"/>
      <c r="GS522" s="316"/>
      <c r="GT522" s="316"/>
      <c r="GU522" s="316"/>
      <c r="GV522" s="316"/>
      <c r="GW522" s="316"/>
      <c r="GX522" s="316"/>
      <c r="GY522" s="316"/>
      <c r="GZ522" s="316"/>
      <c r="HA522" s="316"/>
      <c r="HB522" s="316"/>
      <c r="HC522" s="316"/>
      <c r="HD522" s="316"/>
      <c r="HE522" s="316"/>
      <c r="HF522" s="316"/>
      <c r="HG522" s="316"/>
      <c r="HH522" s="316"/>
      <c r="HI522" s="316"/>
      <c r="HJ522" s="316"/>
      <c r="HK522" s="316"/>
      <c r="HL522" s="316"/>
      <c r="HM522" s="316"/>
      <c r="HN522" s="316"/>
      <c r="HO522" s="316"/>
      <c r="HP522" s="316"/>
      <c r="HQ522" s="316"/>
      <c r="HR522" s="316"/>
      <c r="HS522" s="316"/>
      <c r="HT522" s="316"/>
      <c r="HU522" s="316"/>
      <c r="HV522" s="316"/>
      <c r="HW522" s="316"/>
      <c r="HX522" s="316"/>
      <c r="HY522" s="316"/>
      <c r="HZ522" s="316"/>
    </row>
    <row r="523" spans="1:234" s="370" customFormat="1">
      <c r="A523" s="380"/>
      <c r="B523" s="373"/>
      <c r="C523" s="379"/>
      <c r="D523" s="378"/>
      <c r="E523" s="654"/>
      <c r="F523" s="377"/>
    </row>
    <row r="524" spans="1:234" s="370" customFormat="1" ht="48">
      <c r="A524" s="360" t="s">
        <v>508</v>
      </c>
      <c r="B524" s="373" t="s">
        <v>507</v>
      </c>
      <c r="C524" s="374" t="s">
        <v>182</v>
      </c>
      <c r="D524" s="375">
        <v>50</v>
      </c>
      <c r="E524" s="681"/>
      <c r="F524" s="368">
        <f>(D524*E524)</f>
        <v>0</v>
      </c>
    </row>
    <row r="525" spans="1:234" s="370" customFormat="1" ht="48">
      <c r="A525" s="360" t="s">
        <v>506</v>
      </c>
      <c r="B525" s="373" t="s">
        <v>505</v>
      </c>
      <c r="C525" s="372" t="s">
        <v>48</v>
      </c>
      <c r="D525" s="371">
        <v>10</v>
      </c>
      <c r="E525" s="681"/>
      <c r="F525" s="368">
        <f>(D525*E525)</f>
        <v>0</v>
      </c>
    </row>
    <row r="526" spans="1:234" s="370" customFormat="1" ht="36">
      <c r="A526" s="360" t="s">
        <v>504</v>
      </c>
      <c r="B526" s="373" t="s">
        <v>503</v>
      </c>
      <c r="C526" s="376" t="s">
        <v>150</v>
      </c>
      <c r="D526" s="375">
        <v>1</v>
      </c>
      <c r="E526" s="681"/>
      <c r="F526" s="368">
        <f>(D526*E526)</f>
        <v>0</v>
      </c>
    </row>
    <row r="527" spans="1:234" s="370" customFormat="1" ht="12.75" customHeight="1">
      <c r="A527" s="360"/>
      <c r="B527" s="373"/>
      <c r="C527" s="374"/>
      <c r="D527" s="371"/>
      <c r="E527" s="655"/>
      <c r="F527" s="368"/>
    </row>
    <row r="528" spans="1:234" s="333" customFormat="1">
      <c r="A528" s="337" t="s">
        <v>418</v>
      </c>
      <c r="B528" s="336" t="s">
        <v>417</v>
      </c>
      <c r="C528" s="335"/>
      <c r="D528" s="334"/>
      <c r="E528" s="666"/>
      <c r="F528" s="334">
        <f>SUM(F524:F527)</f>
        <v>0</v>
      </c>
      <c r="G528" s="316"/>
      <c r="H528" s="316"/>
      <c r="I528" s="316"/>
      <c r="J528" s="316"/>
      <c r="K528" s="316"/>
      <c r="L528" s="316"/>
      <c r="M528" s="316"/>
      <c r="N528" s="316"/>
      <c r="O528" s="316"/>
      <c r="P528" s="316"/>
      <c r="Q528" s="316"/>
      <c r="R528" s="316"/>
      <c r="S528" s="316"/>
      <c r="T528" s="316"/>
      <c r="U528" s="316"/>
      <c r="V528" s="316"/>
      <c r="W528" s="316"/>
      <c r="X528" s="316"/>
      <c r="Y528" s="316"/>
      <c r="Z528" s="316"/>
      <c r="AA528" s="316"/>
      <c r="AB528" s="316"/>
      <c r="AC528" s="316"/>
      <c r="AD528" s="316"/>
      <c r="AE528" s="316"/>
      <c r="AF528" s="316"/>
      <c r="AG528" s="316"/>
      <c r="AH528" s="316"/>
      <c r="AI528" s="316"/>
      <c r="AJ528" s="316"/>
      <c r="AK528" s="316"/>
      <c r="AL528" s="316"/>
      <c r="AM528" s="316"/>
      <c r="AN528" s="316"/>
      <c r="AO528" s="316"/>
      <c r="AP528" s="316"/>
      <c r="AQ528" s="316"/>
      <c r="AR528" s="316"/>
      <c r="AS528" s="316"/>
      <c r="AT528" s="316"/>
      <c r="AU528" s="316"/>
      <c r="AV528" s="316"/>
      <c r="AW528" s="316"/>
      <c r="AX528" s="316"/>
      <c r="AY528" s="316"/>
      <c r="AZ528" s="316"/>
      <c r="BA528" s="316"/>
      <c r="BB528" s="316"/>
      <c r="BC528" s="316"/>
      <c r="BD528" s="316"/>
      <c r="BE528" s="316"/>
      <c r="BF528" s="316"/>
      <c r="BG528" s="316"/>
      <c r="BH528" s="316"/>
      <c r="BI528" s="316"/>
      <c r="BJ528" s="316"/>
      <c r="BK528" s="316"/>
      <c r="BL528" s="316"/>
      <c r="BM528" s="316"/>
      <c r="BN528" s="316"/>
      <c r="BO528" s="316"/>
      <c r="BP528" s="316"/>
      <c r="BQ528" s="316"/>
      <c r="BR528" s="316"/>
      <c r="BS528" s="316"/>
      <c r="BT528" s="316"/>
      <c r="BU528" s="316"/>
      <c r="BV528" s="316"/>
      <c r="BW528" s="316"/>
      <c r="BX528" s="316"/>
      <c r="BY528" s="316"/>
      <c r="BZ528" s="316"/>
      <c r="CA528" s="316"/>
      <c r="CB528" s="316"/>
      <c r="CC528" s="316"/>
      <c r="CD528" s="316"/>
      <c r="CE528" s="316"/>
      <c r="CF528" s="316"/>
      <c r="CG528" s="316"/>
      <c r="CH528" s="316"/>
      <c r="CI528" s="316"/>
      <c r="CJ528" s="316"/>
      <c r="CK528" s="316"/>
      <c r="CL528" s="316"/>
      <c r="CM528" s="316"/>
      <c r="CN528" s="316"/>
      <c r="CO528" s="316"/>
      <c r="CP528" s="316"/>
      <c r="CQ528" s="316"/>
      <c r="CR528" s="316"/>
      <c r="CS528" s="316"/>
      <c r="CT528" s="316"/>
      <c r="CU528" s="316"/>
      <c r="CV528" s="316"/>
      <c r="CW528" s="316"/>
      <c r="CX528" s="316"/>
      <c r="CY528" s="316"/>
      <c r="CZ528" s="316"/>
      <c r="DA528" s="316"/>
      <c r="DB528" s="316"/>
      <c r="DC528" s="316"/>
      <c r="DD528" s="316"/>
      <c r="DE528" s="316"/>
      <c r="DF528" s="316"/>
      <c r="DG528" s="316"/>
      <c r="DH528" s="316"/>
      <c r="DI528" s="316"/>
      <c r="DJ528" s="316"/>
      <c r="DK528" s="316"/>
      <c r="DL528" s="316"/>
      <c r="DM528" s="316"/>
      <c r="DN528" s="316"/>
      <c r="DO528" s="316"/>
      <c r="DP528" s="316"/>
      <c r="DQ528" s="316"/>
      <c r="DR528" s="316"/>
      <c r="DS528" s="316"/>
      <c r="DT528" s="316"/>
      <c r="DU528" s="316"/>
      <c r="DV528" s="316"/>
      <c r="DW528" s="316"/>
      <c r="DX528" s="316"/>
      <c r="DY528" s="316"/>
      <c r="DZ528" s="316"/>
      <c r="EA528" s="316"/>
      <c r="EB528" s="316"/>
      <c r="EC528" s="316"/>
      <c r="ED528" s="316"/>
      <c r="EE528" s="316"/>
      <c r="EF528" s="316"/>
      <c r="EG528" s="316"/>
      <c r="EH528" s="316"/>
      <c r="EI528" s="316"/>
      <c r="EJ528" s="316"/>
      <c r="EK528" s="316"/>
      <c r="EL528" s="316"/>
      <c r="EM528" s="316"/>
      <c r="EN528" s="316"/>
      <c r="EO528" s="316"/>
      <c r="EP528" s="316"/>
      <c r="EQ528" s="316"/>
      <c r="ER528" s="316"/>
      <c r="ES528" s="316"/>
      <c r="ET528" s="316"/>
      <c r="EU528" s="316"/>
      <c r="EV528" s="316"/>
      <c r="EW528" s="316"/>
      <c r="EX528" s="316"/>
      <c r="EY528" s="316"/>
      <c r="EZ528" s="316"/>
      <c r="FA528" s="316"/>
      <c r="FB528" s="316"/>
      <c r="FC528" s="316"/>
      <c r="FD528" s="316"/>
      <c r="FE528" s="316"/>
      <c r="FF528" s="316"/>
      <c r="FG528" s="316"/>
      <c r="FH528" s="316"/>
      <c r="FI528" s="316"/>
      <c r="FJ528" s="316"/>
      <c r="FK528" s="316"/>
      <c r="FL528" s="316"/>
      <c r="FM528" s="316"/>
      <c r="FN528" s="316"/>
      <c r="FO528" s="316"/>
      <c r="FP528" s="316"/>
      <c r="FQ528" s="316"/>
      <c r="FR528" s="316"/>
      <c r="FS528" s="316"/>
      <c r="FT528" s="316"/>
      <c r="FU528" s="316"/>
      <c r="FV528" s="316"/>
      <c r="FW528" s="316"/>
      <c r="FX528" s="316"/>
      <c r="FY528" s="316"/>
      <c r="FZ528" s="316"/>
      <c r="GA528" s="316"/>
      <c r="GB528" s="316"/>
      <c r="GC528" s="316"/>
      <c r="GD528" s="316"/>
      <c r="GE528" s="316"/>
      <c r="GF528" s="316"/>
      <c r="GG528" s="316"/>
      <c r="GH528" s="316"/>
      <c r="GI528" s="316"/>
      <c r="GJ528" s="316"/>
      <c r="GK528" s="316"/>
      <c r="GL528" s="316"/>
      <c r="GM528" s="316"/>
      <c r="GN528" s="316"/>
      <c r="GO528" s="316"/>
      <c r="GP528" s="316"/>
      <c r="GQ528" s="316"/>
      <c r="GR528" s="316"/>
      <c r="GS528" s="316"/>
      <c r="GT528" s="316"/>
      <c r="GU528" s="316"/>
      <c r="GV528" s="316"/>
      <c r="GW528" s="316"/>
      <c r="GX528" s="316"/>
      <c r="GY528" s="316"/>
      <c r="GZ528" s="316"/>
      <c r="HA528" s="316"/>
      <c r="HB528" s="316"/>
      <c r="HC528" s="316"/>
      <c r="HD528" s="316"/>
      <c r="HE528" s="316"/>
      <c r="HF528" s="316"/>
      <c r="HG528" s="316"/>
      <c r="HH528" s="316"/>
      <c r="HI528" s="316"/>
      <c r="HJ528" s="316"/>
      <c r="HK528" s="316"/>
      <c r="HL528" s="316"/>
      <c r="HM528" s="316"/>
      <c r="HN528" s="316"/>
      <c r="HO528" s="316"/>
      <c r="HP528" s="316"/>
      <c r="HQ528" s="316"/>
      <c r="HR528" s="316"/>
      <c r="HS528" s="316"/>
      <c r="HT528" s="316"/>
      <c r="HU528" s="316"/>
      <c r="HV528" s="316"/>
      <c r="HW528" s="316"/>
      <c r="HX528" s="316"/>
      <c r="HY528" s="316"/>
      <c r="HZ528" s="316"/>
    </row>
    <row r="529" spans="1:234" s="352" customFormat="1" ht="12.75">
      <c r="A529" s="356"/>
      <c r="B529" s="347"/>
      <c r="C529" s="355"/>
      <c r="D529" s="353"/>
      <c r="E529" s="679"/>
      <c r="F529" s="353"/>
    </row>
    <row r="530" spans="1:234" s="333" customFormat="1">
      <c r="A530" s="337" t="s">
        <v>416</v>
      </c>
      <c r="B530" s="336" t="s">
        <v>473</v>
      </c>
      <c r="C530" s="335"/>
      <c r="D530" s="334"/>
      <c r="E530" s="666"/>
      <c r="F530" s="334"/>
      <c r="G530" s="316"/>
      <c r="H530" s="316"/>
      <c r="I530" s="316"/>
      <c r="J530" s="316"/>
      <c r="K530" s="316"/>
      <c r="L530" s="316"/>
      <c r="M530" s="316"/>
      <c r="N530" s="316"/>
      <c r="O530" s="316"/>
      <c r="P530" s="316"/>
      <c r="Q530" s="316"/>
      <c r="R530" s="316"/>
      <c r="S530" s="316"/>
      <c r="T530" s="316"/>
      <c r="U530" s="316"/>
      <c r="V530" s="316"/>
      <c r="W530" s="316"/>
      <c r="X530" s="316"/>
      <c r="Y530" s="316"/>
      <c r="Z530" s="316"/>
      <c r="AA530" s="316"/>
      <c r="AB530" s="316"/>
      <c r="AC530" s="316"/>
      <c r="AD530" s="316"/>
      <c r="AE530" s="316"/>
      <c r="AF530" s="316"/>
      <c r="AG530" s="316"/>
      <c r="AH530" s="316"/>
      <c r="AI530" s="316"/>
      <c r="AJ530" s="316"/>
      <c r="AK530" s="316"/>
      <c r="AL530" s="316"/>
      <c r="AM530" s="316"/>
      <c r="AN530" s="316"/>
      <c r="AO530" s="316"/>
      <c r="AP530" s="316"/>
      <c r="AQ530" s="316"/>
      <c r="AR530" s="316"/>
      <c r="AS530" s="316"/>
      <c r="AT530" s="316"/>
      <c r="AU530" s="316"/>
      <c r="AV530" s="316"/>
      <c r="AW530" s="316"/>
      <c r="AX530" s="316"/>
      <c r="AY530" s="316"/>
      <c r="AZ530" s="316"/>
      <c r="BA530" s="316"/>
      <c r="BB530" s="316"/>
      <c r="BC530" s="316"/>
      <c r="BD530" s="316"/>
      <c r="BE530" s="316"/>
      <c r="BF530" s="316"/>
      <c r="BG530" s="316"/>
      <c r="BH530" s="316"/>
      <c r="BI530" s="316"/>
      <c r="BJ530" s="316"/>
      <c r="BK530" s="316"/>
      <c r="BL530" s="316"/>
      <c r="BM530" s="316"/>
      <c r="BN530" s="316"/>
      <c r="BO530" s="316"/>
      <c r="BP530" s="316"/>
      <c r="BQ530" s="316"/>
      <c r="BR530" s="316"/>
      <c r="BS530" s="316"/>
      <c r="BT530" s="316"/>
      <c r="BU530" s="316"/>
      <c r="BV530" s="316"/>
      <c r="BW530" s="316"/>
      <c r="BX530" s="316"/>
      <c r="BY530" s="316"/>
      <c r="BZ530" s="316"/>
      <c r="CA530" s="316"/>
      <c r="CB530" s="316"/>
      <c r="CC530" s="316"/>
      <c r="CD530" s="316"/>
      <c r="CE530" s="316"/>
      <c r="CF530" s="316"/>
      <c r="CG530" s="316"/>
      <c r="CH530" s="316"/>
      <c r="CI530" s="316"/>
      <c r="CJ530" s="316"/>
      <c r="CK530" s="316"/>
      <c r="CL530" s="316"/>
      <c r="CM530" s="316"/>
      <c r="CN530" s="316"/>
      <c r="CO530" s="316"/>
      <c r="CP530" s="316"/>
      <c r="CQ530" s="316"/>
      <c r="CR530" s="316"/>
      <c r="CS530" s="316"/>
      <c r="CT530" s="316"/>
      <c r="CU530" s="316"/>
      <c r="CV530" s="316"/>
      <c r="CW530" s="316"/>
      <c r="CX530" s="316"/>
      <c r="CY530" s="316"/>
      <c r="CZ530" s="316"/>
      <c r="DA530" s="316"/>
      <c r="DB530" s="316"/>
      <c r="DC530" s="316"/>
      <c r="DD530" s="316"/>
      <c r="DE530" s="316"/>
      <c r="DF530" s="316"/>
      <c r="DG530" s="316"/>
      <c r="DH530" s="316"/>
      <c r="DI530" s="316"/>
      <c r="DJ530" s="316"/>
      <c r="DK530" s="316"/>
      <c r="DL530" s="316"/>
      <c r="DM530" s="316"/>
      <c r="DN530" s="316"/>
      <c r="DO530" s="316"/>
      <c r="DP530" s="316"/>
      <c r="DQ530" s="316"/>
      <c r="DR530" s="316"/>
      <c r="DS530" s="316"/>
      <c r="DT530" s="316"/>
      <c r="DU530" s="316"/>
      <c r="DV530" s="316"/>
      <c r="DW530" s="316"/>
      <c r="DX530" s="316"/>
      <c r="DY530" s="316"/>
      <c r="DZ530" s="316"/>
      <c r="EA530" s="316"/>
      <c r="EB530" s="316"/>
      <c r="EC530" s="316"/>
      <c r="ED530" s="316"/>
      <c r="EE530" s="316"/>
      <c r="EF530" s="316"/>
      <c r="EG530" s="316"/>
      <c r="EH530" s="316"/>
      <c r="EI530" s="316"/>
      <c r="EJ530" s="316"/>
      <c r="EK530" s="316"/>
      <c r="EL530" s="316"/>
      <c r="EM530" s="316"/>
      <c r="EN530" s="316"/>
      <c r="EO530" s="316"/>
      <c r="EP530" s="316"/>
      <c r="EQ530" s="316"/>
      <c r="ER530" s="316"/>
      <c r="ES530" s="316"/>
      <c r="ET530" s="316"/>
      <c r="EU530" s="316"/>
      <c r="EV530" s="316"/>
      <c r="EW530" s="316"/>
      <c r="EX530" s="316"/>
      <c r="EY530" s="316"/>
      <c r="EZ530" s="316"/>
      <c r="FA530" s="316"/>
      <c r="FB530" s="316"/>
      <c r="FC530" s="316"/>
      <c r="FD530" s="316"/>
      <c r="FE530" s="316"/>
      <c r="FF530" s="316"/>
      <c r="FG530" s="316"/>
      <c r="FH530" s="316"/>
      <c r="FI530" s="316"/>
      <c r="FJ530" s="316"/>
      <c r="FK530" s="316"/>
      <c r="FL530" s="316"/>
      <c r="FM530" s="316"/>
      <c r="FN530" s="316"/>
      <c r="FO530" s="316"/>
      <c r="FP530" s="316"/>
      <c r="FQ530" s="316"/>
      <c r="FR530" s="316"/>
      <c r="FS530" s="316"/>
      <c r="FT530" s="316"/>
      <c r="FU530" s="316"/>
      <c r="FV530" s="316"/>
      <c r="FW530" s="316"/>
      <c r="FX530" s="316"/>
      <c r="FY530" s="316"/>
      <c r="FZ530" s="316"/>
      <c r="GA530" s="316"/>
      <c r="GB530" s="316"/>
      <c r="GC530" s="316"/>
      <c r="GD530" s="316"/>
      <c r="GE530" s="316"/>
      <c r="GF530" s="316"/>
      <c r="GG530" s="316"/>
      <c r="GH530" s="316"/>
      <c r="GI530" s="316"/>
      <c r="GJ530" s="316"/>
      <c r="GK530" s="316"/>
      <c r="GL530" s="316"/>
      <c r="GM530" s="316"/>
      <c r="GN530" s="316"/>
      <c r="GO530" s="316"/>
      <c r="GP530" s="316"/>
      <c r="GQ530" s="316"/>
      <c r="GR530" s="316"/>
      <c r="GS530" s="316"/>
      <c r="GT530" s="316"/>
      <c r="GU530" s="316"/>
      <c r="GV530" s="316"/>
      <c r="GW530" s="316"/>
      <c r="GX530" s="316"/>
      <c r="GY530" s="316"/>
      <c r="GZ530" s="316"/>
      <c r="HA530" s="316"/>
      <c r="HB530" s="316"/>
      <c r="HC530" s="316"/>
      <c r="HD530" s="316"/>
      <c r="HE530" s="316"/>
      <c r="HF530" s="316"/>
      <c r="HG530" s="316"/>
      <c r="HH530" s="316"/>
      <c r="HI530" s="316"/>
      <c r="HJ530" s="316"/>
      <c r="HK530" s="316"/>
      <c r="HL530" s="316"/>
      <c r="HM530" s="316"/>
      <c r="HN530" s="316"/>
      <c r="HO530" s="316"/>
      <c r="HP530" s="316"/>
      <c r="HQ530" s="316"/>
      <c r="HR530" s="316"/>
      <c r="HS530" s="316"/>
      <c r="HT530" s="316"/>
      <c r="HU530" s="316"/>
      <c r="HV530" s="316"/>
      <c r="HW530" s="316"/>
      <c r="HX530" s="316"/>
      <c r="HY530" s="316"/>
      <c r="HZ530" s="316"/>
    </row>
    <row r="531" spans="1:234" s="327" customFormat="1">
      <c r="A531" s="344"/>
      <c r="B531" s="347"/>
      <c r="C531" s="343"/>
      <c r="D531" s="329"/>
      <c r="E531" s="492"/>
      <c r="F531" s="328"/>
    </row>
    <row r="532" spans="1:234" s="362" customFormat="1">
      <c r="A532" s="360" t="s">
        <v>502</v>
      </c>
      <c r="B532" s="373" t="s">
        <v>501</v>
      </c>
      <c r="C532" s="372" t="s">
        <v>455</v>
      </c>
      <c r="D532" s="371">
        <v>1</v>
      </c>
      <c r="E532" s="681"/>
      <c r="F532" s="368">
        <f>(D532*E532)</f>
        <v>0</v>
      </c>
    </row>
    <row r="533" spans="1:234" s="370" customFormat="1">
      <c r="A533" s="360"/>
      <c r="B533" s="373" t="s">
        <v>500</v>
      </c>
      <c r="C533" s="372"/>
      <c r="D533" s="371"/>
      <c r="E533" s="655"/>
      <c r="F533" s="368"/>
    </row>
    <row r="534" spans="1:234" s="370" customFormat="1">
      <c r="A534" s="360"/>
      <c r="B534" s="373" t="s">
        <v>499</v>
      </c>
      <c r="C534" s="372"/>
      <c r="D534" s="371"/>
      <c r="E534" s="655"/>
      <c r="F534" s="368"/>
    </row>
    <row r="535" spans="1:234" s="370" customFormat="1">
      <c r="A535" s="360"/>
      <c r="B535" s="373" t="s">
        <v>498</v>
      </c>
      <c r="C535" s="372"/>
      <c r="D535" s="371"/>
      <c r="E535" s="655"/>
      <c r="F535" s="368"/>
    </row>
    <row r="536" spans="1:234" s="370" customFormat="1">
      <c r="A536" s="360"/>
      <c r="B536" s="373" t="s">
        <v>497</v>
      </c>
      <c r="C536" s="372"/>
      <c r="D536" s="371"/>
      <c r="E536" s="655"/>
      <c r="F536" s="368"/>
    </row>
    <row r="537" spans="1:234" s="370" customFormat="1" ht="12.75" customHeight="1">
      <c r="A537" s="360"/>
      <c r="B537" s="373" t="s">
        <v>496</v>
      </c>
      <c r="C537" s="372"/>
      <c r="D537" s="371"/>
      <c r="E537" s="655"/>
      <c r="F537" s="368"/>
    </row>
    <row r="538" spans="1:234" s="370" customFormat="1">
      <c r="A538" s="360"/>
      <c r="B538" s="373"/>
      <c r="C538" s="372"/>
      <c r="D538" s="371"/>
      <c r="E538" s="655"/>
      <c r="F538" s="368"/>
    </row>
    <row r="539" spans="1:234" s="370" customFormat="1">
      <c r="A539" s="360" t="s">
        <v>495</v>
      </c>
      <c r="B539" s="373" t="s">
        <v>494</v>
      </c>
      <c r="C539" s="372" t="s">
        <v>48</v>
      </c>
      <c r="D539" s="371">
        <v>1</v>
      </c>
      <c r="E539" s="681"/>
      <c r="F539" s="368">
        <f t="shared" ref="F539:F544" si="7">(D539*E539)</f>
        <v>0</v>
      </c>
    </row>
    <row r="540" spans="1:234" s="370" customFormat="1">
      <c r="A540" s="360" t="s">
        <v>493</v>
      </c>
      <c r="B540" s="373" t="s">
        <v>492</v>
      </c>
      <c r="C540" s="372" t="s">
        <v>48</v>
      </c>
      <c r="D540" s="371">
        <v>1</v>
      </c>
      <c r="E540" s="681"/>
      <c r="F540" s="368">
        <f t="shared" si="7"/>
        <v>0</v>
      </c>
    </row>
    <row r="541" spans="1:234" s="370" customFormat="1">
      <c r="A541" s="360" t="s">
        <v>491</v>
      </c>
      <c r="B541" s="373" t="s">
        <v>490</v>
      </c>
      <c r="C541" s="372" t="s">
        <v>48</v>
      </c>
      <c r="D541" s="371">
        <v>1</v>
      </c>
      <c r="E541" s="681"/>
      <c r="F541" s="368">
        <f t="shared" si="7"/>
        <v>0</v>
      </c>
    </row>
    <row r="542" spans="1:234" s="370" customFormat="1">
      <c r="A542" s="360" t="s">
        <v>489</v>
      </c>
      <c r="B542" s="373" t="s">
        <v>488</v>
      </c>
      <c r="C542" s="372" t="s">
        <v>48</v>
      </c>
      <c r="D542" s="371">
        <v>1</v>
      </c>
      <c r="E542" s="681"/>
      <c r="F542" s="368">
        <f t="shared" si="7"/>
        <v>0</v>
      </c>
    </row>
    <row r="543" spans="1:234" s="370" customFormat="1">
      <c r="A543" s="360" t="s">
        <v>487</v>
      </c>
      <c r="B543" s="373" t="s">
        <v>486</v>
      </c>
      <c r="C543" s="372" t="s">
        <v>48</v>
      </c>
      <c r="D543" s="371">
        <v>1</v>
      </c>
      <c r="E543" s="681"/>
      <c r="F543" s="368">
        <f t="shared" si="7"/>
        <v>0</v>
      </c>
    </row>
    <row r="544" spans="1:234" s="370" customFormat="1">
      <c r="A544" s="360" t="s">
        <v>485</v>
      </c>
      <c r="B544" s="373" t="s">
        <v>484</v>
      </c>
      <c r="C544" s="372" t="s">
        <v>48</v>
      </c>
      <c r="D544" s="371">
        <v>1</v>
      </c>
      <c r="E544" s="681"/>
      <c r="F544" s="368">
        <f t="shared" si="7"/>
        <v>0</v>
      </c>
    </row>
    <row r="545" spans="1:234" s="327" customFormat="1">
      <c r="A545" s="332"/>
      <c r="B545" s="345"/>
      <c r="C545" s="330"/>
      <c r="D545" s="328"/>
      <c r="E545" s="492"/>
      <c r="F545" s="328"/>
    </row>
    <row r="546" spans="1:234" s="333" customFormat="1">
      <c r="A546" s="337" t="s">
        <v>416</v>
      </c>
      <c r="B546" s="336" t="s">
        <v>462</v>
      </c>
      <c r="C546" s="335"/>
      <c r="D546" s="334"/>
      <c r="E546" s="666"/>
      <c r="F546" s="334">
        <f>SUM(F532:F545)</f>
        <v>0</v>
      </c>
      <c r="G546" s="316"/>
      <c r="H546" s="316"/>
      <c r="I546" s="316"/>
      <c r="J546" s="316"/>
      <c r="K546" s="316"/>
      <c r="L546" s="316"/>
      <c r="M546" s="316"/>
      <c r="N546" s="316"/>
      <c r="O546" s="316"/>
      <c r="P546" s="316"/>
      <c r="Q546" s="316"/>
      <c r="R546" s="316"/>
      <c r="S546" s="316"/>
      <c r="T546" s="316"/>
      <c r="U546" s="316"/>
      <c r="V546" s="316"/>
      <c r="W546" s="316"/>
      <c r="X546" s="316"/>
      <c r="Y546" s="316"/>
      <c r="Z546" s="316"/>
      <c r="AA546" s="316"/>
      <c r="AB546" s="316"/>
      <c r="AC546" s="316"/>
      <c r="AD546" s="316"/>
      <c r="AE546" s="316"/>
      <c r="AF546" s="316"/>
      <c r="AG546" s="316"/>
      <c r="AH546" s="316"/>
      <c r="AI546" s="316"/>
      <c r="AJ546" s="316"/>
      <c r="AK546" s="316"/>
      <c r="AL546" s="316"/>
      <c r="AM546" s="316"/>
      <c r="AN546" s="316"/>
      <c r="AO546" s="316"/>
      <c r="AP546" s="316"/>
      <c r="AQ546" s="316"/>
      <c r="AR546" s="316"/>
      <c r="AS546" s="316"/>
      <c r="AT546" s="316"/>
      <c r="AU546" s="316"/>
      <c r="AV546" s="316"/>
      <c r="AW546" s="316"/>
      <c r="AX546" s="316"/>
      <c r="AY546" s="316"/>
      <c r="AZ546" s="316"/>
      <c r="BA546" s="316"/>
      <c r="BB546" s="316"/>
      <c r="BC546" s="316"/>
      <c r="BD546" s="316"/>
      <c r="BE546" s="316"/>
      <c r="BF546" s="316"/>
      <c r="BG546" s="316"/>
      <c r="BH546" s="316"/>
      <c r="BI546" s="316"/>
      <c r="BJ546" s="316"/>
      <c r="BK546" s="316"/>
      <c r="BL546" s="316"/>
      <c r="BM546" s="316"/>
      <c r="BN546" s="316"/>
      <c r="BO546" s="316"/>
      <c r="BP546" s="316"/>
      <c r="BQ546" s="316"/>
      <c r="BR546" s="316"/>
      <c r="BS546" s="316"/>
      <c r="BT546" s="316"/>
      <c r="BU546" s="316"/>
      <c r="BV546" s="316"/>
      <c r="BW546" s="316"/>
      <c r="BX546" s="316"/>
      <c r="BY546" s="316"/>
      <c r="BZ546" s="316"/>
      <c r="CA546" s="316"/>
      <c r="CB546" s="316"/>
      <c r="CC546" s="316"/>
      <c r="CD546" s="316"/>
      <c r="CE546" s="316"/>
      <c r="CF546" s="316"/>
      <c r="CG546" s="316"/>
      <c r="CH546" s="316"/>
      <c r="CI546" s="316"/>
      <c r="CJ546" s="316"/>
      <c r="CK546" s="316"/>
      <c r="CL546" s="316"/>
      <c r="CM546" s="316"/>
      <c r="CN546" s="316"/>
      <c r="CO546" s="316"/>
      <c r="CP546" s="316"/>
      <c r="CQ546" s="316"/>
      <c r="CR546" s="316"/>
      <c r="CS546" s="316"/>
      <c r="CT546" s="316"/>
      <c r="CU546" s="316"/>
      <c r="CV546" s="316"/>
      <c r="CW546" s="316"/>
      <c r="CX546" s="316"/>
      <c r="CY546" s="316"/>
      <c r="CZ546" s="316"/>
      <c r="DA546" s="316"/>
      <c r="DB546" s="316"/>
      <c r="DC546" s="316"/>
      <c r="DD546" s="316"/>
      <c r="DE546" s="316"/>
      <c r="DF546" s="316"/>
      <c r="DG546" s="316"/>
      <c r="DH546" s="316"/>
      <c r="DI546" s="316"/>
      <c r="DJ546" s="316"/>
      <c r="DK546" s="316"/>
      <c r="DL546" s="316"/>
      <c r="DM546" s="316"/>
      <c r="DN546" s="316"/>
      <c r="DO546" s="316"/>
      <c r="DP546" s="316"/>
      <c r="DQ546" s="316"/>
      <c r="DR546" s="316"/>
      <c r="DS546" s="316"/>
      <c r="DT546" s="316"/>
      <c r="DU546" s="316"/>
      <c r="DV546" s="316"/>
      <c r="DW546" s="316"/>
      <c r="DX546" s="316"/>
      <c r="DY546" s="316"/>
      <c r="DZ546" s="316"/>
      <c r="EA546" s="316"/>
      <c r="EB546" s="316"/>
      <c r="EC546" s="316"/>
      <c r="ED546" s="316"/>
      <c r="EE546" s="316"/>
      <c r="EF546" s="316"/>
      <c r="EG546" s="316"/>
      <c r="EH546" s="316"/>
      <c r="EI546" s="316"/>
      <c r="EJ546" s="316"/>
      <c r="EK546" s="316"/>
      <c r="EL546" s="316"/>
      <c r="EM546" s="316"/>
      <c r="EN546" s="316"/>
      <c r="EO546" s="316"/>
      <c r="EP546" s="316"/>
      <c r="EQ546" s="316"/>
      <c r="ER546" s="316"/>
      <c r="ES546" s="316"/>
      <c r="ET546" s="316"/>
      <c r="EU546" s="316"/>
      <c r="EV546" s="316"/>
      <c r="EW546" s="316"/>
      <c r="EX546" s="316"/>
      <c r="EY546" s="316"/>
      <c r="EZ546" s="316"/>
      <c r="FA546" s="316"/>
      <c r="FB546" s="316"/>
      <c r="FC546" s="316"/>
      <c r="FD546" s="316"/>
      <c r="FE546" s="316"/>
      <c r="FF546" s="316"/>
      <c r="FG546" s="316"/>
      <c r="FH546" s="316"/>
      <c r="FI546" s="316"/>
      <c r="FJ546" s="316"/>
      <c r="FK546" s="316"/>
      <c r="FL546" s="316"/>
      <c r="FM546" s="316"/>
      <c r="FN546" s="316"/>
      <c r="FO546" s="316"/>
      <c r="FP546" s="316"/>
      <c r="FQ546" s="316"/>
      <c r="FR546" s="316"/>
      <c r="FS546" s="316"/>
      <c r="FT546" s="316"/>
      <c r="FU546" s="316"/>
      <c r="FV546" s="316"/>
      <c r="FW546" s="316"/>
      <c r="FX546" s="316"/>
      <c r="FY546" s="316"/>
      <c r="FZ546" s="316"/>
      <c r="GA546" s="316"/>
      <c r="GB546" s="316"/>
      <c r="GC546" s="316"/>
      <c r="GD546" s="316"/>
      <c r="GE546" s="316"/>
      <c r="GF546" s="316"/>
      <c r="GG546" s="316"/>
      <c r="GH546" s="316"/>
      <c r="GI546" s="316"/>
      <c r="GJ546" s="316"/>
      <c r="GK546" s="316"/>
      <c r="GL546" s="316"/>
      <c r="GM546" s="316"/>
      <c r="GN546" s="316"/>
      <c r="GO546" s="316"/>
      <c r="GP546" s="316"/>
      <c r="GQ546" s="316"/>
      <c r="GR546" s="316"/>
      <c r="GS546" s="316"/>
      <c r="GT546" s="316"/>
      <c r="GU546" s="316"/>
      <c r="GV546" s="316"/>
      <c r="GW546" s="316"/>
      <c r="GX546" s="316"/>
      <c r="GY546" s="316"/>
      <c r="GZ546" s="316"/>
      <c r="HA546" s="316"/>
      <c r="HB546" s="316"/>
      <c r="HC546" s="316"/>
      <c r="HD546" s="316"/>
      <c r="HE546" s="316"/>
      <c r="HF546" s="316"/>
      <c r="HG546" s="316"/>
      <c r="HH546" s="316"/>
      <c r="HI546" s="316"/>
      <c r="HJ546" s="316"/>
      <c r="HK546" s="316"/>
      <c r="HL546" s="316"/>
      <c r="HM546" s="316"/>
      <c r="HN546" s="316"/>
      <c r="HO546" s="316"/>
      <c r="HP546" s="316"/>
      <c r="HQ546" s="316"/>
      <c r="HR546" s="316"/>
      <c r="HS546" s="316"/>
      <c r="HT546" s="316"/>
      <c r="HU546" s="316"/>
      <c r="HV546" s="316"/>
      <c r="HW546" s="316"/>
      <c r="HX546" s="316"/>
      <c r="HY546" s="316"/>
      <c r="HZ546" s="316"/>
    </row>
    <row r="547" spans="1:234" s="352" customFormat="1" ht="12.75">
      <c r="A547" s="356"/>
      <c r="B547" s="347"/>
      <c r="C547" s="355"/>
      <c r="D547" s="353"/>
      <c r="E547" s="679"/>
      <c r="F547" s="353"/>
    </row>
    <row r="548" spans="1:234" s="333" customFormat="1">
      <c r="A548" s="337" t="s">
        <v>480</v>
      </c>
      <c r="B548" s="336" t="s">
        <v>483</v>
      </c>
      <c r="C548" s="335"/>
      <c r="D548" s="334"/>
      <c r="E548" s="666"/>
      <c r="F548" s="334"/>
      <c r="G548" s="316"/>
      <c r="H548" s="316"/>
      <c r="I548" s="316"/>
      <c r="J548" s="316"/>
      <c r="K548" s="316"/>
      <c r="L548" s="316"/>
      <c r="M548" s="316"/>
      <c r="N548" s="316"/>
      <c r="O548" s="316"/>
      <c r="P548" s="316"/>
      <c r="Q548" s="316"/>
      <c r="R548" s="316"/>
      <c r="S548" s="316"/>
      <c r="T548" s="316"/>
      <c r="U548" s="316"/>
      <c r="V548" s="316"/>
      <c r="W548" s="316"/>
      <c r="X548" s="316"/>
      <c r="Y548" s="316"/>
      <c r="Z548" s="316"/>
      <c r="AA548" s="316"/>
      <c r="AB548" s="316"/>
      <c r="AC548" s="316"/>
      <c r="AD548" s="316"/>
      <c r="AE548" s="316"/>
      <c r="AF548" s="316"/>
      <c r="AG548" s="316"/>
      <c r="AH548" s="316"/>
      <c r="AI548" s="316"/>
      <c r="AJ548" s="316"/>
      <c r="AK548" s="316"/>
      <c r="AL548" s="316"/>
      <c r="AM548" s="316"/>
      <c r="AN548" s="316"/>
      <c r="AO548" s="316"/>
      <c r="AP548" s="316"/>
      <c r="AQ548" s="316"/>
      <c r="AR548" s="316"/>
      <c r="AS548" s="316"/>
      <c r="AT548" s="316"/>
      <c r="AU548" s="316"/>
      <c r="AV548" s="316"/>
      <c r="AW548" s="316"/>
      <c r="AX548" s="316"/>
      <c r="AY548" s="316"/>
      <c r="AZ548" s="316"/>
      <c r="BA548" s="316"/>
      <c r="BB548" s="316"/>
      <c r="BC548" s="316"/>
      <c r="BD548" s="316"/>
      <c r="BE548" s="316"/>
      <c r="BF548" s="316"/>
      <c r="BG548" s="316"/>
      <c r="BH548" s="316"/>
      <c r="BI548" s="316"/>
      <c r="BJ548" s="316"/>
      <c r="BK548" s="316"/>
      <c r="BL548" s="316"/>
      <c r="BM548" s="316"/>
      <c r="BN548" s="316"/>
      <c r="BO548" s="316"/>
      <c r="BP548" s="316"/>
      <c r="BQ548" s="316"/>
      <c r="BR548" s="316"/>
      <c r="BS548" s="316"/>
      <c r="BT548" s="316"/>
      <c r="BU548" s="316"/>
      <c r="BV548" s="316"/>
      <c r="BW548" s="316"/>
      <c r="BX548" s="316"/>
      <c r="BY548" s="316"/>
      <c r="BZ548" s="316"/>
      <c r="CA548" s="316"/>
      <c r="CB548" s="316"/>
      <c r="CC548" s="316"/>
      <c r="CD548" s="316"/>
      <c r="CE548" s="316"/>
      <c r="CF548" s="316"/>
      <c r="CG548" s="316"/>
      <c r="CH548" s="316"/>
      <c r="CI548" s="316"/>
      <c r="CJ548" s="316"/>
      <c r="CK548" s="316"/>
      <c r="CL548" s="316"/>
      <c r="CM548" s="316"/>
      <c r="CN548" s="316"/>
      <c r="CO548" s="316"/>
      <c r="CP548" s="316"/>
      <c r="CQ548" s="316"/>
      <c r="CR548" s="316"/>
      <c r="CS548" s="316"/>
      <c r="CT548" s="316"/>
      <c r="CU548" s="316"/>
      <c r="CV548" s="316"/>
      <c r="CW548" s="316"/>
      <c r="CX548" s="316"/>
      <c r="CY548" s="316"/>
      <c r="CZ548" s="316"/>
      <c r="DA548" s="316"/>
      <c r="DB548" s="316"/>
      <c r="DC548" s="316"/>
      <c r="DD548" s="316"/>
      <c r="DE548" s="316"/>
      <c r="DF548" s="316"/>
      <c r="DG548" s="316"/>
      <c r="DH548" s="316"/>
      <c r="DI548" s="316"/>
      <c r="DJ548" s="316"/>
      <c r="DK548" s="316"/>
      <c r="DL548" s="316"/>
      <c r="DM548" s="316"/>
      <c r="DN548" s="316"/>
      <c r="DO548" s="316"/>
      <c r="DP548" s="316"/>
      <c r="DQ548" s="316"/>
      <c r="DR548" s="316"/>
      <c r="DS548" s="316"/>
      <c r="DT548" s="316"/>
      <c r="DU548" s="316"/>
      <c r="DV548" s="316"/>
      <c r="DW548" s="316"/>
      <c r="DX548" s="316"/>
      <c r="DY548" s="316"/>
      <c r="DZ548" s="316"/>
      <c r="EA548" s="316"/>
      <c r="EB548" s="316"/>
      <c r="EC548" s="316"/>
      <c r="ED548" s="316"/>
      <c r="EE548" s="316"/>
      <c r="EF548" s="316"/>
      <c r="EG548" s="316"/>
      <c r="EH548" s="316"/>
      <c r="EI548" s="316"/>
      <c r="EJ548" s="316"/>
      <c r="EK548" s="316"/>
      <c r="EL548" s="316"/>
      <c r="EM548" s="316"/>
      <c r="EN548" s="316"/>
      <c r="EO548" s="316"/>
      <c r="EP548" s="316"/>
      <c r="EQ548" s="316"/>
      <c r="ER548" s="316"/>
      <c r="ES548" s="316"/>
      <c r="ET548" s="316"/>
      <c r="EU548" s="316"/>
      <c r="EV548" s="316"/>
      <c r="EW548" s="316"/>
      <c r="EX548" s="316"/>
      <c r="EY548" s="316"/>
      <c r="EZ548" s="316"/>
      <c r="FA548" s="316"/>
      <c r="FB548" s="316"/>
      <c r="FC548" s="316"/>
      <c r="FD548" s="316"/>
      <c r="FE548" s="316"/>
      <c r="FF548" s="316"/>
      <c r="FG548" s="316"/>
      <c r="FH548" s="316"/>
      <c r="FI548" s="316"/>
      <c r="FJ548" s="316"/>
      <c r="FK548" s="316"/>
      <c r="FL548" s="316"/>
      <c r="FM548" s="316"/>
      <c r="FN548" s="316"/>
      <c r="FO548" s="316"/>
      <c r="FP548" s="316"/>
      <c r="FQ548" s="316"/>
      <c r="FR548" s="316"/>
      <c r="FS548" s="316"/>
      <c r="FT548" s="316"/>
      <c r="FU548" s="316"/>
      <c r="FV548" s="316"/>
      <c r="FW548" s="316"/>
      <c r="FX548" s="316"/>
      <c r="FY548" s="316"/>
      <c r="FZ548" s="316"/>
      <c r="GA548" s="316"/>
      <c r="GB548" s="316"/>
      <c r="GC548" s="316"/>
      <c r="GD548" s="316"/>
      <c r="GE548" s="316"/>
      <c r="GF548" s="316"/>
      <c r="GG548" s="316"/>
      <c r="GH548" s="316"/>
      <c r="GI548" s="316"/>
      <c r="GJ548" s="316"/>
      <c r="GK548" s="316"/>
      <c r="GL548" s="316"/>
      <c r="GM548" s="316"/>
      <c r="GN548" s="316"/>
      <c r="GO548" s="316"/>
      <c r="GP548" s="316"/>
      <c r="GQ548" s="316"/>
      <c r="GR548" s="316"/>
      <c r="GS548" s="316"/>
      <c r="GT548" s="316"/>
      <c r="GU548" s="316"/>
      <c r="GV548" s="316"/>
      <c r="GW548" s="316"/>
      <c r="GX548" s="316"/>
      <c r="GY548" s="316"/>
      <c r="GZ548" s="316"/>
      <c r="HA548" s="316"/>
      <c r="HB548" s="316"/>
      <c r="HC548" s="316"/>
      <c r="HD548" s="316"/>
      <c r="HE548" s="316"/>
      <c r="HF548" s="316"/>
      <c r="HG548" s="316"/>
      <c r="HH548" s="316"/>
      <c r="HI548" s="316"/>
      <c r="HJ548" s="316"/>
      <c r="HK548" s="316"/>
      <c r="HL548" s="316"/>
      <c r="HM548" s="316"/>
      <c r="HN548" s="316"/>
      <c r="HO548" s="316"/>
      <c r="HP548" s="316"/>
      <c r="HQ548" s="316"/>
      <c r="HR548" s="316"/>
      <c r="HS548" s="316"/>
      <c r="HT548" s="316"/>
      <c r="HU548" s="316"/>
      <c r="HV548" s="316"/>
      <c r="HW548" s="316"/>
      <c r="HX548" s="316"/>
      <c r="HY548" s="316"/>
      <c r="HZ548" s="316"/>
    </row>
    <row r="549" spans="1:234" s="352" customFormat="1" ht="12.75">
      <c r="A549" s="356"/>
      <c r="B549" s="347"/>
      <c r="C549" s="355"/>
      <c r="D549" s="353"/>
      <c r="E549" s="679"/>
      <c r="F549" s="353"/>
    </row>
    <row r="550" spans="1:234" s="362" customFormat="1">
      <c r="A550" s="367" t="s">
        <v>482</v>
      </c>
      <c r="B550" s="369" t="s">
        <v>481</v>
      </c>
      <c r="C550" s="365" t="s">
        <v>150</v>
      </c>
      <c r="D550" s="364">
        <v>1</v>
      </c>
      <c r="E550" s="681"/>
      <c r="F550" s="368">
        <f>(D550*E550)</f>
        <v>0</v>
      </c>
    </row>
    <row r="551" spans="1:234" s="362" customFormat="1">
      <c r="A551" s="367"/>
      <c r="B551" s="366"/>
      <c r="C551" s="365"/>
      <c r="D551" s="364"/>
      <c r="E551" s="657"/>
      <c r="F551" s="363"/>
    </row>
    <row r="552" spans="1:234" s="333" customFormat="1">
      <c r="A552" s="337" t="s">
        <v>480</v>
      </c>
      <c r="B552" s="336" t="s">
        <v>479</v>
      </c>
      <c r="C552" s="335"/>
      <c r="D552" s="334"/>
      <c r="E552" s="666"/>
      <c r="F552" s="334">
        <f>SUM(F550:F551)</f>
        <v>0</v>
      </c>
      <c r="G552" s="316"/>
      <c r="H552" s="316"/>
      <c r="I552" s="316"/>
      <c r="J552" s="316"/>
      <c r="K552" s="316"/>
      <c r="L552" s="316"/>
      <c r="M552" s="316"/>
      <c r="N552" s="316"/>
      <c r="O552" s="316"/>
      <c r="P552" s="316"/>
      <c r="Q552" s="316"/>
      <c r="R552" s="316"/>
      <c r="S552" s="316"/>
      <c r="T552" s="316"/>
      <c r="U552" s="316"/>
      <c r="V552" s="316"/>
      <c r="W552" s="316"/>
      <c r="X552" s="316"/>
      <c r="Y552" s="316"/>
      <c r="Z552" s="316"/>
      <c r="AA552" s="316"/>
      <c r="AB552" s="316"/>
      <c r="AC552" s="316"/>
      <c r="AD552" s="316"/>
      <c r="AE552" s="316"/>
      <c r="AF552" s="316"/>
      <c r="AG552" s="316"/>
      <c r="AH552" s="316"/>
      <c r="AI552" s="316"/>
      <c r="AJ552" s="316"/>
      <c r="AK552" s="316"/>
      <c r="AL552" s="316"/>
      <c r="AM552" s="316"/>
      <c r="AN552" s="316"/>
      <c r="AO552" s="316"/>
      <c r="AP552" s="316"/>
      <c r="AQ552" s="316"/>
      <c r="AR552" s="316"/>
      <c r="AS552" s="316"/>
      <c r="AT552" s="316"/>
      <c r="AU552" s="316"/>
      <c r="AV552" s="316"/>
      <c r="AW552" s="316"/>
      <c r="AX552" s="316"/>
      <c r="AY552" s="316"/>
      <c r="AZ552" s="316"/>
      <c r="BA552" s="316"/>
      <c r="BB552" s="316"/>
      <c r="BC552" s="316"/>
      <c r="BD552" s="316"/>
      <c r="BE552" s="316"/>
      <c r="BF552" s="316"/>
      <c r="BG552" s="316"/>
      <c r="BH552" s="316"/>
      <c r="BI552" s="316"/>
      <c r="BJ552" s="316"/>
      <c r="BK552" s="316"/>
      <c r="BL552" s="316"/>
      <c r="BM552" s="316"/>
      <c r="BN552" s="316"/>
      <c r="BO552" s="316"/>
      <c r="BP552" s="316"/>
      <c r="BQ552" s="316"/>
      <c r="BR552" s="316"/>
      <c r="BS552" s="316"/>
      <c r="BT552" s="316"/>
      <c r="BU552" s="316"/>
      <c r="BV552" s="316"/>
      <c r="BW552" s="316"/>
      <c r="BX552" s="316"/>
      <c r="BY552" s="316"/>
      <c r="BZ552" s="316"/>
      <c r="CA552" s="316"/>
      <c r="CB552" s="316"/>
      <c r="CC552" s="316"/>
      <c r="CD552" s="316"/>
      <c r="CE552" s="316"/>
      <c r="CF552" s="316"/>
      <c r="CG552" s="316"/>
      <c r="CH552" s="316"/>
      <c r="CI552" s="316"/>
      <c r="CJ552" s="316"/>
      <c r="CK552" s="316"/>
      <c r="CL552" s="316"/>
      <c r="CM552" s="316"/>
      <c r="CN552" s="316"/>
      <c r="CO552" s="316"/>
      <c r="CP552" s="316"/>
      <c r="CQ552" s="316"/>
      <c r="CR552" s="316"/>
      <c r="CS552" s="316"/>
      <c r="CT552" s="316"/>
      <c r="CU552" s="316"/>
      <c r="CV552" s="316"/>
      <c r="CW552" s="316"/>
      <c r="CX552" s="316"/>
      <c r="CY552" s="316"/>
      <c r="CZ552" s="316"/>
      <c r="DA552" s="316"/>
      <c r="DB552" s="316"/>
      <c r="DC552" s="316"/>
      <c r="DD552" s="316"/>
      <c r="DE552" s="316"/>
      <c r="DF552" s="316"/>
      <c r="DG552" s="316"/>
      <c r="DH552" s="316"/>
      <c r="DI552" s="316"/>
      <c r="DJ552" s="316"/>
      <c r="DK552" s="316"/>
      <c r="DL552" s="316"/>
      <c r="DM552" s="316"/>
      <c r="DN552" s="316"/>
      <c r="DO552" s="316"/>
      <c r="DP552" s="316"/>
      <c r="DQ552" s="316"/>
      <c r="DR552" s="316"/>
      <c r="DS552" s="316"/>
      <c r="DT552" s="316"/>
      <c r="DU552" s="316"/>
      <c r="DV552" s="316"/>
      <c r="DW552" s="316"/>
      <c r="DX552" s="316"/>
      <c r="DY552" s="316"/>
      <c r="DZ552" s="316"/>
      <c r="EA552" s="316"/>
      <c r="EB552" s="316"/>
      <c r="EC552" s="316"/>
      <c r="ED552" s="316"/>
      <c r="EE552" s="316"/>
      <c r="EF552" s="316"/>
      <c r="EG552" s="316"/>
      <c r="EH552" s="316"/>
      <c r="EI552" s="316"/>
      <c r="EJ552" s="316"/>
      <c r="EK552" s="316"/>
      <c r="EL552" s="316"/>
      <c r="EM552" s="316"/>
      <c r="EN552" s="316"/>
      <c r="EO552" s="316"/>
      <c r="EP552" s="316"/>
      <c r="EQ552" s="316"/>
      <c r="ER552" s="316"/>
      <c r="ES552" s="316"/>
      <c r="ET552" s="316"/>
      <c r="EU552" s="316"/>
      <c r="EV552" s="316"/>
      <c r="EW552" s="316"/>
      <c r="EX552" s="316"/>
      <c r="EY552" s="316"/>
      <c r="EZ552" s="316"/>
      <c r="FA552" s="316"/>
      <c r="FB552" s="316"/>
      <c r="FC552" s="316"/>
      <c r="FD552" s="316"/>
      <c r="FE552" s="316"/>
      <c r="FF552" s="316"/>
      <c r="FG552" s="316"/>
      <c r="FH552" s="316"/>
      <c r="FI552" s="316"/>
      <c r="FJ552" s="316"/>
      <c r="FK552" s="316"/>
      <c r="FL552" s="316"/>
      <c r="FM552" s="316"/>
      <c r="FN552" s="316"/>
      <c r="FO552" s="316"/>
      <c r="FP552" s="316"/>
      <c r="FQ552" s="316"/>
      <c r="FR552" s="316"/>
      <c r="FS552" s="316"/>
      <c r="FT552" s="316"/>
      <c r="FU552" s="316"/>
      <c r="FV552" s="316"/>
      <c r="FW552" s="316"/>
      <c r="FX552" s="316"/>
      <c r="FY552" s="316"/>
      <c r="FZ552" s="316"/>
      <c r="GA552" s="316"/>
      <c r="GB552" s="316"/>
      <c r="GC552" s="316"/>
      <c r="GD552" s="316"/>
      <c r="GE552" s="316"/>
      <c r="GF552" s="316"/>
      <c r="GG552" s="316"/>
      <c r="GH552" s="316"/>
      <c r="GI552" s="316"/>
      <c r="GJ552" s="316"/>
      <c r="GK552" s="316"/>
      <c r="GL552" s="316"/>
      <c r="GM552" s="316"/>
      <c r="GN552" s="316"/>
      <c r="GO552" s="316"/>
      <c r="GP552" s="316"/>
      <c r="GQ552" s="316"/>
      <c r="GR552" s="316"/>
      <c r="GS552" s="316"/>
      <c r="GT552" s="316"/>
      <c r="GU552" s="316"/>
      <c r="GV552" s="316"/>
      <c r="GW552" s="316"/>
      <c r="GX552" s="316"/>
      <c r="GY552" s="316"/>
      <c r="GZ552" s="316"/>
      <c r="HA552" s="316"/>
      <c r="HB552" s="316"/>
      <c r="HC552" s="316"/>
      <c r="HD552" s="316"/>
      <c r="HE552" s="316"/>
      <c r="HF552" s="316"/>
      <c r="HG552" s="316"/>
      <c r="HH552" s="316"/>
      <c r="HI552" s="316"/>
      <c r="HJ552" s="316"/>
      <c r="HK552" s="316"/>
      <c r="HL552" s="316"/>
      <c r="HM552" s="316"/>
      <c r="HN552" s="316"/>
      <c r="HO552" s="316"/>
      <c r="HP552" s="316"/>
      <c r="HQ552" s="316"/>
      <c r="HR552" s="316"/>
      <c r="HS552" s="316"/>
      <c r="HT552" s="316"/>
      <c r="HU552" s="316"/>
      <c r="HV552" s="316"/>
      <c r="HW552" s="316"/>
      <c r="HX552" s="316"/>
      <c r="HY552" s="316"/>
      <c r="HZ552" s="316"/>
    </row>
    <row r="553" spans="1:234" s="362" customFormat="1">
      <c r="A553" s="367"/>
      <c r="B553" s="366"/>
      <c r="C553" s="365"/>
      <c r="D553" s="364"/>
      <c r="E553" s="657"/>
      <c r="F553" s="363"/>
    </row>
    <row r="554" spans="1:234" s="323" customFormat="1" ht="12.75">
      <c r="A554" s="326" t="s">
        <v>413</v>
      </c>
      <c r="B554" s="325" t="s">
        <v>1033</v>
      </c>
      <c r="C554" s="326"/>
      <c r="D554" s="326"/>
      <c r="E554" s="680"/>
      <c r="F554" s="324">
        <f>F552+F546+F528+F520+F504+F488+F480+F466</f>
        <v>0</v>
      </c>
    </row>
    <row r="557" spans="1:234" s="323" customFormat="1" ht="12.75">
      <c r="A557" s="351" t="s">
        <v>160</v>
      </c>
      <c r="B557" s="349" t="s">
        <v>1065</v>
      </c>
      <c r="C557" s="348"/>
      <c r="D557" s="350"/>
      <c r="E557" s="675"/>
      <c r="F557" s="348"/>
    </row>
    <row r="558" spans="1:234" ht="12.75" customHeight="1">
      <c r="B558" s="319" t="s">
        <v>478</v>
      </c>
    </row>
    <row r="559" spans="1:234" ht="12.75" customHeight="1"/>
    <row r="560" spans="1:234" ht="86.25" customHeight="1">
      <c r="A560" s="360" t="s">
        <v>477</v>
      </c>
      <c r="B560" s="361" t="s">
        <v>476</v>
      </c>
      <c r="C560" s="359" t="s">
        <v>150</v>
      </c>
      <c r="D560" s="358">
        <v>3</v>
      </c>
      <c r="E560" s="683"/>
      <c r="F560" s="357">
        <f>ROUND((D560*E560),2)</f>
        <v>0</v>
      </c>
    </row>
    <row r="561" spans="1:234" ht="90.75" customHeight="1">
      <c r="A561" s="360" t="s">
        <v>475</v>
      </c>
      <c r="B561" s="319" t="s">
        <v>474</v>
      </c>
      <c r="C561" s="359" t="s">
        <v>150</v>
      </c>
      <c r="D561" s="358">
        <v>1</v>
      </c>
      <c r="E561" s="683"/>
      <c r="F561" s="357">
        <f>ROUND((D561*E561),2)</f>
        <v>0</v>
      </c>
    </row>
    <row r="562" spans="1:234">
      <c r="C562" s="316"/>
      <c r="D562" s="316"/>
      <c r="E562" s="684"/>
      <c r="F562" s="316"/>
    </row>
    <row r="564" spans="1:234" s="323" customFormat="1" ht="12.75">
      <c r="A564" s="326" t="s">
        <v>160</v>
      </c>
      <c r="B564" s="325" t="s">
        <v>1066</v>
      </c>
      <c r="C564" s="326"/>
      <c r="D564" s="326"/>
      <c r="E564" s="680"/>
      <c r="F564" s="324">
        <f>SUM(F560:F563)</f>
        <v>0</v>
      </c>
    </row>
    <row r="565" spans="1:234" s="352" customFormat="1" ht="12.75">
      <c r="A565" s="356"/>
      <c r="B565" s="347"/>
      <c r="C565" s="355"/>
      <c r="D565" s="353"/>
      <c r="E565" s="679"/>
      <c r="F565" s="353"/>
    </row>
    <row r="566" spans="1:234" s="323" customFormat="1" ht="12.75">
      <c r="A566" s="351" t="s">
        <v>162</v>
      </c>
      <c r="B566" s="349" t="s">
        <v>1035</v>
      </c>
      <c r="C566" s="348"/>
      <c r="D566" s="350"/>
      <c r="E566" s="675"/>
      <c r="F566" s="348"/>
    </row>
    <row r="567" spans="1:234" s="327" customFormat="1">
      <c r="A567" s="344"/>
      <c r="B567" s="347"/>
      <c r="C567" s="343"/>
      <c r="D567" s="329"/>
      <c r="E567" s="492"/>
      <c r="F567" s="328"/>
    </row>
    <row r="568" spans="1:234" s="333" customFormat="1">
      <c r="A568" s="337" t="s">
        <v>412</v>
      </c>
      <c r="B568" s="336" t="s">
        <v>473</v>
      </c>
      <c r="C568" s="335"/>
      <c r="D568" s="334"/>
      <c r="E568" s="666"/>
      <c r="F568" s="334"/>
      <c r="G568" s="316"/>
      <c r="H568" s="316"/>
      <c r="I568" s="316"/>
      <c r="J568" s="316"/>
      <c r="K568" s="316"/>
      <c r="L568" s="316"/>
      <c r="M568" s="316"/>
      <c r="N568" s="316"/>
      <c r="O568" s="316"/>
      <c r="P568" s="316"/>
      <c r="Q568" s="316"/>
      <c r="R568" s="316"/>
      <c r="S568" s="316"/>
      <c r="T568" s="316"/>
      <c r="U568" s="316"/>
      <c r="V568" s="316"/>
      <c r="W568" s="316"/>
      <c r="X568" s="316"/>
      <c r="Y568" s="316"/>
      <c r="Z568" s="316"/>
      <c r="AA568" s="316"/>
      <c r="AB568" s="316"/>
      <c r="AC568" s="316"/>
      <c r="AD568" s="316"/>
      <c r="AE568" s="316"/>
      <c r="AF568" s="316"/>
      <c r="AG568" s="316"/>
      <c r="AH568" s="316"/>
      <c r="AI568" s="316"/>
      <c r="AJ568" s="316"/>
      <c r="AK568" s="316"/>
      <c r="AL568" s="316"/>
      <c r="AM568" s="316"/>
      <c r="AN568" s="316"/>
      <c r="AO568" s="316"/>
      <c r="AP568" s="316"/>
      <c r="AQ568" s="316"/>
      <c r="AR568" s="316"/>
      <c r="AS568" s="316"/>
      <c r="AT568" s="316"/>
      <c r="AU568" s="316"/>
      <c r="AV568" s="316"/>
      <c r="AW568" s="316"/>
      <c r="AX568" s="316"/>
      <c r="AY568" s="316"/>
      <c r="AZ568" s="316"/>
      <c r="BA568" s="316"/>
      <c r="BB568" s="316"/>
      <c r="BC568" s="316"/>
      <c r="BD568" s="316"/>
      <c r="BE568" s="316"/>
      <c r="BF568" s="316"/>
      <c r="BG568" s="316"/>
      <c r="BH568" s="316"/>
      <c r="BI568" s="316"/>
      <c r="BJ568" s="316"/>
      <c r="BK568" s="316"/>
      <c r="BL568" s="316"/>
      <c r="BM568" s="316"/>
      <c r="BN568" s="316"/>
      <c r="BO568" s="316"/>
      <c r="BP568" s="316"/>
      <c r="BQ568" s="316"/>
      <c r="BR568" s="316"/>
      <c r="BS568" s="316"/>
      <c r="BT568" s="316"/>
      <c r="BU568" s="316"/>
      <c r="BV568" s="316"/>
      <c r="BW568" s="316"/>
      <c r="BX568" s="316"/>
      <c r="BY568" s="316"/>
      <c r="BZ568" s="316"/>
      <c r="CA568" s="316"/>
      <c r="CB568" s="316"/>
      <c r="CC568" s="316"/>
      <c r="CD568" s="316"/>
      <c r="CE568" s="316"/>
      <c r="CF568" s="316"/>
      <c r="CG568" s="316"/>
      <c r="CH568" s="316"/>
      <c r="CI568" s="316"/>
      <c r="CJ568" s="316"/>
      <c r="CK568" s="316"/>
      <c r="CL568" s="316"/>
      <c r="CM568" s="316"/>
      <c r="CN568" s="316"/>
      <c r="CO568" s="316"/>
      <c r="CP568" s="316"/>
      <c r="CQ568" s="316"/>
      <c r="CR568" s="316"/>
      <c r="CS568" s="316"/>
      <c r="CT568" s="316"/>
      <c r="CU568" s="316"/>
      <c r="CV568" s="316"/>
      <c r="CW568" s="316"/>
      <c r="CX568" s="316"/>
      <c r="CY568" s="316"/>
      <c r="CZ568" s="316"/>
      <c r="DA568" s="316"/>
      <c r="DB568" s="316"/>
      <c r="DC568" s="316"/>
      <c r="DD568" s="316"/>
      <c r="DE568" s="316"/>
      <c r="DF568" s="316"/>
      <c r="DG568" s="316"/>
      <c r="DH568" s="316"/>
      <c r="DI568" s="316"/>
      <c r="DJ568" s="316"/>
      <c r="DK568" s="316"/>
      <c r="DL568" s="316"/>
      <c r="DM568" s="316"/>
      <c r="DN568" s="316"/>
      <c r="DO568" s="316"/>
      <c r="DP568" s="316"/>
      <c r="DQ568" s="316"/>
      <c r="DR568" s="316"/>
      <c r="DS568" s="316"/>
      <c r="DT568" s="316"/>
      <c r="DU568" s="316"/>
      <c r="DV568" s="316"/>
      <c r="DW568" s="316"/>
      <c r="DX568" s="316"/>
      <c r="DY568" s="316"/>
      <c r="DZ568" s="316"/>
      <c r="EA568" s="316"/>
      <c r="EB568" s="316"/>
      <c r="EC568" s="316"/>
      <c r="ED568" s="316"/>
      <c r="EE568" s="316"/>
      <c r="EF568" s="316"/>
      <c r="EG568" s="316"/>
      <c r="EH568" s="316"/>
      <c r="EI568" s="316"/>
      <c r="EJ568" s="316"/>
      <c r="EK568" s="316"/>
      <c r="EL568" s="316"/>
      <c r="EM568" s="316"/>
      <c r="EN568" s="316"/>
      <c r="EO568" s="316"/>
      <c r="EP568" s="316"/>
      <c r="EQ568" s="316"/>
      <c r="ER568" s="316"/>
      <c r="ES568" s="316"/>
      <c r="ET568" s="316"/>
      <c r="EU568" s="316"/>
      <c r="EV568" s="316"/>
      <c r="EW568" s="316"/>
      <c r="EX568" s="316"/>
      <c r="EY568" s="316"/>
      <c r="EZ568" s="316"/>
      <c r="FA568" s="316"/>
      <c r="FB568" s="316"/>
      <c r="FC568" s="316"/>
      <c r="FD568" s="316"/>
      <c r="FE568" s="316"/>
      <c r="FF568" s="316"/>
      <c r="FG568" s="316"/>
      <c r="FH568" s="316"/>
      <c r="FI568" s="316"/>
      <c r="FJ568" s="316"/>
      <c r="FK568" s="316"/>
      <c r="FL568" s="316"/>
      <c r="FM568" s="316"/>
      <c r="FN568" s="316"/>
      <c r="FO568" s="316"/>
      <c r="FP568" s="316"/>
      <c r="FQ568" s="316"/>
      <c r="FR568" s="316"/>
      <c r="FS568" s="316"/>
      <c r="FT568" s="316"/>
      <c r="FU568" s="316"/>
      <c r="FV568" s="316"/>
      <c r="FW568" s="316"/>
      <c r="FX568" s="316"/>
      <c r="FY568" s="316"/>
      <c r="FZ568" s="316"/>
      <c r="GA568" s="316"/>
      <c r="GB568" s="316"/>
      <c r="GC568" s="316"/>
      <c r="GD568" s="316"/>
      <c r="GE568" s="316"/>
      <c r="GF568" s="316"/>
      <c r="GG568" s="316"/>
      <c r="GH568" s="316"/>
      <c r="GI568" s="316"/>
      <c r="GJ568" s="316"/>
      <c r="GK568" s="316"/>
      <c r="GL568" s="316"/>
      <c r="GM568" s="316"/>
      <c r="GN568" s="316"/>
      <c r="GO568" s="316"/>
      <c r="GP568" s="316"/>
      <c r="GQ568" s="316"/>
      <c r="GR568" s="316"/>
      <c r="GS568" s="316"/>
      <c r="GT568" s="316"/>
      <c r="GU568" s="316"/>
      <c r="GV568" s="316"/>
      <c r="GW568" s="316"/>
      <c r="GX568" s="316"/>
      <c r="GY568" s="316"/>
      <c r="GZ568" s="316"/>
      <c r="HA568" s="316"/>
      <c r="HB568" s="316"/>
      <c r="HC568" s="316"/>
      <c r="HD568" s="316"/>
      <c r="HE568" s="316"/>
      <c r="HF568" s="316"/>
      <c r="HG568" s="316"/>
      <c r="HH568" s="316"/>
      <c r="HI568" s="316"/>
      <c r="HJ568" s="316"/>
      <c r="HK568" s="316"/>
      <c r="HL568" s="316"/>
      <c r="HM568" s="316"/>
      <c r="HN568" s="316"/>
      <c r="HO568" s="316"/>
      <c r="HP568" s="316"/>
      <c r="HQ568" s="316"/>
      <c r="HR568" s="316"/>
      <c r="HS568" s="316"/>
      <c r="HT568" s="316"/>
      <c r="HU568" s="316"/>
      <c r="HV568" s="316"/>
      <c r="HW568" s="316"/>
      <c r="HX568" s="316"/>
      <c r="HY568" s="316"/>
      <c r="HZ568" s="316"/>
    </row>
    <row r="569" spans="1:234" s="327" customFormat="1">
      <c r="A569" s="344"/>
      <c r="B569" s="347"/>
      <c r="C569" s="343"/>
      <c r="D569" s="329"/>
      <c r="E569" s="492"/>
      <c r="F569" s="328"/>
    </row>
    <row r="570" spans="1:234" s="327" customFormat="1">
      <c r="A570" s="332" t="s">
        <v>472</v>
      </c>
      <c r="B570" s="345" t="s">
        <v>471</v>
      </c>
      <c r="C570" s="330" t="s">
        <v>455</v>
      </c>
      <c r="D570" s="328">
        <v>1</v>
      </c>
      <c r="E570" s="492"/>
      <c r="F570" s="328">
        <f>E570*D570</f>
        <v>0</v>
      </c>
    </row>
    <row r="571" spans="1:234" s="327" customFormat="1">
      <c r="A571" s="346"/>
      <c r="B571" s="331" t="s">
        <v>470</v>
      </c>
      <c r="C571" s="330"/>
      <c r="D571" s="328"/>
      <c r="E571" s="492"/>
      <c r="F571" s="342" t="s">
        <v>469</v>
      </c>
    </row>
    <row r="572" spans="1:234" s="327" customFormat="1">
      <c r="A572" s="332" t="s">
        <v>468</v>
      </c>
      <c r="B572" s="345" t="s">
        <v>467</v>
      </c>
      <c r="C572" s="330" t="s">
        <v>455</v>
      </c>
      <c r="D572" s="328">
        <v>1</v>
      </c>
      <c r="E572" s="492"/>
      <c r="F572" s="328">
        <f>E572*D572</f>
        <v>0</v>
      </c>
    </row>
    <row r="573" spans="1:234" s="327" customFormat="1" ht="24">
      <c r="A573" s="332"/>
      <c r="B573" s="331" t="s">
        <v>466</v>
      </c>
      <c r="C573" s="343"/>
      <c r="D573" s="329"/>
      <c r="E573" s="685"/>
      <c r="F573" s="342"/>
    </row>
    <row r="574" spans="1:234" s="327" customFormat="1">
      <c r="A574" s="332" t="s">
        <v>465</v>
      </c>
      <c r="B574" s="345" t="s">
        <v>464</v>
      </c>
      <c r="C574" s="330" t="s">
        <v>455</v>
      </c>
      <c r="D574" s="328">
        <v>1</v>
      </c>
      <c r="E574" s="492"/>
      <c r="F574" s="328">
        <f>E574*D574</f>
        <v>0</v>
      </c>
    </row>
    <row r="575" spans="1:234" s="327" customFormat="1">
      <c r="A575" s="344"/>
      <c r="B575" s="331" t="s">
        <v>463</v>
      </c>
      <c r="C575" s="343"/>
      <c r="D575" s="329"/>
      <c r="E575" s="685"/>
      <c r="F575" s="328"/>
    </row>
    <row r="576" spans="1:234" s="327" customFormat="1">
      <c r="A576" s="332"/>
      <c r="B576" s="331"/>
      <c r="C576" s="343"/>
      <c r="D576" s="329"/>
      <c r="E576" s="685"/>
      <c r="F576" s="328"/>
    </row>
    <row r="577" spans="1:234" s="333" customFormat="1">
      <c r="A577" s="337" t="s">
        <v>412</v>
      </c>
      <c r="B577" s="336" t="s">
        <v>462</v>
      </c>
      <c r="C577" s="335"/>
      <c r="D577" s="334"/>
      <c r="E577" s="666"/>
      <c r="F577" s="334">
        <f>SUM(F570:F576)</f>
        <v>0</v>
      </c>
      <c r="G577" s="316"/>
      <c r="H577" s="316"/>
      <c r="I577" s="316"/>
      <c r="J577" s="316"/>
      <c r="K577" s="316"/>
      <c r="L577" s="316"/>
      <c r="M577" s="316"/>
      <c r="N577" s="316"/>
      <c r="O577" s="316"/>
      <c r="P577" s="316"/>
      <c r="Q577" s="316"/>
      <c r="R577" s="316"/>
      <c r="S577" s="316"/>
      <c r="T577" s="316"/>
      <c r="U577" s="316"/>
      <c r="V577" s="316"/>
      <c r="W577" s="316"/>
      <c r="X577" s="316"/>
      <c r="Y577" s="316"/>
      <c r="Z577" s="316"/>
      <c r="AA577" s="316"/>
      <c r="AB577" s="316"/>
      <c r="AC577" s="316"/>
      <c r="AD577" s="316"/>
      <c r="AE577" s="316"/>
      <c r="AF577" s="316"/>
      <c r="AG577" s="316"/>
      <c r="AH577" s="316"/>
      <c r="AI577" s="316"/>
      <c r="AJ577" s="316"/>
      <c r="AK577" s="316"/>
      <c r="AL577" s="316"/>
      <c r="AM577" s="316"/>
      <c r="AN577" s="316"/>
      <c r="AO577" s="316"/>
      <c r="AP577" s="316"/>
      <c r="AQ577" s="316"/>
      <c r="AR577" s="316"/>
      <c r="AS577" s="316"/>
      <c r="AT577" s="316"/>
      <c r="AU577" s="316"/>
      <c r="AV577" s="316"/>
      <c r="AW577" s="316"/>
      <c r="AX577" s="316"/>
      <c r="AY577" s="316"/>
      <c r="AZ577" s="316"/>
      <c r="BA577" s="316"/>
      <c r="BB577" s="316"/>
      <c r="BC577" s="316"/>
      <c r="BD577" s="316"/>
      <c r="BE577" s="316"/>
      <c r="BF577" s="316"/>
      <c r="BG577" s="316"/>
      <c r="BH577" s="316"/>
      <c r="BI577" s="316"/>
      <c r="BJ577" s="316"/>
      <c r="BK577" s="316"/>
      <c r="BL577" s="316"/>
      <c r="BM577" s="316"/>
      <c r="BN577" s="316"/>
      <c r="BO577" s="316"/>
      <c r="BP577" s="316"/>
      <c r="BQ577" s="316"/>
      <c r="BR577" s="316"/>
      <c r="BS577" s="316"/>
      <c r="BT577" s="316"/>
      <c r="BU577" s="316"/>
      <c r="BV577" s="316"/>
      <c r="BW577" s="316"/>
      <c r="BX577" s="316"/>
      <c r="BY577" s="316"/>
      <c r="BZ577" s="316"/>
      <c r="CA577" s="316"/>
      <c r="CB577" s="316"/>
      <c r="CC577" s="316"/>
      <c r="CD577" s="316"/>
      <c r="CE577" s="316"/>
      <c r="CF577" s="316"/>
      <c r="CG577" s="316"/>
      <c r="CH577" s="316"/>
      <c r="CI577" s="316"/>
      <c r="CJ577" s="316"/>
      <c r="CK577" s="316"/>
      <c r="CL577" s="316"/>
      <c r="CM577" s="316"/>
      <c r="CN577" s="316"/>
      <c r="CO577" s="316"/>
      <c r="CP577" s="316"/>
      <c r="CQ577" s="316"/>
      <c r="CR577" s="316"/>
      <c r="CS577" s="316"/>
      <c r="CT577" s="316"/>
      <c r="CU577" s="316"/>
      <c r="CV577" s="316"/>
      <c r="CW577" s="316"/>
      <c r="CX577" s="316"/>
      <c r="CY577" s="316"/>
      <c r="CZ577" s="316"/>
      <c r="DA577" s="316"/>
      <c r="DB577" s="316"/>
      <c r="DC577" s="316"/>
      <c r="DD577" s="316"/>
      <c r="DE577" s="316"/>
      <c r="DF577" s="316"/>
      <c r="DG577" s="316"/>
      <c r="DH577" s="316"/>
      <c r="DI577" s="316"/>
      <c r="DJ577" s="316"/>
      <c r="DK577" s="316"/>
      <c r="DL577" s="316"/>
      <c r="DM577" s="316"/>
      <c r="DN577" s="316"/>
      <c r="DO577" s="316"/>
      <c r="DP577" s="316"/>
      <c r="DQ577" s="316"/>
      <c r="DR577" s="316"/>
      <c r="DS577" s="316"/>
      <c r="DT577" s="316"/>
      <c r="DU577" s="316"/>
      <c r="DV577" s="316"/>
      <c r="DW577" s="316"/>
      <c r="DX577" s="316"/>
      <c r="DY577" s="316"/>
      <c r="DZ577" s="316"/>
      <c r="EA577" s="316"/>
      <c r="EB577" s="316"/>
      <c r="EC577" s="316"/>
      <c r="ED577" s="316"/>
      <c r="EE577" s="316"/>
      <c r="EF577" s="316"/>
      <c r="EG577" s="316"/>
      <c r="EH577" s="316"/>
      <c r="EI577" s="316"/>
      <c r="EJ577" s="316"/>
      <c r="EK577" s="316"/>
      <c r="EL577" s="316"/>
      <c r="EM577" s="316"/>
      <c r="EN577" s="316"/>
      <c r="EO577" s="316"/>
      <c r="EP577" s="316"/>
      <c r="EQ577" s="316"/>
      <c r="ER577" s="316"/>
      <c r="ES577" s="316"/>
      <c r="ET577" s="316"/>
      <c r="EU577" s="316"/>
      <c r="EV577" s="316"/>
      <c r="EW577" s="316"/>
      <c r="EX577" s="316"/>
      <c r="EY577" s="316"/>
      <c r="EZ577" s="316"/>
      <c r="FA577" s="316"/>
      <c r="FB577" s="316"/>
      <c r="FC577" s="316"/>
      <c r="FD577" s="316"/>
      <c r="FE577" s="316"/>
      <c r="FF577" s="316"/>
      <c r="FG577" s="316"/>
      <c r="FH577" s="316"/>
      <c r="FI577" s="316"/>
      <c r="FJ577" s="316"/>
      <c r="FK577" s="316"/>
      <c r="FL577" s="316"/>
      <c r="FM577" s="316"/>
      <c r="FN577" s="316"/>
      <c r="FO577" s="316"/>
      <c r="FP577" s="316"/>
      <c r="FQ577" s="316"/>
      <c r="FR577" s="316"/>
      <c r="FS577" s="316"/>
      <c r="FT577" s="316"/>
      <c r="FU577" s="316"/>
      <c r="FV577" s="316"/>
      <c r="FW577" s="316"/>
      <c r="FX577" s="316"/>
      <c r="FY577" s="316"/>
      <c r="FZ577" s="316"/>
      <c r="GA577" s="316"/>
      <c r="GB577" s="316"/>
      <c r="GC577" s="316"/>
      <c r="GD577" s="316"/>
      <c r="GE577" s="316"/>
      <c r="GF577" s="316"/>
      <c r="GG577" s="316"/>
      <c r="GH577" s="316"/>
      <c r="GI577" s="316"/>
      <c r="GJ577" s="316"/>
      <c r="GK577" s="316"/>
      <c r="GL577" s="316"/>
      <c r="GM577" s="316"/>
      <c r="GN577" s="316"/>
      <c r="GO577" s="316"/>
      <c r="GP577" s="316"/>
      <c r="GQ577" s="316"/>
      <c r="GR577" s="316"/>
      <c r="GS577" s="316"/>
      <c r="GT577" s="316"/>
      <c r="GU577" s="316"/>
      <c r="GV577" s="316"/>
      <c r="GW577" s="316"/>
      <c r="GX577" s="316"/>
      <c r="GY577" s="316"/>
      <c r="GZ577" s="316"/>
      <c r="HA577" s="316"/>
      <c r="HB577" s="316"/>
      <c r="HC577" s="316"/>
      <c r="HD577" s="316"/>
      <c r="HE577" s="316"/>
      <c r="HF577" s="316"/>
      <c r="HG577" s="316"/>
      <c r="HH577" s="316"/>
      <c r="HI577" s="316"/>
      <c r="HJ577" s="316"/>
      <c r="HK577" s="316"/>
      <c r="HL577" s="316"/>
      <c r="HM577" s="316"/>
      <c r="HN577" s="316"/>
      <c r="HO577" s="316"/>
      <c r="HP577" s="316"/>
      <c r="HQ577" s="316"/>
      <c r="HR577" s="316"/>
      <c r="HS577" s="316"/>
      <c r="HT577" s="316"/>
      <c r="HU577" s="316"/>
      <c r="HV577" s="316"/>
      <c r="HW577" s="316"/>
      <c r="HX577" s="316"/>
      <c r="HY577" s="316"/>
      <c r="HZ577" s="316"/>
    </row>
    <row r="578" spans="1:234" s="333" customFormat="1">
      <c r="A578" s="341"/>
      <c r="B578" s="340"/>
      <c r="C578" s="339"/>
      <c r="D578" s="338"/>
      <c r="E578" s="667"/>
      <c r="F578" s="338"/>
      <c r="G578" s="316"/>
      <c r="H578" s="316"/>
      <c r="I578" s="316"/>
      <c r="J578" s="316"/>
      <c r="K578" s="316"/>
      <c r="L578" s="316"/>
      <c r="M578" s="316"/>
      <c r="N578" s="316"/>
      <c r="O578" s="316"/>
      <c r="P578" s="316"/>
      <c r="Q578" s="316"/>
      <c r="R578" s="316"/>
      <c r="S578" s="316"/>
      <c r="T578" s="316"/>
      <c r="U578" s="316"/>
      <c r="V578" s="316"/>
      <c r="W578" s="316"/>
      <c r="X578" s="316"/>
      <c r="Y578" s="316"/>
      <c r="Z578" s="316"/>
      <c r="AA578" s="316"/>
      <c r="AB578" s="316"/>
      <c r="AC578" s="316"/>
      <c r="AD578" s="316"/>
      <c r="AE578" s="316"/>
      <c r="AF578" s="316"/>
      <c r="AG578" s="316"/>
      <c r="AH578" s="316"/>
      <c r="AI578" s="316"/>
      <c r="AJ578" s="316"/>
      <c r="AK578" s="316"/>
      <c r="AL578" s="316"/>
      <c r="AM578" s="316"/>
      <c r="AN578" s="316"/>
      <c r="AO578" s="316"/>
      <c r="AP578" s="316"/>
      <c r="AQ578" s="316"/>
      <c r="AR578" s="316"/>
      <c r="AS578" s="316"/>
      <c r="AT578" s="316"/>
      <c r="AU578" s="316"/>
      <c r="AV578" s="316"/>
      <c r="AW578" s="316"/>
      <c r="AX578" s="316"/>
      <c r="AY578" s="316"/>
      <c r="AZ578" s="316"/>
      <c r="BA578" s="316"/>
      <c r="BB578" s="316"/>
      <c r="BC578" s="316"/>
      <c r="BD578" s="316"/>
      <c r="BE578" s="316"/>
      <c r="BF578" s="316"/>
      <c r="BG578" s="316"/>
      <c r="BH578" s="316"/>
      <c r="BI578" s="316"/>
      <c r="BJ578" s="316"/>
      <c r="BK578" s="316"/>
      <c r="BL578" s="316"/>
      <c r="BM578" s="316"/>
      <c r="BN578" s="316"/>
      <c r="BO578" s="316"/>
      <c r="BP578" s="316"/>
      <c r="BQ578" s="316"/>
      <c r="BR578" s="316"/>
      <c r="BS578" s="316"/>
      <c r="BT578" s="316"/>
      <c r="BU578" s="316"/>
      <c r="BV578" s="316"/>
      <c r="BW578" s="316"/>
      <c r="BX578" s="316"/>
      <c r="BY578" s="316"/>
      <c r="BZ578" s="316"/>
      <c r="CA578" s="316"/>
      <c r="CB578" s="316"/>
      <c r="CC578" s="316"/>
      <c r="CD578" s="316"/>
      <c r="CE578" s="316"/>
      <c r="CF578" s="316"/>
      <c r="CG578" s="316"/>
      <c r="CH578" s="316"/>
      <c r="CI578" s="316"/>
      <c r="CJ578" s="316"/>
      <c r="CK578" s="316"/>
      <c r="CL578" s="316"/>
      <c r="CM578" s="316"/>
      <c r="CN578" s="316"/>
      <c r="CO578" s="316"/>
      <c r="CP578" s="316"/>
      <c r="CQ578" s="316"/>
      <c r="CR578" s="316"/>
      <c r="CS578" s="316"/>
      <c r="CT578" s="316"/>
      <c r="CU578" s="316"/>
      <c r="CV578" s="316"/>
      <c r="CW578" s="316"/>
      <c r="CX578" s="316"/>
      <c r="CY578" s="316"/>
      <c r="CZ578" s="316"/>
      <c r="DA578" s="316"/>
      <c r="DB578" s="316"/>
      <c r="DC578" s="316"/>
      <c r="DD578" s="316"/>
      <c r="DE578" s="316"/>
      <c r="DF578" s="316"/>
      <c r="DG578" s="316"/>
      <c r="DH578" s="316"/>
      <c r="DI578" s="316"/>
      <c r="DJ578" s="316"/>
      <c r="DK578" s="316"/>
      <c r="DL578" s="316"/>
      <c r="DM578" s="316"/>
      <c r="DN578" s="316"/>
      <c r="DO578" s="316"/>
      <c r="DP578" s="316"/>
      <c r="DQ578" s="316"/>
      <c r="DR578" s="316"/>
      <c r="DS578" s="316"/>
      <c r="DT578" s="316"/>
      <c r="DU578" s="316"/>
      <c r="DV578" s="316"/>
      <c r="DW578" s="316"/>
      <c r="DX578" s="316"/>
      <c r="DY578" s="316"/>
      <c r="DZ578" s="316"/>
      <c r="EA578" s="316"/>
      <c r="EB578" s="316"/>
      <c r="EC578" s="316"/>
      <c r="ED578" s="316"/>
      <c r="EE578" s="316"/>
      <c r="EF578" s="316"/>
      <c r="EG578" s="316"/>
      <c r="EH578" s="316"/>
      <c r="EI578" s="316"/>
      <c r="EJ578" s="316"/>
      <c r="EK578" s="316"/>
      <c r="EL578" s="316"/>
      <c r="EM578" s="316"/>
      <c r="EN578" s="316"/>
      <c r="EO578" s="316"/>
      <c r="EP578" s="316"/>
      <c r="EQ578" s="316"/>
      <c r="ER578" s="316"/>
      <c r="ES578" s="316"/>
      <c r="ET578" s="316"/>
      <c r="EU578" s="316"/>
      <c r="EV578" s="316"/>
      <c r="EW578" s="316"/>
      <c r="EX578" s="316"/>
      <c r="EY578" s="316"/>
      <c r="EZ578" s="316"/>
      <c r="FA578" s="316"/>
      <c r="FB578" s="316"/>
      <c r="FC578" s="316"/>
      <c r="FD578" s="316"/>
      <c r="FE578" s="316"/>
      <c r="FF578" s="316"/>
      <c r="FG578" s="316"/>
      <c r="FH578" s="316"/>
      <c r="FI578" s="316"/>
      <c r="FJ578" s="316"/>
      <c r="FK578" s="316"/>
      <c r="FL578" s="316"/>
      <c r="FM578" s="316"/>
      <c r="FN578" s="316"/>
      <c r="FO578" s="316"/>
      <c r="FP578" s="316"/>
      <c r="FQ578" s="316"/>
      <c r="FR578" s="316"/>
      <c r="FS578" s="316"/>
      <c r="FT578" s="316"/>
      <c r="FU578" s="316"/>
      <c r="FV578" s="316"/>
      <c r="FW578" s="316"/>
      <c r="FX578" s="316"/>
      <c r="FY578" s="316"/>
      <c r="FZ578" s="316"/>
      <c r="GA578" s="316"/>
      <c r="GB578" s="316"/>
      <c r="GC578" s="316"/>
      <c r="GD578" s="316"/>
      <c r="GE578" s="316"/>
      <c r="GF578" s="316"/>
      <c r="GG578" s="316"/>
      <c r="GH578" s="316"/>
      <c r="GI578" s="316"/>
      <c r="GJ578" s="316"/>
      <c r="GK578" s="316"/>
      <c r="GL578" s="316"/>
      <c r="GM578" s="316"/>
      <c r="GN578" s="316"/>
      <c r="GO578" s="316"/>
      <c r="GP578" s="316"/>
      <c r="GQ578" s="316"/>
      <c r="GR578" s="316"/>
      <c r="GS578" s="316"/>
      <c r="GT578" s="316"/>
      <c r="GU578" s="316"/>
      <c r="GV578" s="316"/>
      <c r="GW578" s="316"/>
      <c r="GX578" s="316"/>
      <c r="GY578" s="316"/>
      <c r="GZ578" s="316"/>
      <c r="HA578" s="316"/>
      <c r="HB578" s="316"/>
      <c r="HC578" s="316"/>
      <c r="HD578" s="316"/>
      <c r="HE578" s="316"/>
      <c r="HF578" s="316"/>
      <c r="HG578" s="316"/>
      <c r="HH578" s="316"/>
      <c r="HI578" s="316"/>
      <c r="HJ578" s="316"/>
      <c r="HK578" s="316"/>
      <c r="HL578" s="316"/>
      <c r="HM578" s="316"/>
      <c r="HN578" s="316"/>
      <c r="HO578" s="316"/>
      <c r="HP578" s="316"/>
      <c r="HQ578" s="316"/>
      <c r="HR578" s="316"/>
      <c r="HS578" s="316"/>
      <c r="HT578" s="316"/>
      <c r="HU578" s="316"/>
      <c r="HV578" s="316"/>
      <c r="HW578" s="316"/>
      <c r="HX578" s="316"/>
      <c r="HY578" s="316"/>
      <c r="HZ578" s="316"/>
    </row>
    <row r="579" spans="1:234" s="333" customFormat="1">
      <c r="A579" s="337" t="s">
        <v>410</v>
      </c>
      <c r="B579" s="336" t="s">
        <v>461</v>
      </c>
      <c r="C579" s="335"/>
      <c r="D579" s="334"/>
      <c r="E579" s="666"/>
      <c r="F579" s="334"/>
      <c r="G579" s="316"/>
      <c r="H579" s="316"/>
      <c r="I579" s="316"/>
      <c r="J579" s="316"/>
      <c r="K579" s="316"/>
      <c r="L579" s="316"/>
      <c r="M579" s="316"/>
      <c r="N579" s="316"/>
      <c r="O579" s="316"/>
      <c r="P579" s="316"/>
      <c r="Q579" s="316"/>
      <c r="R579" s="316"/>
      <c r="S579" s="316"/>
      <c r="T579" s="316"/>
      <c r="U579" s="316"/>
      <c r="V579" s="316"/>
      <c r="W579" s="316"/>
      <c r="X579" s="316"/>
      <c r="Y579" s="316"/>
      <c r="Z579" s="316"/>
      <c r="AA579" s="316"/>
      <c r="AB579" s="316"/>
      <c r="AC579" s="316"/>
      <c r="AD579" s="316"/>
      <c r="AE579" s="316"/>
      <c r="AF579" s="316"/>
      <c r="AG579" s="316"/>
      <c r="AH579" s="316"/>
      <c r="AI579" s="316"/>
      <c r="AJ579" s="316"/>
      <c r="AK579" s="316"/>
      <c r="AL579" s="316"/>
      <c r="AM579" s="316"/>
      <c r="AN579" s="316"/>
      <c r="AO579" s="316"/>
      <c r="AP579" s="316"/>
      <c r="AQ579" s="316"/>
      <c r="AR579" s="316"/>
      <c r="AS579" s="316"/>
      <c r="AT579" s="316"/>
      <c r="AU579" s="316"/>
      <c r="AV579" s="316"/>
      <c r="AW579" s="316"/>
      <c r="AX579" s="316"/>
      <c r="AY579" s="316"/>
      <c r="AZ579" s="316"/>
      <c r="BA579" s="316"/>
      <c r="BB579" s="316"/>
      <c r="BC579" s="316"/>
      <c r="BD579" s="316"/>
      <c r="BE579" s="316"/>
      <c r="BF579" s="316"/>
      <c r="BG579" s="316"/>
      <c r="BH579" s="316"/>
      <c r="BI579" s="316"/>
      <c r="BJ579" s="316"/>
      <c r="BK579" s="316"/>
      <c r="BL579" s="316"/>
      <c r="BM579" s="316"/>
      <c r="BN579" s="316"/>
      <c r="BO579" s="316"/>
      <c r="BP579" s="316"/>
      <c r="BQ579" s="316"/>
      <c r="BR579" s="316"/>
      <c r="BS579" s="316"/>
      <c r="BT579" s="316"/>
      <c r="BU579" s="316"/>
      <c r="BV579" s="316"/>
      <c r="BW579" s="316"/>
      <c r="BX579" s="316"/>
      <c r="BY579" s="316"/>
      <c r="BZ579" s="316"/>
      <c r="CA579" s="316"/>
      <c r="CB579" s="316"/>
      <c r="CC579" s="316"/>
      <c r="CD579" s="316"/>
      <c r="CE579" s="316"/>
      <c r="CF579" s="316"/>
      <c r="CG579" s="316"/>
      <c r="CH579" s="316"/>
      <c r="CI579" s="316"/>
      <c r="CJ579" s="316"/>
      <c r="CK579" s="316"/>
      <c r="CL579" s="316"/>
      <c r="CM579" s="316"/>
      <c r="CN579" s="316"/>
      <c r="CO579" s="316"/>
      <c r="CP579" s="316"/>
      <c r="CQ579" s="316"/>
      <c r="CR579" s="316"/>
      <c r="CS579" s="316"/>
      <c r="CT579" s="316"/>
      <c r="CU579" s="316"/>
      <c r="CV579" s="316"/>
      <c r="CW579" s="316"/>
      <c r="CX579" s="316"/>
      <c r="CY579" s="316"/>
      <c r="CZ579" s="316"/>
      <c r="DA579" s="316"/>
      <c r="DB579" s="316"/>
      <c r="DC579" s="316"/>
      <c r="DD579" s="316"/>
      <c r="DE579" s="316"/>
      <c r="DF579" s="316"/>
      <c r="DG579" s="316"/>
      <c r="DH579" s="316"/>
      <c r="DI579" s="316"/>
      <c r="DJ579" s="316"/>
      <c r="DK579" s="316"/>
      <c r="DL579" s="316"/>
      <c r="DM579" s="316"/>
      <c r="DN579" s="316"/>
      <c r="DO579" s="316"/>
      <c r="DP579" s="316"/>
      <c r="DQ579" s="316"/>
      <c r="DR579" s="316"/>
      <c r="DS579" s="316"/>
      <c r="DT579" s="316"/>
      <c r="DU579" s="316"/>
      <c r="DV579" s="316"/>
      <c r="DW579" s="316"/>
      <c r="DX579" s="316"/>
      <c r="DY579" s="316"/>
      <c r="DZ579" s="316"/>
      <c r="EA579" s="316"/>
      <c r="EB579" s="316"/>
      <c r="EC579" s="316"/>
      <c r="ED579" s="316"/>
      <c r="EE579" s="316"/>
      <c r="EF579" s="316"/>
      <c r="EG579" s="316"/>
      <c r="EH579" s="316"/>
      <c r="EI579" s="316"/>
      <c r="EJ579" s="316"/>
      <c r="EK579" s="316"/>
      <c r="EL579" s="316"/>
      <c r="EM579" s="316"/>
      <c r="EN579" s="316"/>
      <c r="EO579" s="316"/>
      <c r="EP579" s="316"/>
      <c r="EQ579" s="316"/>
      <c r="ER579" s="316"/>
      <c r="ES579" s="316"/>
      <c r="ET579" s="316"/>
      <c r="EU579" s="316"/>
      <c r="EV579" s="316"/>
      <c r="EW579" s="316"/>
      <c r="EX579" s="316"/>
      <c r="EY579" s="316"/>
      <c r="EZ579" s="316"/>
      <c r="FA579" s="316"/>
      <c r="FB579" s="316"/>
      <c r="FC579" s="316"/>
      <c r="FD579" s="316"/>
      <c r="FE579" s="316"/>
      <c r="FF579" s="316"/>
      <c r="FG579" s="316"/>
      <c r="FH579" s="316"/>
      <c r="FI579" s="316"/>
      <c r="FJ579" s="316"/>
      <c r="FK579" s="316"/>
      <c r="FL579" s="316"/>
      <c r="FM579" s="316"/>
      <c r="FN579" s="316"/>
      <c r="FO579" s="316"/>
      <c r="FP579" s="316"/>
      <c r="FQ579" s="316"/>
      <c r="FR579" s="316"/>
      <c r="FS579" s="316"/>
      <c r="FT579" s="316"/>
      <c r="FU579" s="316"/>
      <c r="FV579" s="316"/>
      <c r="FW579" s="316"/>
      <c r="FX579" s="316"/>
      <c r="FY579" s="316"/>
      <c r="FZ579" s="316"/>
      <c r="GA579" s="316"/>
      <c r="GB579" s="316"/>
      <c r="GC579" s="316"/>
      <c r="GD579" s="316"/>
      <c r="GE579" s="316"/>
      <c r="GF579" s="316"/>
      <c r="GG579" s="316"/>
      <c r="GH579" s="316"/>
      <c r="GI579" s="316"/>
      <c r="GJ579" s="316"/>
      <c r="GK579" s="316"/>
      <c r="GL579" s="316"/>
      <c r="GM579" s="316"/>
      <c r="GN579" s="316"/>
      <c r="GO579" s="316"/>
      <c r="GP579" s="316"/>
      <c r="GQ579" s="316"/>
      <c r="GR579" s="316"/>
      <c r="GS579" s="316"/>
      <c r="GT579" s="316"/>
      <c r="GU579" s="316"/>
      <c r="GV579" s="316"/>
      <c r="GW579" s="316"/>
      <c r="GX579" s="316"/>
      <c r="GY579" s="316"/>
      <c r="GZ579" s="316"/>
      <c r="HA579" s="316"/>
      <c r="HB579" s="316"/>
      <c r="HC579" s="316"/>
      <c r="HD579" s="316"/>
      <c r="HE579" s="316"/>
      <c r="HF579" s="316"/>
      <c r="HG579" s="316"/>
      <c r="HH579" s="316"/>
      <c r="HI579" s="316"/>
      <c r="HJ579" s="316"/>
      <c r="HK579" s="316"/>
      <c r="HL579" s="316"/>
      <c r="HM579" s="316"/>
      <c r="HN579" s="316"/>
      <c r="HO579" s="316"/>
      <c r="HP579" s="316"/>
      <c r="HQ579" s="316"/>
      <c r="HR579" s="316"/>
      <c r="HS579" s="316"/>
      <c r="HT579" s="316"/>
      <c r="HU579" s="316"/>
      <c r="HV579" s="316"/>
      <c r="HW579" s="316"/>
      <c r="HX579" s="316"/>
      <c r="HY579" s="316"/>
      <c r="HZ579" s="316"/>
    </row>
    <row r="580" spans="1:234" s="327" customFormat="1" ht="24">
      <c r="A580" s="332"/>
      <c r="B580" s="331" t="s">
        <v>460</v>
      </c>
      <c r="C580" s="330"/>
      <c r="D580" s="328"/>
      <c r="E580" s="492"/>
      <c r="F580" s="328"/>
    </row>
    <row r="581" spans="1:234" s="327" customFormat="1">
      <c r="A581" s="332"/>
      <c r="B581" s="331"/>
      <c r="C581" s="330"/>
      <c r="D581" s="328"/>
      <c r="E581" s="492"/>
      <c r="F581" s="328"/>
    </row>
    <row r="582" spans="1:234" s="327" customFormat="1">
      <c r="A582" s="332" t="s">
        <v>459</v>
      </c>
      <c r="B582" s="331" t="s">
        <v>458</v>
      </c>
      <c r="C582" s="330" t="s">
        <v>455</v>
      </c>
      <c r="D582" s="328">
        <v>1</v>
      </c>
      <c r="E582" s="492"/>
      <c r="F582" s="328">
        <f>E582*D582</f>
        <v>0</v>
      </c>
    </row>
    <row r="583" spans="1:234" s="327" customFormat="1">
      <c r="A583" s="332" t="s">
        <v>457</v>
      </c>
      <c r="B583" s="331" t="s">
        <v>456</v>
      </c>
      <c r="C583" s="330" t="s">
        <v>455</v>
      </c>
      <c r="D583" s="328">
        <v>1</v>
      </c>
      <c r="E583" s="492"/>
      <c r="F583" s="328">
        <f>E583*D583</f>
        <v>0</v>
      </c>
    </row>
    <row r="584" spans="1:234" s="327" customFormat="1">
      <c r="A584" s="332"/>
      <c r="B584" s="331"/>
      <c r="C584" s="330"/>
      <c r="D584" s="328"/>
      <c r="E584" s="492"/>
      <c r="F584" s="328"/>
    </row>
    <row r="585" spans="1:234" s="333" customFormat="1">
      <c r="A585" s="337" t="s">
        <v>410</v>
      </c>
      <c r="B585" s="336" t="s">
        <v>409</v>
      </c>
      <c r="C585" s="335"/>
      <c r="D585" s="334"/>
      <c r="E585" s="666"/>
      <c r="F585" s="334">
        <f>SUM(F582:F584)</f>
        <v>0</v>
      </c>
      <c r="G585" s="316"/>
      <c r="H585" s="316"/>
      <c r="I585" s="316"/>
      <c r="J585" s="316"/>
      <c r="K585" s="316"/>
      <c r="L585" s="316"/>
      <c r="M585" s="316"/>
      <c r="N585" s="316"/>
      <c r="O585" s="316"/>
      <c r="P585" s="316"/>
      <c r="Q585" s="316"/>
      <c r="R585" s="316"/>
      <c r="S585" s="316"/>
      <c r="T585" s="316"/>
      <c r="U585" s="316"/>
      <c r="V585" s="316"/>
      <c r="W585" s="316"/>
      <c r="X585" s="316"/>
      <c r="Y585" s="316"/>
      <c r="Z585" s="316"/>
      <c r="AA585" s="316"/>
      <c r="AB585" s="316"/>
      <c r="AC585" s="316"/>
      <c r="AD585" s="316"/>
      <c r="AE585" s="316"/>
      <c r="AF585" s="316"/>
      <c r="AG585" s="316"/>
      <c r="AH585" s="316"/>
      <c r="AI585" s="316"/>
      <c r="AJ585" s="316"/>
      <c r="AK585" s="316"/>
      <c r="AL585" s="316"/>
      <c r="AM585" s="316"/>
      <c r="AN585" s="316"/>
      <c r="AO585" s="316"/>
      <c r="AP585" s="316"/>
      <c r="AQ585" s="316"/>
      <c r="AR585" s="316"/>
      <c r="AS585" s="316"/>
      <c r="AT585" s="316"/>
      <c r="AU585" s="316"/>
      <c r="AV585" s="316"/>
      <c r="AW585" s="316"/>
      <c r="AX585" s="316"/>
      <c r="AY585" s="316"/>
      <c r="AZ585" s="316"/>
      <c r="BA585" s="316"/>
      <c r="BB585" s="316"/>
      <c r="BC585" s="316"/>
      <c r="BD585" s="316"/>
      <c r="BE585" s="316"/>
      <c r="BF585" s="316"/>
      <c r="BG585" s="316"/>
      <c r="BH585" s="316"/>
      <c r="BI585" s="316"/>
      <c r="BJ585" s="316"/>
      <c r="BK585" s="316"/>
      <c r="BL585" s="316"/>
      <c r="BM585" s="316"/>
      <c r="BN585" s="316"/>
      <c r="BO585" s="316"/>
      <c r="BP585" s="316"/>
      <c r="BQ585" s="316"/>
      <c r="BR585" s="316"/>
      <c r="BS585" s="316"/>
      <c r="BT585" s="316"/>
      <c r="BU585" s="316"/>
      <c r="BV585" s="316"/>
      <c r="BW585" s="316"/>
      <c r="BX585" s="316"/>
      <c r="BY585" s="316"/>
      <c r="BZ585" s="316"/>
      <c r="CA585" s="316"/>
      <c r="CB585" s="316"/>
      <c r="CC585" s="316"/>
      <c r="CD585" s="316"/>
      <c r="CE585" s="316"/>
      <c r="CF585" s="316"/>
      <c r="CG585" s="316"/>
      <c r="CH585" s="316"/>
      <c r="CI585" s="316"/>
      <c r="CJ585" s="316"/>
      <c r="CK585" s="316"/>
      <c r="CL585" s="316"/>
      <c r="CM585" s="316"/>
      <c r="CN585" s="316"/>
      <c r="CO585" s="316"/>
      <c r="CP585" s="316"/>
      <c r="CQ585" s="316"/>
      <c r="CR585" s="316"/>
      <c r="CS585" s="316"/>
      <c r="CT585" s="316"/>
      <c r="CU585" s="316"/>
      <c r="CV585" s="316"/>
      <c r="CW585" s="316"/>
      <c r="CX585" s="316"/>
      <c r="CY585" s="316"/>
      <c r="CZ585" s="316"/>
      <c r="DA585" s="316"/>
      <c r="DB585" s="316"/>
      <c r="DC585" s="316"/>
      <c r="DD585" s="316"/>
      <c r="DE585" s="316"/>
      <c r="DF585" s="316"/>
      <c r="DG585" s="316"/>
      <c r="DH585" s="316"/>
      <c r="DI585" s="316"/>
      <c r="DJ585" s="316"/>
      <c r="DK585" s="316"/>
      <c r="DL585" s="316"/>
      <c r="DM585" s="316"/>
      <c r="DN585" s="316"/>
      <c r="DO585" s="316"/>
      <c r="DP585" s="316"/>
      <c r="DQ585" s="316"/>
      <c r="DR585" s="316"/>
      <c r="DS585" s="316"/>
      <c r="DT585" s="316"/>
      <c r="DU585" s="316"/>
      <c r="DV585" s="316"/>
      <c r="DW585" s="316"/>
      <c r="DX585" s="316"/>
      <c r="DY585" s="316"/>
      <c r="DZ585" s="316"/>
      <c r="EA585" s="316"/>
      <c r="EB585" s="316"/>
      <c r="EC585" s="316"/>
      <c r="ED585" s="316"/>
      <c r="EE585" s="316"/>
      <c r="EF585" s="316"/>
      <c r="EG585" s="316"/>
      <c r="EH585" s="316"/>
      <c r="EI585" s="316"/>
      <c r="EJ585" s="316"/>
      <c r="EK585" s="316"/>
      <c r="EL585" s="316"/>
      <c r="EM585" s="316"/>
      <c r="EN585" s="316"/>
      <c r="EO585" s="316"/>
      <c r="EP585" s="316"/>
      <c r="EQ585" s="316"/>
      <c r="ER585" s="316"/>
      <c r="ES585" s="316"/>
      <c r="ET585" s="316"/>
      <c r="EU585" s="316"/>
      <c r="EV585" s="316"/>
      <c r="EW585" s="316"/>
      <c r="EX585" s="316"/>
      <c r="EY585" s="316"/>
      <c r="EZ585" s="316"/>
      <c r="FA585" s="316"/>
      <c r="FB585" s="316"/>
      <c r="FC585" s="316"/>
      <c r="FD585" s="316"/>
      <c r="FE585" s="316"/>
      <c r="FF585" s="316"/>
      <c r="FG585" s="316"/>
      <c r="FH585" s="316"/>
      <c r="FI585" s="316"/>
      <c r="FJ585" s="316"/>
      <c r="FK585" s="316"/>
      <c r="FL585" s="316"/>
      <c r="FM585" s="316"/>
      <c r="FN585" s="316"/>
      <c r="FO585" s="316"/>
      <c r="FP585" s="316"/>
      <c r="FQ585" s="316"/>
      <c r="FR585" s="316"/>
      <c r="FS585" s="316"/>
      <c r="FT585" s="316"/>
      <c r="FU585" s="316"/>
      <c r="FV585" s="316"/>
      <c r="FW585" s="316"/>
      <c r="FX585" s="316"/>
      <c r="FY585" s="316"/>
      <c r="FZ585" s="316"/>
      <c r="GA585" s="316"/>
      <c r="GB585" s="316"/>
      <c r="GC585" s="316"/>
      <c r="GD585" s="316"/>
      <c r="GE585" s="316"/>
      <c r="GF585" s="316"/>
      <c r="GG585" s="316"/>
      <c r="GH585" s="316"/>
      <c r="GI585" s="316"/>
      <c r="GJ585" s="316"/>
      <c r="GK585" s="316"/>
      <c r="GL585" s="316"/>
      <c r="GM585" s="316"/>
      <c r="GN585" s="316"/>
      <c r="GO585" s="316"/>
      <c r="GP585" s="316"/>
      <c r="GQ585" s="316"/>
      <c r="GR585" s="316"/>
      <c r="GS585" s="316"/>
      <c r="GT585" s="316"/>
      <c r="GU585" s="316"/>
      <c r="GV585" s="316"/>
      <c r="GW585" s="316"/>
      <c r="GX585" s="316"/>
      <c r="GY585" s="316"/>
      <c r="GZ585" s="316"/>
      <c r="HA585" s="316"/>
      <c r="HB585" s="316"/>
      <c r="HC585" s="316"/>
      <c r="HD585" s="316"/>
      <c r="HE585" s="316"/>
      <c r="HF585" s="316"/>
      <c r="HG585" s="316"/>
      <c r="HH585" s="316"/>
      <c r="HI585" s="316"/>
      <c r="HJ585" s="316"/>
      <c r="HK585" s="316"/>
      <c r="HL585" s="316"/>
      <c r="HM585" s="316"/>
      <c r="HN585" s="316"/>
      <c r="HO585" s="316"/>
      <c r="HP585" s="316"/>
      <c r="HQ585" s="316"/>
      <c r="HR585" s="316"/>
      <c r="HS585" s="316"/>
      <c r="HT585" s="316"/>
      <c r="HU585" s="316"/>
      <c r="HV585" s="316"/>
      <c r="HW585" s="316"/>
      <c r="HX585" s="316"/>
      <c r="HY585" s="316"/>
      <c r="HZ585" s="316"/>
    </row>
    <row r="586" spans="1:234" s="327" customFormat="1">
      <c r="A586" s="332"/>
      <c r="B586" s="331"/>
      <c r="C586" s="330"/>
      <c r="D586" s="328"/>
      <c r="E586" s="492"/>
      <c r="F586" s="328"/>
    </row>
    <row r="587" spans="1:234" s="323" customFormat="1" ht="12.75">
      <c r="A587" s="326" t="s">
        <v>162</v>
      </c>
      <c r="B587" s="325" t="s">
        <v>1067</v>
      </c>
      <c r="C587" s="326"/>
      <c r="D587" s="326"/>
      <c r="E587" s="680"/>
      <c r="F587" s="324">
        <f>F577+F585</f>
        <v>0</v>
      </c>
      <c r="G587" s="317"/>
    </row>
    <row r="589" spans="1:234">
      <c r="G589" s="321"/>
      <c r="H589" s="321"/>
      <c r="I589" s="321"/>
      <c r="J589" s="321"/>
      <c r="K589" s="321"/>
      <c r="L589" s="321"/>
      <c r="M589" s="321"/>
      <c r="N589" s="321"/>
      <c r="O589" s="321"/>
      <c r="P589" s="321"/>
      <c r="Q589" s="321"/>
      <c r="R589" s="321"/>
      <c r="S589" s="321"/>
      <c r="T589" s="321"/>
      <c r="U589" s="321"/>
      <c r="V589" s="321"/>
      <c r="W589" s="321"/>
      <c r="X589" s="321"/>
      <c r="Y589" s="321"/>
      <c r="Z589" s="321"/>
      <c r="AA589" s="321"/>
      <c r="AB589" s="321"/>
      <c r="AC589" s="321"/>
      <c r="AD589" s="321"/>
      <c r="AE589" s="321"/>
      <c r="AF589" s="321"/>
      <c r="AG589" s="321"/>
      <c r="AH589" s="321"/>
      <c r="AI589" s="321"/>
      <c r="AJ589" s="321"/>
      <c r="AK589" s="321"/>
      <c r="AL589" s="321"/>
      <c r="AM589" s="321"/>
      <c r="AN589" s="321"/>
      <c r="AO589" s="321"/>
      <c r="AP589" s="321"/>
      <c r="AQ589" s="321"/>
      <c r="AR589" s="321"/>
      <c r="AS589" s="321"/>
      <c r="AT589" s="321"/>
      <c r="AU589" s="321"/>
      <c r="AV589" s="321"/>
      <c r="AW589" s="321"/>
      <c r="AX589" s="321"/>
      <c r="AY589" s="321"/>
      <c r="AZ589" s="321"/>
      <c r="BA589" s="321"/>
      <c r="BB589" s="321"/>
      <c r="BC589" s="321"/>
      <c r="BD589" s="321"/>
      <c r="BE589" s="321"/>
      <c r="BF589" s="321"/>
      <c r="BG589" s="321"/>
      <c r="BH589" s="321"/>
      <c r="BI589" s="321"/>
      <c r="BJ589" s="321"/>
      <c r="BK589" s="321"/>
      <c r="BL589" s="321"/>
      <c r="BM589" s="321"/>
      <c r="BN589" s="321"/>
      <c r="BO589" s="321"/>
      <c r="BP589" s="321"/>
      <c r="BQ589" s="321"/>
      <c r="BR589" s="321"/>
      <c r="BS589" s="321"/>
      <c r="BT589" s="321"/>
      <c r="BU589" s="321"/>
      <c r="BV589" s="321"/>
      <c r="BW589" s="321"/>
      <c r="BX589" s="321"/>
      <c r="BY589" s="321"/>
      <c r="BZ589" s="321"/>
      <c r="CA589" s="321"/>
      <c r="CB589" s="321"/>
      <c r="CC589" s="321"/>
      <c r="CD589" s="321"/>
      <c r="CE589" s="321"/>
      <c r="CF589" s="321"/>
      <c r="CG589" s="321"/>
      <c r="CH589" s="321"/>
      <c r="CI589" s="321"/>
      <c r="CJ589" s="321"/>
      <c r="CK589" s="321"/>
      <c r="CL589" s="321"/>
      <c r="CM589" s="321"/>
      <c r="CN589" s="321"/>
      <c r="CO589" s="321"/>
      <c r="CP589" s="321"/>
      <c r="CQ589" s="321"/>
      <c r="CR589" s="321"/>
      <c r="CS589" s="321"/>
      <c r="CT589" s="321"/>
      <c r="CU589" s="321"/>
      <c r="CV589" s="321"/>
      <c r="CW589" s="321"/>
      <c r="CX589" s="321"/>
      <c r="CY589" s="321"/>
      <c r="CZ589" s="321"/>
      <c r="DA589" s="321"/>
      <c r="DB589" s="321"/>
      <c r="DC589" s="321"/>
      <c r="DD589" s="321"/>
      <c r="DE589" s="321"/>
      <c r="DF589" s="321"/>
      <c r="DG589" s="321"/>
      <c r="DH589" s="321"/>
      <c r="DI589" s="321"/>
      <c r="DJ589" s="321"/>
      <c r="DK589" s="321"/>
      <c r="DL589" s="321"/>
      <c r="DM589" s="321"/>
      <c r="DN589" s="321"/>
      <c r="DO589" s="321"/>
      <c r="DP589" s="321"/>
      <c r="DQ589" s="321"/>
      <c r="DR589" s="321"/>
      <c r="DS589" s="321"/>
      <c r="DT589" s="321"/>
      <c r="DU589" s="321"/>
      <c r="DV589" s="321"/>
      <c r="DW589" s="321"/>
      <c r="DX589" s="321"/>
      <c r="DY589" s="321"/>
      <c r="DZ589" s="321"/>
      <c r="EA589" s="321"/>
      <c r="EB589" s="321"/>
      <c r="EC589" s="321"/>
      <c r="ED589" s="321"/>
      <c r="EE589" s="321"/>
      <c r="EF589" s="321"/>
      <c r="EG589" s="321"/>
      <c r="EH589" s="321"/>
      <c r="EI589" s="321"/>
      <c r="EJ589" s="321"/>
      <c r="EK589" s="321"/>
      <c r="EL589" s="321"/>
      <c r="EM589" s="321"/>
      <c r="EN589" s="321"/>
      <c r="EO589" s="321"/>
      <c r="EP589" s="321"/>
      <c r="EQ589" s="321"/>
      <c r="ER589" s="321"/>
      <c r="ES589" s="321"/>
      <c r="ET589" s="321"/>
      <c r="EU589" s="321"/>
      <c r="EV589" s="321"/>
      <c r="EW589" s="321"/>
      <c r="EX589" s="321"/>
      <c r="EY589" s="321"/>
      <c r="EZ589" s="321"/>
      <c r="FA589" s="321"/>
      <c r="FB589" s="321"/>
      <c r="FC589" s="321"/>
      <c r="FD589" s="321"/>
      <c r="FE589" s="321"/>
      <c r="FF589" s="321"/>
      <c r="FG589" s="321"/>
      <c r="FH589" s="321"/>
      <c r="FI589" s="321"/>
      <c r="FJ589" s="321"/>
      <c r="FK589" s="321"/>
      <c r="FL589" s="321"/>
      <c r="FM589" s="321"/>
      <c r="FN589" s="321"/>
      <c r="FO589" s="321"/>
      <c r="FP589" s="321"/>
      <c r="FQ589" s="321"/>
      <c r="FR589" s="321"/>
      <c r="FS589" s="321"/>
      <c r="FT589" s="321"/>
      <c r="FU589" s="321"/>
      <c r="FV589" s="321"/>
      <c r="FW589" s="321"/>
      <c r="FX589" s="321"/>
      <c r="FY589" s="321"/>
      <c r="FZ589" s="321"/>
      <c r="GA589" s="321"/>
      <c r="GB589" s="321"/>
      <c r="GC589" s="321"/>
      <c r="GD589" s="321"/>
      <c r="GE589" s="321"/>
      <c r="GF589" s="321"/>
      <c r="GG589" s="321"/>
      <c r="GH589" s="321"/>
      <c r="GI589" s="321"/>
      <c r="GJ589" s="321"/>
      <c r="GK589" s="321"/>
      <c r="GL589" s="321"/>
      <c r="GM589" s="321"/>
      <c r="GN589" s="321"/>
      <c r="GO589" s="321"/>
      <c r="GP589" s="321"/>
      <c r="GQ589" s="321"/>
      <c r="GR589" s="321"/>
      <c r="GS589" s="321"/>
      <c r="GT589" s="321"/>
      <c r="GU589" s="321"/>
      <c r="GV589" s="321"/>
      <c r="GW589" s="321"/>
      <c r="GX589" s="321"/>
      <c r="GY589" s="321"/>
      <c r="GZ589" s="321"/>
      <c r="HA589" s="321"/>
      <c r="HB589" s="321"/>
      <c r="HC589" s="321"/>
      <c r="HD589" s="321"/>
      <c r="HE589" s="321"/>
      <c r="HF589" s="321"/>
      <c r="HG589" s="321"/>
      <c r="HH589" s="321"/>
      <c r="HI589" s="321"/>
      <c r="HJ589" s="321"/>
      <c r="HK589" s="321"/>
      <c r="HL589" s="321"/>
      <c r="HM589" s="321"/>
      <c r="HN589" s="321"/>
      <c r="HO589" s="321"/>
      <c r="HP589" s="321"/>
      <c r="HQ589" s="321"/>
      <c r="HR589" s="321"/>
      <c r="HS589" s="321"/>
      <c r="HT589" s="321"/>
      <c r="HU589" s="321"/>
      <c r="HV589" s="321"/>
      <c r="HW589" s="321"/>
      <c r="HX589" s="321"/>
      <c r="HY589" s="321"/>
      <c r="HZ589" s="321"/>
    </row>
    <row r="590" spans="1:234">
      <c r="A590" s="310"/>
      <c r="B590" s="315"/>
      <c r="C590" s="295"/>
      <c r="D590" s="294"/>
      <c r="E590" s="290"/>
      <c r="F590" s="294"/>
    </row>
    <row r="591" spans="1:234" ht="17.25" customHeight="1">
      <c r="A591" s="660"/>
      <c r="B591" s="658" t="s">
        <v>277</v>
      </c>
      <c r="C591" s="658"/>
      <c r="D591" s="658"/>
      <c r="E591" s="686"/>
      <c r="F591" s="659"/>
    </row>
    <row r="592" spans="1:234" ht="17.25" customHeight="1">
      <c r="A592" s="663"/>
      <c r="B592" s="663"/>
      <c r="C592" s="663"/>
      <c r="D592" s="663"/>
      <c r="E592" s="291"/>
      <c r="F592" s="663"/>
    </row>
    <row r="593" spans="1:6" ht="17.25" customHeight="1">
      <c r="A593" s="512" t="s">
        <v>450</v>
      </c>
      <c r="B593" s="513" t="s">
        <v>990</v>
      </c>
      <c r="C593" s="293"/>
      <c r="D593" s="293"/>
      <c r="E593" s="687"/>
      <c r="F593" s="293"/>
    </row>
    <row r="594" spans="1:6" ht="17.25" customHeight="1">
      <c r="A594" s="297" t="s">
        <v>454</v>
      </c>
      <c r="B594" s="314" t="s">
        <v>453</v>
      </c>
      <c r="C594" s="300"/>
      <c r="D594" s="299"/>
      <c r="E594" s="298"/>
      <c r="F594" s="298">
        <f>F67</f>
        <v>0</v>
      </c>
    </row>
    <row r="595" spans="1:6" ht="17.25" customHeight="1">
      <c r="A595" s="297" t="s">
        <v>452</v>
      </c>
      <c r="B595" s="314" t="s">
        <v>451</v>
      </c>
      <c r="C595" s="313"/>
      <c r="D595" s="312"/>
      <c r="E595" s="688"/>
      <c r="F595" s="312">
        <f>F87</f>
        <v>0</v>
      </c>
    </row>
    <row r="596" spans="1:6" ht="17.25" customHeight="1">
      <c r="A596" s="512" t="s">
        <v>450</v>
      </c>
      <c r="B596" s="513" t="s">
        <v>1021</v>
      </c>
      <c r="C596" s="512"/>
      <c r="D596" s="512"/>
      <c r="E596" s="689"/>
      <c r="F596" s="514">
        <f>SUM(F594:F595)</f>
        <v>0</v>
      </c>
    </row>
    <row r="597" spans="1:6" ht="17.25" customHeight="1">
      <c r="A597" s="515"/>
      <c r="B597" s="516"/>
      <c r="C597" s="310"/>
      <c r="D597" s="309"/>
      <c r="E597" s="308"/>
      <c r="F597" s="308"/>
    </row>
    <row r="598" spans="1:6" ht="17.25" customHeight="1">
      <c r="A598" s="512" t="s">
        <v>443</v>
      </c>
      <c r="B598" s="513" t="s">
        <v>1022</v>
      </c>
      <c r="C598" s="293"/>
      <c r="D598" s="293"/>
      <c r="E598" s="687"/>
      <c r="F598" s="293"/>
    </row>
    <row r="599" spans="1:6" ht="17.25" customHeight="1">
      <c r="A599" s="297" t="s">
        <v>449</v>
      </c>
      <c r="B599" s="296" t="s">
        <v>448</v>
      </c>
      <c r="C599" s="300"/>
      <c r="D599" s="299"/>
      <c r="E599" s="298"/>
      <c r="F599" s="298">
        <f>F132</f>
        <v>0</v>
      </c>
    </row>
    <row r="600" spans="1:6" ht="17.25" customHeight="1">
      <c r="A600" s="297" t="s">
        <v>447</v>
      </c>
      <c r="B600" s="296" t="s">
        <v>446</v>
      </c>
      <c r="C600" s="300"/>
      <c r="D600" s="299"/>
      <c r="E600" s="298"/>
      <c r="F600" s="298">
        <f>F157</f>
        <v>0</v>
      </c>
    </row>
    <row r="601" spans="1:6" ht="17.25" customHeight="1">
      <c r="A601" s="297" t="s">
        <v>445</v>
      </c>
      <c r="B601" s="296" t="s">
        <v>444</v>
      </c>
      <c r="C601" s="300"/>
      <c r="D601" s="299"/>
      <c r="E601" s="298"/>
      <c r="F601" s="298">
        <f>F174</f>
        <v>0</v>
      </c>
    </row>
    <row r="602" spans="1:6" ht="17.25" customHeight="1">
      <c r="A602" s="512" t="s">
        <v>443</v>
      </c>
      <c r="B602" s="513" t="s">
        <v>1023</v>
      </c>
      <c r="C602" s="512"/>
      <c r="D602" s="512"/>
      <c r="E602" s="689"/>
      <c r="F602" s="514">
        <f>SUM(F599:F601)</f>
        <v>0</v>
      </c>
    </row>
    <row r="603" spans="1:6" ht="17.25" customHeight="1">
      <c r="A603" s="310"/>
      <c r="B603" s="311"/>
      <c r="C603" s="310"/>
      <c r="D603" s="309"/>
      <c r="E603" s="308"/>
      <c r="F603" s="308"/>
    </row>
    <row r="604" spans="1:6" ht="17.25" customHeight="1">
      <c r="A604" s="512" t="s">
        <v>442</v>
      </c>
      <c r="B604" s="513" t="s">
        <v>1024</v>
      </c>
      <c r="C604" s="512"/>
      <c r="D604" s="512"/>
      <c r="E604" s="689"/>
      <c r="F604" s="514">
        <f>F192</f>
        <v>0</v>
      </c>
    </row>
    <row r="605" spans="1:6" ht="17.25" customHeight="1">
      <c r="A605" s="310"/>
      <c r="B605" s="311"/>
      <c r="C605" s="310"/>
      <c r="D605" s="309"/>
      <c r="E605" s="308"/>
      <c r="F605" s="308"/>
    </row>
    <row r="606" spans="1:6" ht="17.25" customHeight="1">
      <c r="A606" s="512" t="s">
        <v>437</v>
      </c>
      <c r="B606" s="513" t="s">
        <v>1025</v>
      </c>
      <c r="C606" s="293"/>
      <c r="D606" s="293"/>
      <c r="E606" s="687"/>
      <c r="F606" s="293"/>
    </row>
    <row r="607" spans="1:6" ht="17.25" customHeight="1">
      <c r="A607" s="297" t="s">
        <v>441</v>
      </c>
      <c r="B607" s="296" t="s">
        <v>440</v>
      </c>
      <c r="C607" s="300"/>
      <c r="D607" s="299"/>
      <c r="E607" s="298"/>
      <c r="F607" s="298">
        <f>F207</f>
        <v>0</v>
      </c>
    </row>
    <row r="608" spans="1:6" ht="17.25" customHeight="1">
      <c r="A608" s="297" t="s">
        <v>439</v>
      </c>
      <c r="B608" s="296" t="s">
        <v>438</v>
      </c>
      <c r="C608" s="295"/>
      <c r="D608" s="294"/>
      <c r="E608" s="290"/>
      <c r="F608" s="290">
        <f>'3. Elektro-OIE'!F220</f>
        <v>0</v>
      </c>
    </row>
    <row r="609" spans="1:6" ht="17.25" customHeight="1">
      <c r="A609" s="512" t="s">
        <v>437</v>
      </c>
      <c r="B609" s="513" t="s">
        <v>1026</v>
      </c>
      <c r="C609" s="512"/>
      <c r="D609" s="512"/>
      <c r="E609" s="689"/>
      <c r="F609" s="514">
        <f>SUM(F607:F608)</f>
        <v>0</v>
      </c>
    </row>
    <row r="610" spans="1:6" ht="17.25" customHeight="1">
      <c r="A610" s="310"/>
      <c r="B610" s="311"/>
      <c r="C610" s="310"/>
      <c r="D610" s="309"/>
      <c r="E610" s="308"/>
      <c r="F610" s="308"/>
    </row>
    <row r="611" spans="1:6" ht="17.25" customHeight="1">
      <c r="A611" s="512" t="s">
        <v>432</v>
      </c>
      <c r="B611" s="513" t="s">
        <v>1027</v>
      </c>
      <c r="C611" s="512"/>
      <c r="D611" s="512"/>
      <c r="E611" s="689"/>
      <c r="F611" s="512"/>
    </row>
    <row r="612" spans="1:6" ht="17.25" customHeight="1">
      <c r="A612" s="297" t="s">
        <v>436</v>
      </c>
      <c r="B612" s="296" t="s">
        <v>435</v>
      </c>
      <c r="C612" s="300"/>
      <c r="D612" s="299"/>
      <c r="E612" s="298"/>
      <c r="F612" s="298">
        <f>F235</f>
        <v>0</v>
      </c>
    </row>
    <row r="613" spans="1:6" ht="17.25" customHeight="1">
      <c r="A613" s="297" t="s">
        <v>434</v>
      </c>
      <c r="B613" s="296" t="s">
        <v>433</v>
      </c>
      <c r="C613" s="307"/>
      <c r="D613" s="306"/>
      <c r="E613" s="304"/>
      <c r="F613" s="304">
        <f>'3. Elektro-OIE'!F248</f>
        <v>0</v>
      </c>
    </row>
    <row r="614" spans="1:6" ht="17.25" customHeight="1">
      <c r="A614" s="512" t="s">
        <v>432</v>
      </c>
      <c r="B614" s="517" t="s">
        <v>1028</v>
      </c>
      <c r="C614" s="512"/>
      <c r="D614" s="512"/>
      <c r="E614" s="689"/>
      <c r="F614" s="514">
        <f>SUM(F612:F613)</f>
        <v>0</v>
      </c>
    </row>
    <row r="615" spans="1:6" ht="17.25" customHeight="1">
      <c r="A615" s="303"/>
      <c r="B615" s="302"/>
      <c r="C615" s="301"/>
      <c r="D615" s="299"/>
      <c r="E615" s="298"/>
      <c r="F615" s="298"/>
    </row>
    <row r="616" spans="1:6" ht="17.25" customHeight="1">
      <c r="A616" s="512" t="s">
        <v>431</v>
      </c>
      <c r="B616" s="513" t="s">
        <v>1029</v>
      </c>
      <c r="C616" s="512"/>
      <c r="D616" s="512"/>
      <c r="E616" s="689"/>
      <c r="F616" s="514">
        <f>'3. Elektro-OIE'!F268</f>
        <v>0</v>
      </c>
    </row>
    <row r="617" spans="1:6" ht="17.25" customHeight="1">
      <c r="A617" s="303"/>
      <c r="B617" s="302"/>
      <c r="C617" s="301"/>
      <c r="D617" s="299"/>
      <c r="E617" s="298"/>
      <c r="F617" s="298"/>
    </row>
    <row r="618" spans="1:6" ht="17.25" customHeight="1">
      <c r="A618" s="512" t="s">
        <v>430</v>
      </c>
      <c r="B618" s="513" t="s">
        <v>1030</v>
      </c>
      <c r="C618" s="512"/>
      <c r="D618" s="512"/>
      <c r="E618" s="689"/>
      <c r="F618" s="514">
        <f>'3. Elektro-OIE'!F282</f>
        <v>0</v>
      </c>
    </row>
    <row r="619" spans="1:6" ht="17.25" customHeight="1">
      <c r="A619" s="303"/>
      <c r="B619" s="302"/>
      <c r="C619" s="301"/>
      <c r="D619" s="299"/>
      <c r="E619" s="298"/>
      <c r="F619" s="298"/>
    </row>
    <row r="620" spans="1:6" ht="17.25" customHeight="1">
      <c r="A620" s="512" t="s">
        <v>429</v>
      </c>
      <c r="B620" s="513" t="s">
        <v>1031</v>
      </c>
      <c r="C620" s="512"/>
      <c r="D620" s="512"/>
      <c r="E620" s="689"/>
      <c r="F620" s="514">
        <f>'3. Elektro-OIE'!F447</f>
        <v>0</v>
      </c>
    </row>
    <row r="621" spans="1:6" ht="17.25" customHeight="1">
      <c r="A621" s="303"/>
      <c r="B621" s="302"/>
      <c r="C621" s="301"/>
      <c r="D621" s="299"/>
      <c r="E621" s="298"/>
      <c r="F621" s="298"/>
    </row>
    <row r="622" spans="1:6" ht="17.25" customHeight="1">
      <c r="A622" s="512" t="s">
        <v>413</v>
      </c>
      <c r="B622" s="513" t="s">
        <v>1032</v>
      </c>
      <c r="C622" s="293"/>
      <c r="D622" s="293"/>
      <c r="E622" s="687"/>
      <c r="F622" s="292"/>
    </row>
    <row r="623" spans="1:6" ht="17.25" customHeight="1">
      <c r="A623" s="303" t="s">
        <v>428</v>
      </c>
      <c r="B623" s="302" t="s">
        <v>427</v>
      </c>
      <c r="C623" s="305"/>
      <c r="D623" s="299"/>
      <c r="E623" s="298"/>
      <c r="F623" s="298">
        <f>'3. Elektro-OIE'!F466</f>
        <v>0</v>
      </c>
    </row>
    <row r="624" spans="1:6" ht="17.25" customHeight="1">
      <c r="A624" s="303" t="s">
        <v>426</v>
      </c>
      <c r="B624" s="302" t="s">
        <v>425</v>
      </c>
      <c r="C624" s="305"/>
      <c r="D624" s="299"/>
      <c r="E624" s="298"/>
      <c r="F624" s="298">
        <f>'3. Elektro-OIE'!F480</f>
        <v>0</v>
      </c>
    </row>
    <row r="625" spans="1:6" ht="17.25" customHeight="1">
      <c r="A625" s="303" t="s">
        <v>424</v>
      </c>
      <c r="B625" s="302" t="s">
        <v>423</v>
      </c>
      <c r="C625" s="305"/>
      <c r="D625" s="299"/>
      <c r="E625" s="298"/>
      <c r="F625" s="298">
        <f>'3. Elektro-OIE'!F488</f>
        <v>0</v>
      </c>
    </row>
    <row r="626" spans="1:6" ht="17.25" customHeight="1">
      <c r="A626" s="303" t="s">
        <v>422</v>
      </c>
      <c r="B626" s="302" t="s">
        <v>421</v>
      </c>
      <c r="C626" s="305"/>
      <c r="D626" s="299"/>
      <c r="E626" s="298"/>
      <c r="F626" s="298">
        <f>'3. Elektro-OIE'!F504</f>
        <v>0</v>
      </c>
    </row>
    <row r="627" spans="1:6" ht="17.25" customHeight="1">
      <c r="A627" s="303" t="s">
        <v>420</v>
      </c>
      <c r="B627" s="302" t="s">
        <v>419</v>
      </c>
      <c r="C627" s="305"/>
      <c r="D627" s="299"/>
      <c r="E627" s="298"/>
      <c r="F627" s="304">
        <f>'3. Elektro-OIE'!F520</f>
        <v>0</v>
      </c>
    </row>
    <row r="628" spans="1:6" ht="17.25" customHeight="1">
      <c r="A628" s="303" t="s">
        <v>418</v>
      </c>
      <c r="B628" s="302" t="s">
        <v>417</v>
      </c>
      <c r="C628" s="305"/>
      <c r="D628" s="299"/>
      <c r="E628" s="298"/>
      <c r="F628" s="298">
        <f>'3. Elektro-OIE'!F528</f>
        <v>0</v>
      </c>
    </row>
    <row r="629" spans="1:6" ht="17.25" customHeight="1">
      <c r="A629" s="303" t="s">
        <v>416</v>
      </c>
      <c r="B629" s="302" t="s">
        <v>411</v>
      </c>
      <c r="C629" s="305"/>
      <c r="D629" s="299"/>
      <c r="E629" s="298"/>
      <c r="F629" s="298">
        <f>'3. Elektro-OIE'!F546</f>
        <v>0</v>
      </c>
    </row>
    <row r="630" spans="1:6" ht="17.25" customHeight="1">
      <c r="A630" s="303" t="s">
        <v>415</v>
      </c>
      <c r="B630" s="302" t="s">
        <v>414</v>
      </c>
      <c r="C630" s="294"/>
      <c r="D630" s="294"/>
      <c r="E630" s="290"/>
      <c r="F630" s="304">
        <f>'3. Elektro-OIE'!F552</f>
        <v>0</v>
      </c>
    </row>
    <row r="631" spans="1:6" ht="17.25" customHeight="1">
      <c r="A631" s="512" t="s">
        <v>413</v>
      </c>
      <c r="B631" s="513" t="s">
        <v>1033</v>
      </c>
      <c r="C631" s="512"/>
      <c r="D631" s="512"/>
      <c r="E631" s="689"/>
      <c r="F631" s="514">
        <f>SUM(F623:F630)</f>
        <v>0</v>
      </c>
    </row>
    <row r="632" spans="1:6" ht="17.25" customHeight="1">
      <c r="A632" s="303"/>
      <c r="B632" s="302"/>
      <c r="C632" s="301"/>
      <c r="D632" s="299"/>
      <c r="E632" s="298"/>
      <c r="F632" s="298"/>
    </row>
    <row r="633" spans="1:6" ht="17.25" customHeight="1">
      <c r="A633" s="512" t="s">
        <v>160</v>
      </c>
      <c r="B633" s="513" t="s">
        <v>1034</v>
      </c>
      <c r="C633" s="512"/>
      <c r="D633" s="512"/>
      <c r="E633" s="689"/>
      <c r="F633" s="514">
        <f>F564</f>
        <v>0</v>
      </c>
    </row>
    <row r="634" spans="1:6" ht="17.25" customHeight="1">
      <c r="A634" s="303"/>
      <c r="B634" s="302"/>
      <c r="C634" s="301"/>
      <c r="D634" s="299"/>
      <c r="E634" s="298"/>
      <c r="F634" s="298"/>
    </row>
    <row r="635" spans="1:6" ht="17.25" customHeight="1">
      <c r="A635" s="512" t="s">
        <v>162</v>
      </c>
      <c r="B635" s="513" t="s">
        <v>1035</v>
      </c>
      <c r="C635" s="512"/>
      <c r="D635" s="512"/>
      <c r="E635" s="689"/>
      <c r="F635" s="514"/>
    </row>
    <row r="636" spans="1:6" ht="17.25" customHeight="1">
      <c r="A636" s="297" t="s">
        <v>412</v>
      </c>
      <c r="B636" s="296" t="s">
        <v>411</v>
      </c>
      <c r="C636" s="300"/>
      <c r="D636" s="299"/>
      <c r="E636" s="298"/>
      <c r="F636" s="298">
        <f>F577</f>
        <v>0</v>
      </c>
    </row>
    <row r="637" spans="1:6" ht="17.25" customHeight="1">
      <c r="A637" s="297" t="s">
        <v>410</v>
      </c>
      <c r="B637" s="296" t="s">
        <v>409</v>
      </c>
      <c r="C637" s="295"/>
      <c r="D637" s="294"/>
      <c r="E637" s="290"/>
      <c r="F637" s="290">
        <f>F585</f>
        <v>0</v>
      </c>
    </row>
    <row r="638" spans="1:6" ht="17.25" customHeight="1">
      <c r="A638" s="512" t="s">
        <v>162</v>
      </c>
      <c r="B638" s="513" t="s">
        <v>1036</v>
      </c>
      <c r="C638" s="512"/>
      <c r="D638" s="512"/>
      <c r="E638" s="689"/>
      <c r="F638" s="514">
        <f>SUM(F636:F637)</f>
        <v>0</v>
      </c>
    </row>
    <row r="639" spans="1:6" s="595" customFormat="1" ht="18" customHeight="1" thickBot="1">
      <c r="A639" s="593"/>
      <c r="B639" s="593"/>
      <c r="C639" s="594"/>
      <c r="D639" s="594"/>
      <c r="E639" s="690"/>
      <c r="F639" s="596"/>
    </row>
    <row r="640" spans="1:6" ht="15" customHeight="1">
      <c r="A640" s="600"/>
      <c r="B640" s="602" t="s">
        <v>1037</v>
      </c>
      <c r="C640" s="661"/>
      <c r="D640" s="661"/>
      <c r="E640" s="691"/>
      <c r="F640" s="601">
        <f>F596+F602+F604+F609+F614+F616+F618+F620+F638</f>
        <v>0</v>
      </c>
    </row>
    <row r="641" spans="1:6" ht="15">
      <c r="A641" s="597"/>
      <c r="B641" s="603" t="s">
        <v>1038</v>
      </c>
      <c r="C641" s="598"/>
      <c r="D641" s="599"/>
      <c r="E641" s="692"/>
      <c r="F641" s="599"/>
    </row>
    <row r="642" spans="1:6" ht="12.75" thickBot="1"/>
    <row r="643" spans="1:6" ht="15">
      <c r="A643" s="600"/>
      <c r="B643" s="602" t="s">
        <v>1042</v>
      </c>
      <c r="C643" s="661"/>
      <c r="D643" s="661"/>
      <c r="E643" s="691"/>
      <c r="F643" s="601">
        <f>F631+F633</f>
        <v>0</v>
      </c>
    </row>
    <row r="644" spans="1:6" ht="15">
      <c r="A644" s="597"/>
      <c r="B644" s="603" t="s">
        <v>1039</v>
      </c>
      <c r="C644" s="598"/>
      <c r="D644" s="599"/>
      <c r="E644" s="692"/>
      <c r="F644" s="599"/>
    </row>
    <row r="645" spans="1:6" ht="12.75" thickBot="1"/>
    <row r="646" spans="1:6" ht="24.75" customHeight="1">
      <c r="A646" s="600"/>
      <c r="B646" s="602" t="s">
        <v>1040</v>
      </c>
      <c r="C646" s="661"/>
      <c r="D646" s="661"/>
      <c r="E646" s="691"/>
      <c r="F646" s="601">
        <f>F640+F643</f>
        <v>0</v>
      </c>
    </row>
  </sheetData>
  <sheetProtection algorithmName="SHA-512" hashValue="AZHBUMXSpjPncg6byUtrhqHh4S2n2KP3yRQl1HcXSfu2fELjOdSeSBJsX9oLSfVou/cyp9n6eITVXrRwxwqKEg==" saltValue="rz8VLK2Lpo5T/F72fpkvcg==" spinCount="100000" sheet="1" objects="1" scenarios="1"/>
  <pageMargins left="0.7" right="0.7" top="0.75" bottom="0.75" header="0.3" footer="0.3"/>
  <pageSetup paperSize="9" scale="76" orientation="portrait" horizontalDpi="4294967293" verticalDpi="4294967293" r:id="rId1"/>
  <headerFooter>
    <oddHeader>&amp;L&amp;"PF Din Text Cond Pro Light,Regular"&amp;8MJESTO GRADNJE:
VINKOVCI, Gospodarska 12A, 
k.č.br. 5959/46, k.o. Vinkovci II&amp;R&amp;"PF Din Text Cond Pro Light,Regular"&amp;8INVESTITOR:
URA d.o.o., 
Bana Josipa Jelačića 98 , 32100 Vinkovci</oddHeader>
    <oddFooter>&amp;LELEKTROTEHNIČKI TROŠKOVNIK&amp;RZOP:160/21
BROJ PROJEKTA: 5-21-122</oddFooter>
  </headerFooter>
  <rowBreaks count="9" manualBreakCount="9">
    <brk id="68" max="5" man="1"/>
    <brk id="113" max="5" man="1"/>
    <brk id="157" max="5" man="1"/>
    <brk id="223" max="5" man="1"/>
    <brk id="356" max="5" man="1"/>
    <brk id="411" max="5" man="1"/>
    <brk id="466" max="5" man="1"/>
    <brk id="528" max="5" man="1"/>
    <brk id="590" max="5" man="1"/>
  </rowBreaks>
  <colBreaks count="1" manualBreakCount="1">
    <brk id="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N759"/>
  <sheetViews>
    <sheetView view="pageBreakPreview" topLeftCell="A156" zoomScaleNormal="100" zoomScaleSheetLayoutView="100" workbookViewId="0">
      <selection activeCell="G102" sqref="G102"/>
    </sheetView>
  </sheetViews>
  <sheetFormatPr defaultRowHeight="15"/>
  <cols>
    <col min="1" max="1" width="7.42578125" style="5" customWidth="1"/>
    <col min="2" max="2" width="9.140625" style="5"/>
    <col min="3" max="3" width="9.85546875" style="5" customWidth="1"/>
    <col min="4" max="4" width="7.28515625" style="5" customWidth="1"/>
    <col min="5" max="5" width="10" style="5" customWidth="1"/>
    <col min="6" max="6" width="10.28515625" style="20" customWidth="1"/>
    <col min="7" max="7" width="9.42578125" style="20" customWidth="1"/>
    <col min="8" max="8" width="10.140625" style="612" customWidth="1"/>
    <col min="9" max="9" width="13.85546875" style="20" customWidth="1"/>
    <col min="10" max="16384" width="9.140625" style="5"/>
  </cols>
  <sheetData>
    <row r="4" spans="1:1">
      <c r="A4" s="5" t="s">
        <v>396</v>
      </c>
    </row>
    <row r="6" spans="1:1">
      <c r="A6" s="5" t="s">
        <v>395</v>
      </c>
    </row>
    <row r="8" spans="1:1">
      <c r="A8" s="5" t="s">
        <v>394</v>
      </c>
    </row>
    <row r="9" spans="1:1">
      <c r="A9" s="5" t="s">
        <v>393</v>
      </c>
    </row>
    <row r="11" spans="1:1">
      <c r="A11" s="5" t="s">
        <v>392</v>
      </c>
    </row>
    <row r="13" spans="1:1">
      <c r="A13" s="5" t="s">
        <v>391</v>
      </c>
    </row>
    <row r="15" spans="1:1">
      <c r="A15" s="5" t="s">
        <v>390</v>
      </c>
    </row>
    <row r="16" spans="1:1">
      <c r="A16" s="5" t="s">
        <v>389</v>
      </c>
    </row>
    <row r="18" spans="1:1">
      <c r="A18" s="5" t="s">
        <v>388</v>
      </c>
    </row>
    <row r="19" spans="1:1">
      <c r="A19" s="5" t="s">
        <v>387</v>
      </c>
    </row>
    <row r="21" spans="1:1">
      <c r="A21" s="5" t="s">
        <v>386</v>
      </c>
    </row>
    <row r="22" spans="1:1">
      <c r="A22" s="5" t="s">
        <v>385</v>
      </c>
    </row>
    <row r="23" spans="1:1">
      <c r="A23" s="5" t="s">
        <v>384</v>
      </c>
    </row>
    <row r="25" spans="1:1">
      <c r="A25" s="5" t="s">
        <v>383</v>
      </c>
    </row>
    <row r="26" spans="1:1">
      <c r="A26" s="5" t="s">
        <v>382</v>
      </c>
    </row>
    <row r="27" spans="1:1">
      <c r="A27" s="5" t="s">
        <v>381</v>
      </c>
    </row>
    <row r="29" spans="1:1">
      <c r="A29" s="5" t="s">
        <v>380</v>
      </c>
    </row>
    <row r="30" spans="1:1">
      <c r="A30" s="5" t="s">
        <v>379</v>
      </c>
    </row>
    <row r="31" spans="1:1">
      <c r="A31" s="5" t="s">
        <v>378</v>
      </c>
    </row>
    <row r="37" spans="5:6">
      <c r="F37" s="20" t="s">
        <v>377</v>
      </c>
    </row>
    <row r="39" spans="5:6">
      <c r="E39" s="5" t="s">
        <v>376</v>
      </c>
    </row>
    <row r="48" spans="5:6" ht="15.75" thickBot="1"/>
    <row r="49" spans="1:9" ht="26.25" thickBot="1">
      <c r="A49" s="580" t="s">
        <v>286</v>
      </c>
      <c r="B49" s="754" t="s">
        <v>285</v>
      </c>
      <c r="C49" s="754"/>
      <c r="D49" s="754"/>
      <c r="E49" s="754"/>
      <c r="F49" s="581" t="s">
        <v>1008</v>
      </c>
      <c r="G49" s="581" t="s">
        <v>283</v>
      </c>
      <c r="H49" s="693" t="s">
        <v>1045</v>
      </c>
      <c r="I49" s="581" t="s">
        <v>1046</v>
      </c>
    </row>
    <row r="50" spans="1:9">
      <c r="A50" s="254"/>
      <c r="B50" s="240"/>
      <c r="C50" s="240"/>
      <c r="D50" s="240"/>
      <c r="E50" s="240"/>
      <c r="F50" s="34"/>
      <c r="H50" s="619"/>
      <c r="I50" s="34"/>
    </row>
    <row r="51" spans="1:9" ht="15.75">
      <c r="A51" s="253" t="s">
        <v>0</v>
      </c>
      <c r="B51" s="252" t="s">
        <v>276</v>
      </c>
      <c r="C51" s="251"/>
      <c r="D51" s="251"/>
      <c r="E51" s="251"/>
      <c r="F51" s="250"/>
      <c r="G51" s="250"/>
      <c r="H51" s="694"/>
      <c r="I51" s="249"/>
    </row>
    <row r="52" spans="1:9" ht="15" customHeight="1">
      <c r="A52" s="264"/>
      <c r="B52" s="263"/>
      <c r="C52" s="263"/>
      <c r="D52" s="263"/>
      <c r="E52" s="263"/>
      <c r="F52" s="262"/>
      <c r="G52" s="262"/>
      <c r="H52" s="695"/>
      <c r="I52" s="262"/>
    </row>
    <row r="53" spans="1:9">
      <c r="A53" s="14">
        <v>1</v>
      </c>
      <c r="B53" s="741" t="s">
        <v>375</v>
      </c>
      <c r="C53" s="741"/>
      <c r="D53" s="741"/>
      <c r="E53" s="741"/>
    </row>
    <row r="54" spans="1:9">
      <c r="B54" s="741"/>
      <c r="C54" s="741"/>
      <c r="D54" s="741"/>
      <c r="E54" s="741"/>
    </row>
    <row r="55" spans="1:9">
      <c r="B55" s="741"/>
      <c r="C55" s="741"/>
      <c r="D55" s="741"/>
      <c r="E55" s="741"/>
    </row>
    <row r="56" spans="1:9">
      <c r="B56" s="741"/>
      <c r="C56" s="741"/>
      <c r="D56" s="741"/>
      <c r="E56" s="741"/>
    </row>
    <row r="57" spans="1:9">
      <c r="B57" s="741"/>
      <c r="C57" s="741"/>
      <c r="D57" s="741"/>
      <c r="E57" s="741"/>
    </row>
    <row r="58" spans="1:9">
      <c r="B58" s="741"/>
      <c r="C58" s="741"/>
      <c r="D58" s="741"/>
      <c r="E58" s="741"/>
    </row>
    <row r="59" spans="1:9">
      <c r="B59" s="741"/>
      <c r="C59" s="741"/>
      <c r="D59" s="741"/>
      <c r="E59" s="741"/>
    </row>
    <row r="60" spans="1:9">
      <c r="B60" s="741"/>
      <c r="C60" s="741"/>
      <c r="D60" s="741"/>
      <c r="E60" s="741"/>
    </row>
    <row r="61" spans="1:9">
      <c r="B61" s="741"/>
      <c r="C61" s="741"/>
      <c r="D61" s="741"/>
      <c r="E61" s="741"/>
    </row>
    <row r="62" spans="1:9">
      <c r="B62" s="741"/>
      <c r="C62" s="741"/>
      <c r="D62" s="741"/>
      <c r="E62" s="741"/>
    </row>
    <row r="63" spans="1:9">
      <c r="B63" s="741"/>
      <c r="C63" s="741"/>
      <c r="D63" s="741"/>
      <c r="E63" s="741"/>
    </row>
    <row r="64" spans="1:9">
      <c r="B64" s="741"/>
      <c r="C64" s="741"/>
      <c r="D64" s="741"/>
      <c r="E64" s="741"/>
    </row>
    <row r="65" spans="2:5">
      <c r="B65" s="741"/>
      <c r="C65" s="741"/>
      <c r="D65" s="741"/>
      <c r="E65" s="741"/>
    </row>
    <row r="66" spans="2:5">
      <c r="B66" s="741"/>
      <c r="C66" s="741"/>
      <c r="D66" s="741"/>
      <c r="E66" s="741"/>
    </row>
    <row r="67" spans="2:5">
      <c r="B67" s="741"/>
      <c r="C67" s="741"/>
      <c r="D67" s="741"/>
      <c r="E67" s="741"/>
    </row>
    <row r="68" spans="2:5">
      <c r="B68" s="741"/>
      <c r="C68" s="741"/>
      <c r="D68" s="741"/>
      <c r="E68" s="741"/>
    </row>
    <row r="69" spans="2:5">
      <c r="B69" s="741"/>
      <c r="C69" s="741"/>
      <c r="D69" s="741"/>
      <c r="E69" s="741"/>
    </row>
    <row r="70" spans="2:5">
      <c r="B70" s="741"/>
      <c r="C70" s="741"/>
      <c r="D70" s="741"/>
      <c r="E70" s="741"/>
    </row>
    <row r="71" spans="2:5">
      <c r="B71" s="741"/>
      <c r="C71" s="741"/>
      <c r="D71" s="741"/>
      <c r="E71" s="741"/>
    </row>
    <row r="72" spans="2:5">
      <c r="B72" s="741"/>
      <c r="C72" s="741"/>
      <c r="D72" s="741"/>
      <c r="E72" s="741"/>
    </row>
    <row r="73" spans="2:5">
      <c r="B73" s="741"/>
      <c r="C73" s="741"/>
      <c r="D73" s="741"/>
      <c r="E73" s="741"/>
    </row>
    <row r="74" spans="2:5">
      <c r="B74" s="741"/>
      <c r="C74" s="741"/>
      <c r="D74" s="741"/>
      <c r="E74" s="741"/>
    </row>
    <row r="75" spans="2:5">
      <c r="B75" s="741"/>
      <c r="C75" s="741"/>
      <c r="D75" s="741"/>
      <c r="E75" s="741"/>
    </row>
    <row r="76" spans="2:5">
      <c r="B76" s="741"/>
      <c r="C76" s="741"/>
      <c r="D76" s="741"/>
      <c r="E76" s="741"/>
    </row>
    <row r="77" spans="2:5">
      <c r="B77" s="741"/>
      <c r="C77" s="741"/>
      <c r="D77" s="741"/>
      <c r="E77" s="741"/>
    </row>
    <row r="78" spans="2:5">
      <c r="B78" s="741"/>
      <c r="C78" s="741"/>
      <c r="D78" s="741"/>
      <c r="E78" s="741"/>
    </row>
    <row r="79" spans="2:5">
      <c r="B79" s="741"/>
      <c r="C79" s="741"/>
      <c r="D79" s="741"/>
      <c r="E79" s="741"/>
    </row>
    <row r="80" spans="2:5">
      <c r="B80" s="741"/>
      <c r="C80" s="741"/>
      <c r="D80" s="741"/>
      <c r="E80" s="741"/>
    </row>
    <row r="81" spans="2:5">
      <c r="B81" s="741"/>
      <c r="C81" s="741"/>
      <c r="D81" s="741"/>
      <c r="E81" s="741"/>
    </row>
    <row r="82" spans="2:5">
      <c r="B82" s="741"/>
      <c r="C82" s="741"/>
      <c r="D82" s="741"/>
      <c r="E82" s="741"/>
    </row>
    <row r="83" spans="2:5" ht="3" customHeight="1">
      <c r="B83" s="741"/>
      <c r="C83" s="741"/>
      <c r="D83" s="741"/>
      <c r="E83" s="741"/>
    </row>
    <row r="84" spans="2:5" hidden="1">
      <c r="B84" s="741"/>
      <c r="C84" s="741"/>
      <c r="D84" s="741"/>
      <c r="E84" s="741"/>
    </row>
    <row r="85" spans="2:5" hidden="1">
      <c r="B85" s="741"/>
      <c r="C85" s="741"/>
      <c r="D85" s="741"/>
      <c r="E85" s="741"/>
    </row>
    <row r="86" spans="2:5" hidden="1">
      <c r="B86" s="741"/>
      <c r="C86" s="741"/>
      <c r="D86" s="741"/>
      <c r="E86" s="741"/>
    </row>
    <row r="87" spans="2:5">
      <c r="B87" s="741" t="s">
        <v>374</v>
      </c>
      <c r="C87" s="741"/>
      <c r="D87" s="741"/>
      <c r="E87" s="741"/>
    </row>
    <row r="88" spans="2:5">
      <c r="B88" s="741"/>
      <c r="C88" s="741"/>
      <c r="D88" s="741"/>
      <c r="E88" s="741"/>
    </row>
    <row r="89" spans="2:5">
      <c r="B89" s="741"/>
      <c r="C89" s="741"/>
      <c r="D89" s="741"/>
      <c r="E89" s="741"/>
    </row>
    <row r="90" spans="2:5">
      <c r="B90" s="741"/>
      <c r="C90" s="741"/>
      <c r="D90" s="741"/>
      <c r="E90" s="741"/>
    </row>
    <row r="91" spans="2:5">
      <c r="B91" s="741"/>
      <c r="C91" s="741"/>
      <c r="D91" s="741"/>
      <c r="E91" s="741"/>
    </row>
    <row r="92" spans="2:5">
      <c r="B92" s="741"/>
      <c r="C92" s="741"/>
      <c r="D92" s="741"/>
      <c r="E92" s="741"/>
    </row>
    <row r="93" spans="2:5">
      <c r="B93" s="741"/>
      <c r="C93" s="741"/>
      <c r="D93" s="741"/>
      <c r="E93" s="741"/>
    </row>
    <row r="94" spans="2:5">
      <c r="B94" s="212"/>
      <c r="C94" s="212"/>
      <c r="D94" s="212"/>
      <c r="E94" s="212"/>
    </row>
    <row r="95" spans="2:5">
      <c r="B95" s="212"/>
      <c r="C95" s="212"/>
      <c r="D95" s="212"/>
      <c r="E95" s="212"/>
    </row>
    <row r="96" spans="2:5">
      <c r="B96" s="212"/>
      <c r="C96" s="212"/>
      <c r="D96" s="212"/>
      <c r="E96" s="212"/>
    </row>
    <row r="97" spans="1:9">
      <c r="B97" s="212"/>
      <c r="C97" s="212"/>
      <c r="D97" s="212"/>
      <c r="E97" s="212"/>
    </row>
    <row r="99" spans="1:9" ht="25.5">
      <c r="A99" s="257" t="s">
        <v>286</v>
      </c>
      <c r="B99" s="744" t="s">
        <v>285</v>
      </c>
      <c r="C99" s="744"/>
      <c r="D99" s="744"/>
      <c r="E99" s="744"/>
      <c r="F99" s="256" t="s">
        <v>284</v>
      </c>
      <c r="G99" s="256" t="s">
        <v>283</v>
      </c>
      <c r="H99" s="696" t="s">
        <v>282</v>
      </c>
      <c r="I99" s="255" t="s">
        <v>281</v>
      </c>
    </row>
    <row r="101" spans="1:9">
      <c r="B101" s="5" t="s">
        <v>1078</v>
      </c>
    </row>
    <row r="102" spans="1:9">
      <c r="F102" s="220" t="s">
        <v>48</v>
      </c>
      <c r="G102" s="20">
        <v>1</v>
      </c>
      <c r="I102" s="20">
        <f>G102*H102</f>
        <v>0</v>
      </c>
    </row>
    <row r="103" spans="1:9">
      <c r="B103" s="261" t="s">
        <v>373</v>
      </c>
      <c r="F103" s="220"/>
    </row>
    <row r="104" spans="1:9">
      <c r="B104" s="261" t="s">
        <v>372</v>
      </c>
      <c r="F104" s="220" t="s">
        <v>48</v>
      </c>
      <c r="G104" s="20">
        <v>1</v>
      </c>
      <c r="I104" s="20">
        <f>G104*H104</f>
        <v>0</v>
      </c>
    </row>
    <row r="105" spans="1:9">
      <c r="B105" s="261" t="s">
        <v>371</v>
      </c>
      <c r="F105" s="220" t="s">
        <v>48</v>
      </c>
      <c r="G105" s="20">
        <v>1</v>
      </c>
      <c r="I105" s="20">
        <f>G105*H105</f>
        <v>0</v>
      </c>
    </row>
    <row r="107" spans="1:9">
      <c r="B107" s="241"/>
      <c r="C107" s="240"/>
      <c r="D107" s="240"/>
      <c r="E107" s="240"/>
    </row>
    <row r="108" spans="1:9">
      <c r="A108" s="14"/>
      <c r="B108" s="241"/>
      <c r="C108" s="240"/>
      <c r="D108" s="240"/>
      <c r="E108" s="240"/>
    </row>
    <row r="109" spans="1:9">
      <c r="A109" s="14">
        <v>2</v>
      </c>
      <c r="B109" s="741" t="s">
        <v>370</v>
      </c>
      <c r="C109" s="741"/>
      <c r="D109" s="741"/>
      <c r="E109" s="741"/>
    </row>
    <row r="110" spans="1:9">
      <c r="A110" s="14"/>
      <c r="B110" s="741"/>
      <c r="C110" s="741"/>
      <c r="D110" s="741"/>
      <c r="E110" s="741"/>
    </row>
    <row r="111" spans="1:9">
      <c r="A111" s="14"/>
      <c r="B111" s="741"/>
      <c r="C111" s="741"/>
      <c r="D111" s="741"/>
      <c r="E111" s="741"/>
    </row>
    <row r="112" spans="1:9">
      <c r="A112" s="14"/>
      <c r="B112" s="741"/>
      <c r="C112" s="741"/>
      <c r="D112" s="741"/>
      <c r="E112" s="741"/>
    </row>
    <row r="113" spans="1:5">
      <c r="A113" s="14"/>
      <c r="B113" s="741"/>
      <c r="C113" s="741"/>
      <c r="D113" s="741"/>
      <c r="E113" s="741"/>
    </row>
    <row r="114" spans="1:5">
      <c r="A114" s="14"/>
      <c r="B114" s="741"/>
      <c r="C114" s="741"/>
      <c r="D114" s="741"/>
      <c r="E114" s="741"/>
    </row>
    <row r="115" spans="1:5">
      <c r="A115" s="14"/>
      <c r="B115" s="741"/>
      <c r="C115" s="741"/>
      <c r="D115" s="741"/>
      <c r="E115" s="741"/>
    </row>
    <row r="116" spans="1:5">
      <c r="A116" s="14"/>
      <c r="B116" s="741"/>
      <c r="C116" s="741"/>
      <c r="D116" s="741"/>
      <c r="E116" s="741"/>
    </row>
    <row r="117" spans="1:5">
      <c r="A117" s="14"/>
      <c r="B117" s="741"/>
      <c r="C117" s="741"/>
      <c r="D117" s="741"/>
      <c r="E117" s="741"/>
    </row>
    <row r="118" spans="1:5" ht="0.6" customHeight="1">
      <c r="A118" s="14"/>
      <c r="B118" s="741"/>
      <c r="C118" s="741"/>
      <c r="D118" s="741"/>
      <c r="E118" s="741"/>
    </row>
    <row r="119" spans="1:5" hidden="1">
      <c r="A119" s="14"/>
      <c r="B119" s="741"/>
      <c r="C119" s="741"/>
      <c r="D119" s="741"/>
      <c r="E119" s="741"/>
    </row>
    <row r="120" spans="1:5">
      <c r="A120" s="14"/>
      <c r="B120" s="5" t="s">
        <v>369</v>
      </c>
    </row>
    <row r="121" spans="1:5">
      <c r="A121" s="14"/>
      <c r="B121" s="741" t="s">
        <v>368</v>
      </c>
      <c r="C121" s="741"/>
      <c r="D121" s="741"/>
      <c r="E121" s="741"/>
    </row>
    <row r="122" spans="1:5">
      <c r="A122" s="14"/>
      <c r="B122" s="741"/>
      <c r="C122" s="741"/>
      <c r="D122" s="741"/>
      <c r="E122" s="741"/>
    </row>
    <row r="123" spans="1:5">
      <c r="A123" s="14"/>
      <c r="B123" s="741"/>
      <c r="C123" s="741"/>
      <c r="D123" s="741"/>
      <c r="E123" s="741"/>
    </row>
    <row r="124" spans="1:5">
      <c r="A124" s="14"/>
      <c r="B124" s="741"/>
      <c r="C124" s="741"/>
      <c r="D124" s="741"/>
      <c r="E124" s="741"/>
    </row>
    <row r="125" spans="1:5">
      <c r="A125" s="14"/>
      <c r="B125" s="741"/>
      <c r="C125" s="741"/>
      <c r="D125" s="741"/>
      <c r="E125" s="741"/>
    </row>
    <row r="126" spans="1:5">
      <c r="A126" s="14"/>
      <c r="B126" s="741"/>
      <c r="C126" s="741"/>
      <c r="D126" s="741"/>
      <c r="E126" s="741"/>
    </row>
    <row r="127" spans="1:5">
      <c r="A127" s="14"/>
      <c r="B127" s="741"/>
      <c r="C127" s="741"/>
      <c r="D127" s="741"/>
      <c r="E127" s="741"/>
    </row>
    <row r="128" spans="1:5">
      <c r="A128" s="14"/>
      <c r="B128" s="741"/>
      <c r="C128" s="741"/>
      <c r="D128" s="741"/>
      <c r="E128" s="741"/>
    </row>
    <row r="129" spans="1:9">
      <c r="A129" s="14"/>
      <c r="F129" s="220" t="s">
        <v>48</v>
      </c>
      <c r="G129" s="20">
        <v>1</v>
      </c>
      <c r="I129" s="20">
        <f>G129*H129</f>
        <v>0</v>
      </c>
    </row>
    <row r="130" spans="1:9">
      <c r="A130" s="14"/>
    </row>
    <row r="131" spans="1:9">
      <c r="A131" s="14">
        <v>3</v>
      </c>
      <c r="B131" s="741" t="s">
        <v>367</v>
      </c>
      <c r="C131" s="741"/>
      <c r="D131" s="741"/>
      <c r="E131" s="741"/>
    </row>
    <row r="132" spans="1:9">
      <c r="A132" s="14"/>
      <c r="B132" s="741"/>
      <c r="C132" s="741"/>
      <c r="D132" s="741"/>
      <c r="E132" s="741"/>
    </row>
    <row r="133" spans="1:9">
      <c r="A133" s="14"/>
      <c r="F133" s="220" t="s">
        <v>48</v>
      </c>
      <c r="G133" s="20">
        <v>1</v>
      </c>
      <c r="I133" s="20">
        <f>G133*H133</f>
        <v>0</v>
      </c>
    </row>
    <row r="134" spans="1:9">
      <c r="A134" s="14"/>
    </row>
    <row r="135" spans="1:9">
      <c r="A135" s="14"/>
    </row>
    <row r="136" spans="1:9">
      <c r="A136" s="14"/>
    </row>
    <row r="137" spans="1:9">
      <c r="A137" s="14"/>
    </row>
    <row r="139" spans="1:9" ht="25.5">
      <c r="A139" s="257" t="s">
        <v>286</v>
      </c>
      <c r="B139" s="744" t="s">
        <v>285</v>
      </c>
      <c r="C139" s="744"/>
      <c r="D139" s="744"/>
      <c r="E139" s="744"/>
      <c r="F139" s="256" t="s">
        <v>284</v>
      </c>
      <c r="G139" s="256" t="s">
        <v>283</v>
      </c>
      <c r="H139" s="696" t="s">
        <v>282</v>
      </c>
      <c r="I139" s="255" t="s">
        <v>281</v>
      </c>
    </row>
    <row r="141" spans="1:9">
      <c r="A141" s="14">
        <v>4</v>
      </c>
      <c r="B141" s="741" t="s">
        <v>366</v>
      </c>
      <c r="C141" s="741"/>
      <c r="D141" s="741"/>
      <c r="E141" s="741"/>
    </row>
    <row r="142" spans="1:9">
      <c r="A142" s="14"/>
      <c r="B142" s="741"/>
      <c r="C142" s="741"/>
      <c r="D142" s="741"/>
      <c r="E142" s="741"/>
    </row>
    <row r="143" spans="1:9">
      <c r="A143" s="14"/>
      <c r="B143" s="741"/>
      <c r="C143" s="741"/>
      <c r="D143" s="741"/>
      <c r="E143" s="741"/>
    </row>
    <row r="144" spans="1:9">
      <c r="A144" s="14"/>
      <c r="B144" s="741"/>
      <c r="C144" s="741"/>
      <c r="D144" s="741"/>
      <c r="E144" s="741"/>
    </row>
    <row r="145" spans="1:9">
      <c r="A145" s="14"/>
      <c r="B145" s="741"/>
      <c r="C145" s="741"/>
      <c r="D145" s="741"/>
      <c r="E145" s="741"/>
    </row>
    <row r="146" spans="1:9">
      <c r="A146" s="14"/>
      <c r="B146" s="741"/>
      <c r="C146" s="741"/>
      <c r="D146" s="741"/>
      <c r="E146" s="741"/>
    </row>
    <row r="147" spans="1:9">
      <c r="A147" s="14"/>
      <c r="B147" s="741"/>
      <c r="C147" s="741"/>
      <c r="D147" s="741"/>
      <c r="E147" s="741"/>
    </row>
    <row r="148" spans="1:9">
      <c r="A148" s="14"/>
      <c r="B148" s="741"/>
      <c r="C148" s="741"/>
      <c r="D148" s="741"/>
      <c r="E148" s="741"/>
    </row>
    <row r="149" spans="1:9">
      <c r="A149" s="14"/>
      <c r="B149" s="741"/>
      <c r="C149" s="741"/>
      <c r="D149" s="741"/>
      <c r="E149" s="741"/>
    </row>
    <row r="150" spans="1:9">
      <c r="A150" s="14"/>
      <c r="B150" s="741"/>
      <c r="C150" s="741"/>
      <c r="D150" s="741"/>
      <c r="E150" s="741"/>
    </row>
    <row r="151" spans="1:9">
      <c r="A151" s="14"/>
      <c r="B151" s="741"/>
      <c r="C151" s="741"/>
      <c r="D151" s="741"/>
      <c r="E151" s="741"/>
    </row>
    <row r="152" spans="1:9">
      <c r="A152" s="14"/>
      <c r="B152" s="741"/>
      <c r="C152" s="741"/>
      <c r="D152" s="741"/>
      <c r="E152" s="741"/>
    </row>
    <row r="153" spans="1:9">
      <c r="A153" s="14"/>
      <c r="B153" s="741"/>
      <c r="C153" s="741"/>
      <c r="D153" s="741"/>
      <c r="E153" s="741"/>
    </row>
    <row r="154" spans="1:9">
      <c r="A154" s="14"/>
      <c r="B154" s="741"/>
      <c r="C154" s="741"/>
      <c r="D154" s="741"/>
      <c r="E154" s="741"/>
    </row>
    <row r="155" spans="1:9">
      <c r="A155" s="14"/>
      <c r="F155" s="220" t="s">
        <v>48</v>
      </c>
      <c r="G155" s="20">
        <v>1</v>
      </c>
      <c r="I155" s="20">
        <f>G155*H155</f>
        <v>0</v>
      </c>
    </row>
    <row r="156" spans="1:9">
      <c r="A156" s="14"/>
    </row>
    <row r="157" spans="1:9">
      <c r="A157" s="14">
        <v>5</v>
      </c>
      <c r="B157" s="741" t="s">
        <v>365</v>
      </c>
      <c r="C157" s="741"/>
      <c r="D157" s="741"/>
      <c r="E157" s="741"/>
    </row>
    <row r="158" spans="1:9">
      <c r="A158" s="14"/>
      <c r="B158" s="741"/>
      <c r="C158" s="741"/>
      <c r="D158" s="741"/>
      <c r="E158" s="741"/>
    </row>
    <row r="159" spans="1:9">
      <c r="A159" s="14"/>
      <c r="B159" s="741"/>
      <c r="C159" s="741"/>
      <c r="D159" s="741"/>
      <c r="E159" s="741"/>
    </row>
    <row r="160" spans="1:9">
      <c r="A160" s="14"/>
      <c r="B160" s="741"/>
      <c r="C160" s="741"/>
      <c r="D160" s="741"/>
      <c r="E160" s="741"/>
    </row>
    <row r="161" spans="1:9">
      <c r="A161" s="14"/>
      <c r="B161" s="741"/>
      <c r="C161" s="741"/>
      <c r="D161" s="741"/>
      <c r="E161" s="741"/>
    </row>
    <row r="162" spans="1:9">
      <c r="A162" s="14"/>
      <c r="B162" s="741"/>
      <c r="C162" s="741"/>
      <c r="D162" s="741"/>
      <c r="E162" s="741"/>
    </row>
    <row r="163" spans="1:9">
      <c r="A163" s="14"/>
      <c r="B163" s="741"/>
      <c r="C163" s="741"/>
      <c r="D163" s="741"/>
      <c r="E163" s="741"/>
    </row>
    <row r="164" spans="1:9">
      <c r="A164" s="14"/>
      <c r="B164" s="212"/>
      <c r="C164" s="212"/>
      <c r="D164" s="212"/>
      <c r="E164" s="212"/>
      <c r="F164" s="220" t="s">
        <v>48</v>
      </c>
      <c r="G164" s="20">
        <v>1</v>
      </c>
      <c r="I164" s="20">
        <f>G164*H164</f>
        <v>0</v>
      </c>
    </row>
    <row r="165" spans="1:9">
      <c r="A165" s="14"/>
      <c r="B165" s="212"/>
      <c r="C165" s="212"/>
      <c r="D165" s="212"/>
      <c r="E165" s="212"/>
    </row>
    <row r="166" spans="1:9" ht="16.149999999999999" customHeight="1">
      <c r="A166" s="14">
        <v>6</v>
      </c>
      <c r="B166" s="742" t="s">
        <v>364</v>
      </c>
      <c r="C166" s="742"/>
      <c r="D166" s="742"/>
      <c r="E166" s="742"/>
    </row>
    <row r="167" spans="1:9" ht="15.6" customHeight="1">
      <c r="A167" s="14"/>
      <c r="B167" s="741" t="s">
        <v>363</v>
      </c>
      <c r="C167" s="742"/>
      <c r="D167" s="742"/>
      <c r="E167" s="742"/>
    </row>
    <row r="168" spans="1:9">
      <c r="A168" s="14"/>
      <c r="B168" s="742"/>
      <c r="C168" s="742"/>
      <c r="D168" s="742"/>
      <c r="E168" s="742"/>
    </row>
    <row r="169" spans="1:9">
      <c r="A169" s="14"/>
      <c r="B169" s="742"/>
      <c r="C169" s="742"/>
      <c r="D169" s="742"/>
      <c r="E169" s="742"/>
    </row>
    <row r="170" spans="1:9">
      <c r="A170" s="14"/>
      <c r="B170" s="212"/>
      <c r="C170" s="212"/>
      <c r="D170" s="212"/>
      <c r="E170" s="212"/>
      <c r="F170" s="220" t="s">
        <v>48</v>
      </c>
      <c r="G170" s="20">
        <v>1</v>
      </c>
      <c r="I170" s="20">
        <f>G170*H170</f>
        <v>0</v>
      </c>
    </row>
    <row r="171" spans="1:9">
      <c r="A171" s="14"/>
      <c r="B171" s="212"/>
      <c r="C171" s="212"/>
      <c r="D171" s="212"/>
      <c r="E171" s="212"/>
    </row>
    <row r="172" spans="1:9" ht="13.15" customHeight="1">
      <c r="A172" s="14">
        <v>7</v>
      </c>
      <c r="B172" s="743" t="s">
        <v>362</v>
      </c>
      <c r="C172" s="743"/>
      <c r="D172" s="743"/>
      <c r="E172" s="743"/>
    </row>
    <row r="173" spans="1:9">
      <c r="A173" s="14"/>
      <c r="B173" s="743"/>
      <c r="C173" s="743"/>
      <c r="D173" s="743"/>
      <c r="E173" s="743"/>
    </row>
    <row r="174" spans="1:9">
      <c r="A174" s="14"/>
      <c r="B174" s="743"/>
      <c r="C174" s="743"/>
      <c r="D174" s="743"/>
      <c r="E174" s="743"/>
    </row>
    <row r="175" spans="1:9">
      <c r="A175" s="14"/>
      <c r="B175" s="743"/>
      <c r="C175" s="743"/>
      <c r="D175" s="743"/>
      <c r="E175" s="743"/>
    </row>
    <row r="176" spans="1:9">
      <c r="A176" s="14"/>
      <c r="B176" s="743"/>
      <c r="C176" s="743"/>
      <c r="D176" s="743"/>
      <c r="E176" s="743"/>
    </row>
    <row r="177" spans="1:9">
      <c r="A177" s="14"/>
      <c r="B177" s="743"/>
      <c r="C177" s="743"/>
      <c r="D177" s="743"/>
      <c r="E177" s="743"/>
      <c r="F177" s="220"/>
    </row>
    <row r="178" spans="1:9">
      <c r="A178" s="14"/>
      <c r="B178" s="743"/>
      <c r="C178" s="743"/>
      <c r="D178" s="743"/>
      <c r="E178" s="743"/>
      <c r="F178" s="220"/>
    </row>
    <row r="179" spans="1:9">
      <c r="A179" s="14"/>
      <c r="B179" s="743"/>
      <c r="C179" s="743"/>
      <c r="D179" s="743"/>
      <c r="E179" s="743"/>
      <c r="F179" s="220"/>
    </row>
    <row r="180" spans="1:9">
      <c r="B180" s="743"/>
      <c r="C180" s="743"/>
      <c r="D180" s="743"/>
      <c r="E180" s="743"/>
      <c r="F180" s="220"/>
    </row>
    <row r="181" spans="1:9">
      <c r="B181" s="743"/>
      <c r="C181" s="743"/>
      <c r="D181" s="743"/>
      <c r="E181" s="743"/>
      <c r="F181" s="220"/>
    </row>
    <row r="182" spans="1:9">
      <c r="B182" s="743"/>
      <c r="C182" s="743"/>
      <c r="D182" s="743"/>
      <c r="E182" s="743"/>
      <c r="F182" s="220"/>
    </row>
    <row r="183" spans="1:9">
      <c r="B183" s="212"/>
      <c r="C183" s="212"/>
      <c r="D183" s="212"/>
      <c r="E183" s="212"/>
      <c r="F183" s="220" t="s">
        <v>48</v>
      </c>
      <c r="G183" s="20">
        <v>1</v>
      </c>
      <c r="I183" s="20">
        <f>G183*H183</f>
        <v>0</v>
      </c>
    </row>
    <row r="184" spans="1:9">
      <c r="B184" s="212"/>
      <c r="C184" s="212"/>
      <c r="D184" s="212"/>
      <c r="E184" s="212"/>
    </row>
    <row r="185" spans="1:9" ht="25.5">
      <c r="A185" s="257" t="s">
        <v>286</v>
      </c>
      <c r="B185" s="744" t="s">
        <v>285</v>
      </c>
      <c r="C185" s="744"/>
      <c r="D185" s="744"/>
      <c r="E185" s="744"/>
      <c r="F185" s="256" t="s">
        <v>284</v>
      </c>
      <c r="G185" s="256" t="s">
        <v>283</v>
      </c>
      <c r="H185" s="696" t="s">
        <v>282</v>
      </c>
      <c r="I185" s="255" t="s">
        <v>281</v>
      </c>
    </row>
    <row r="186" spans="1:9">
      <c r="B186" s="212"/>
      <c r="C186" s="212"/>
      <c r="D186" s="212"/>
      <c r="E186" s="212"/>
    </row>
    <row r="187" spans="1:9" ht="13.9" customHeight="1">
      <c r="A187" s="14">
        <v>8</v>
      </c>
      <c r="B187" s="741" t="s">
        <v>361</v>
      </c>
      <c r="C187" s="741"/>
      <c r="D187" s="741"/>
      <c r="E187" s="260"/>
      <c r="F187" s="220"/>
    </row>
    <row r="188" spans="1:9">
      <c r="A188" s="14"/>
      <c r="B188" s="741"/>
      <c r="C188" s="741"/>
      <c r="D188" s="741"/>
      <c r="E188" s="260"/>
      <c r="F188" s="220"/>
    </row>
    <row r="189" spans="1:9">
      <c r="A189" s="14"/>
      <c r="B189" s="212"/>
      <c r="C189" s="212"/>
      <c r="D189" s="212"/>
      <c r="E189" s="14"/>
      <c r="F189" s="220" t="s">
        <v>48</v>
      </c>
      <c r="G189" s="20">
        <v>1</v>
      </c>
      <c r="I189" s="20">
        <f>G189*H189</f>
        <v>0</v>
      </c>
    </row>
    <row r="190" spans="1:9">
      <c r="A190" s="14"/>
      <c r="B190" s="212"/>
      <c r="C190" s="212"/>
      <c r="D190" s="212"/>
      <c r="E190" s="260"/>
      <c r="F190" s="220"/>
    </row>
    <row r="191" spans="1:9">
      <c r="A191" s="14">
        <v>9</v>
      </c>
      <c r="B191" s="261" t="s">
        <v>360</v>
      </c>
      <c r="C191" s="212"/>
      <c r="D191" s="212"/>
      <c r="E191" s="260"/>
      <c r="F191" s="220"/>
    </row>
    <row r="192" spans="1:9">
      <c r="A192" s="14"/>
      <c r="B192" s="212"/>
      <c r="C192" s="212"/>
      <c r="D192" s="212"/>
      <c r="E192" s="260"/>
      <c r="F192" s="220" t="s">
        <v>48</v>
      </c>
      <c r="G192" s="20">
        <v>1</v>
      </c>
      <c r="I192" s="20">
        <f>G192*H192</f>
        <v>0</v>
      </c>
    </row>
    <row r="193" spans="1:9">
      <c r="A193" s="14"/>
      <c r="B193" s="212"/>
      <c r="C193" s="212"/>
      <c r="D193" s="212"/>
      <c r="E193" s="260"/>
      <c r="F193" s="220"/>
    </row>
    <row r="194" spans="1:9" ht="16.149999999999999" customHeight="1">
      <c r="A194" s="14">
        <v>10</v>
      </c>
      <c r="B194" s="741" t="s">
        <v>1079</v>
      </c>
      <c r="C194" s="741"/>
      <c r="D194" s="741"/>
      <c r="E194" s="741"/>
      <c r="F194" s="220"/>
    </row>
    <row r="195" spans="1:9">
      <c r="A195" s="14"/>
      <c r="B195" s="741"/>
      <c r="C195" s="741"/>
      <c r="D195" s="741"/>
      <c r="E195" s="741"/>
      <c r="F195" s="220"/>
    </row>
    <row r="196" spans="1:9">
      <c r="A196" s="14"/>
      <c r="B196" s="741"/>
      <c r="C196" s="741"/>
      <c r="D196" s="741"/>
      <c r="E196" s="741"/>
      <c r="F196" s="220"/>
    </row>
    <row r="197" spans="1:9">
      <c r="A197" s="14"/>
      <c r="B197" s="741"/>
      <c r="C197" s="741"/>
      <c r="D197" s="741"/>
      <c r="E197" s="741"/>
      <c r="F197" s="220"/>
    </row>
    <row r="198" spans="1:9">
      <c r="A198" s="14"/>
      <c r="B198" s="212"/>
      <c r="C198" s="212"/>
      <c r="D198" s="212"/>
      <c r="E198" s="260"/>
      <c r="F198" s="220" t="s">
        <v>48</v>
      </c>
      <c r="G198" s="20">
        <v>1</v>
      </c>
      <c r="I198" s="20">
        <f>G198*H198</f>
        <v>0</v>
      </c>
    </row>
    <row r="199" spans="1:9" ht="14.45" customHeight="1">
      <c r="A199" s="14"/>
      <c r="B199" s="241"/>
      <c r="C199" s="240"/>
      <c r="D199" s="240"/>
      <c r="E199" s="240"/>
      <c r="F199" s="220"/>
    </row>
    <row r="200" spans="1:9">
      <c r="A200" s="14"/>
      <c r="B200" s="241"/>
      <c r="C200" s="240"/>
      <c r="D200" s="240"/>
      <c r="E200" s="240"/>
      <c r="F200" s="220"/>
    </row>
    <row r="201" spans="1:9" ht="17.45" customHeight="1">
      <c r="A201" s="14">
        <v>11</v>
      </c>
      <c r="B201" s="741" t="s">
        <v>1080</v>
      </c>
      <c r="C201" s="741"/>
      <c r="D201" s="741"/>
      <c r="E201" s="741"/>
      <c r="F201" s="220"/>
    </row>
    <row r="202" spans="1:9" ht="27" customHeight="1">
      <c r="A202" s="14"/>
      <c r="B202" s="741"/>
      <c r="C202" s="741"/>
      <c r="D202" s="741"/>
      <c r="E202" s="741"/>
      <c r="F202" s="220"/>
    </row>
    <row r="203" spans="1:9">
      <c r="A203" s="14"/>
      <c r="B203" s="212"/>
      <c r="C203" s="212"/>
      <c r="D203" s="212"/>
      <c r="E203" s="212"/>
      <c r="F203" s="220" t="s">
        <v>48</v>
      </c>
      <c r="G203" s="20">
        <v>1</v>
      </c>
      <c r="I203" s="20">
        <f>G203*H203</f>
        <v>0</v>
      </c>
    </row>
    <row r="204" spans="1:9">
      <c r="A204" s="14"/>
      <c r="B204" s="241"/>
      <c r="C204" s="240"/>
      <c r="D204" s="240"/>
      <c r="E204" s="240"/>
    </row>
    <row r="205" spans="1:9">
      <c r="A205" s="14"/>
      <c r="B205" s="241"/>
      <c r="C205" s="240"/>
      <c r="D205" s="240"/>
      <c r="E205" s="240"/>
    </row>
    <row r="206" spans="1:9" ht="16.149999999999999" customHeight="1">
      <c r="A206" s="14">
        <v>12</v>
      </c>
      <c r="B206" s="759" t="s">
        <v>359</v>
      </c>
      <c r="C206" s="759"/>
      <c r="D206" s="759"/>
      <c r="E206" s="759"/>
    </row>
    <row r="207" spans="1:9">
      <c r="A207" s="14"/>
      <c r="B207" s="759"/>
      <c r="C207" s="759"/>
      <c r="D207" s="759"/>
      <c r="E207" s="759"/>
    </row>
    <row r="208" spans="1:9">
      <c r="A208" s="14"/>
      <c r="B208" s="759"/>
      <c r="C208" s="759"/>
      <c r="D208" s="759"/>
      <c r="E208" s="759"/>
    </row>
    <row r="209" spans="1:9">
      <c r="A209" s="14"/>
      <c r="B209" s="759"/>
      <c r="C209" s="759"/>
      <c r="D209" s="759"/>
      <c r="E209" s="759"/>
    </row>
    <row r="210" spans="1:9" ht="13.15" customHeight="1">
      <c r="A210" s="14"/>
      <c r="B210" s="742" t="s">
        <v>358</v>
      </c>
      <c r="C210" s="742"/>
      <c r="D210" s="742"/>
      <c r="E210" s="742"/>
      <c r="F210" s="220" t="s">
        <v>328</v>
      </c>
      <c r="G210" s="20">
        <v>75</v>
      </c>
      <c r="I210" s="20">
        <f>G210*H210</f>
        <v>0</v>
      </c>
    </row>
    <row r="211" spans="1:9">
      <c r="A211" s="14"/>
      <c r="B211" s="259" t="s">
        <v>357</v>
      </c>
      <c r="C211" s="212"/>
      <c r="D211" s="212"/>
      <c r="E211" s="212"/>
      <c r="F211" s="220" t="s">
        <v>328</v>
      </c>
      <c r="G211" s="20">
        <v>20</v>
      </c>
      <c r="I211" s="20">
        <f>G211*H211</f>
        <v>0</v>
      </c>
    </row>
    <row r="212" spans="1:9">
      <c r="A212" s="14"/>
      <c r="B212" s="212"/>
      <c r="C212" s="212"/>
      <c r="D212" s="212"/>
      <c r="E212" s="212"/>
    </row>
    <row r="213" spans="1:9">
      <c r="A213" s="14"/>
      <c r="B213" s="212"/>
      <c r="C213" s="212"/>
      <c r="D213" s="212"/>
      <c r="E213" s="212"/>
    </row>
    <row r="214" spans="1:9">
      <c r="B214" s="212"/>
      <c r="C214" s="212"/>
      <c r="D214" s="212"/>
      <c r="E214" s="212"/>
    </row>
    <row r="215" spans="1:9" ht="25.5">
      <c r="A215" s="257" t="s">
        <v>286</v>
      </c>
      <c r="B215" s="744" t="s">
        <v>285</v>
      </c>
      <c r="C215" s="744"/>
      <c r="D215" s="744"/>
      <c r="E215" s="744"/>
      <c r="F215" s="256" t="s">
        <v>284</v>
      </c>
      <c r="G215" s="256" t="s">
        <v>283</v>
      </c>
      <c r="H215" s="696" t="s">
        <v>282</v>
      </c>
      <c r="I215" s="255" t="s">
        <v>281</v>
      </c>
    </row>
    <row r="216" spans="1:9">
      <c r="B216" s="212"/>
      <c r="C216" s="212"/>
      <c r="D216" s="212"/>
      <c r="E216" s="212"/>
    </row>
    <row r="217" spans="1:9" ht="14.45" customHeight="1">
      <c r="A217" s="14">
        <v>13</v>
      </c>
      <c r="B217" s="741" t="s">
        <v>356</v>
      </c>
      <c r="C217" s="741"/>
      <c r="D217" s="741"/>
      <c r="E217" s="741"/>
    </row>
    <row r="218" spans="1:9">
      <c r="A218" s="14"/>
      <c r="B218" s="741"/>
      <c r="C218" s="741"/>
      <c r="D218" s="741"/>
      <c r="E218" s="741"/>
    </row>
    <row r="219" spans="1:9">
      <c r="A219" s="14"/>
      <c r="B219" s="741"/>
      <c r="C219" s="741"/>
      <c r="D219" s="741"/>
      <c r="E219" s="741"/>
    </row>
    <row r="220" spans="1:9">
      <c r="A220" s="14"/>
      <c r="B220" s="741"/>
      <c r="C220" s="741"/>
      <c r="D220" s="741"/>
      <c r="E220" s="741"/>
    </row>
    <row r="221" spans="1:9">
      <c r="A221" s="14"/>
      <c r="B221" s="741"/>
      <c r="C221" s="741"/>
      <c r="D221" s="741"/>
      <c r="E221" s="741"/>
    </row>
    <row r="222" spans="1:9">
      <c r="A222" s="14"/>
      <c r="B222" s="212"/>
      <c r="C222" s="212"/>
      <c r="D222" s="212"/>
      <c r="E222" s="212"/>
      <c r="F222" s="220" t="s">
        <v>79</v>
      </c>
      <c r="G222" s="20">
        <v>1</v>
      </c>
      <c r="I222" s="20">
        <f>G222*H222</f>
        <v>0</v>
      </c>
    </row>
    <row r="223" spans="1:9">
      <c r="A223" s="14"/>
      <c r="B223" s="212"/>
      <c r="C223" s="212"/>
      <c r="D223" s="212"/>
      <c r="E223" s="212"/>
    </row>
    <row r="224" spans="1:9" ht="32.25" customHeight="1">
      <c r="A224" s="14">
        <v>14</v>
      </c>
      <c r="B224" s="741" t="s">
        <v>355</v>
      </c>
      <c r="C224" s="741"/>
      <c r="D224" s="741"/>
      <c r="E224" s="741"/>
    </row>
    <row r="225" spans="1:9">
      <c r="A225" s="14"/>
      <c r="B225" s="258" t="s">
        <v>354</v>
      </c>
      <c r="C225" s="212"/>
      <c r="D225" s="212"/>
      <c r="E225" s="212"/>
      <c r="F225" s="220" t="s">
        <v>48</v>
      </c>
      <c r="G225" s="20">
        <v>2</v>
      </c>
      <c r="I225" s="20">
        <f>G225*H225</f>
        <v>0</v>
      </c>
    </row>
    <row r="226" spans="1:9">
      <c r="A226" s="14"/>
      <c r="B226" s="212"/>
      <c r="C226" s="212"/>
      <c r="D226" s="212"/>
      <c r="E226" s="212"/>
    </row>
    <row r="227" spans="1:9" ht="17.45" customHeight="1">
      <c r="A227" s="14">
        <v>15</v>
      </c>
      <c r="B227" s="741" t="s">
        <v>353</v>
      </c>
      <c r="C227" s="741"/>
      <c r="D227" s="741"/>
      <c r="E227" s="741"/>
    </row>
    <row r="228" spans="1:9">
      <c r="A228" s="14"/>
      <c r="B228" s="741"/>
      <c r="C228" s="741"/>
      <c r="D228" s="741"/>
      <c r="E228" s="741"/>
    </row>
    <row r="229" spans="1:9">
      <c r="A229" s="14"/>
      <c r="B229" s="258" t="s">
        <v>352</v>
      </c>
      <c r="C229" s="212"/>
      <c r="D229" s="212"/>
      <c r="E229" s="212"/>
      <c r="F229" s="220" t="s">
        <v>48</v>
      </c>
      <c r="G229" s="20">
        <v>1</v>
      </c>
      <c r="I229" s="20">
        <f>G229*H229</f>
        <v>0</v>
      </c>
    </row>
    <row r="230" spans="1:9">
      <c r="A230" s="14"/>
      <c r="B230" s="212"/>
      <c r="C230" s="212"/>
      <c r="D230" s="212"/>
      <c r="E230" s="212"/>
    </row>
    <row r="231" spans="1:9" ht="16.149999999999999" customHeight="1">
      <c r="A231" s="14">
        <v>16</v>
      </c>
      <c r="B231" s="741" t="s">
        <v>351</v>
      </c>
      <c r="C231" s="741"/>
      <c r="D231" s="741"/>
      <c r="E231" s="741"/>
    </row>
    <row r="232" spans="1:9">
      <c r="A232" s="14"/>
      <c r="B232" s="741"/>
      <c r="C232" s="741"/>
      <c r="D232" s="741"/>
      <c r="E232" s="741"/>
    </row>
    <row r="233" spans="1:9">
      <c r="A233" s="14"/>
      <c r="B233" s="243" t="s">
        <v>350</v>
      </c>
      <c r="C233" s="212"/>
      <c r="D233" s="212"/>
      <c r="E233" s="212"/>
      <c r="F233" s="220" t="s">
        <v>48</v>
      </c>
      <c r="G233" s="20">
        <v>1</v>
      </c>
      <c r="I233" s="20">
        <f>G233*H233</f>
        <v>0</v>
      </c>
    </row>
    <row r="234" spans="1:9">
      <c r="A234" s="14"/>
      <c r="B234" s="212"/>
      <c r="C234" s="212"/>
      <c r="D234" s="212"/>
      <c r="E234" s="212"/>
    </row>
    <row r="235" spans="1:9" ht="15" customHeight="1">
      <c r="A235" s="14">
        <v>17</v>
      </c>
      <c r="B235" s="741" t="s">
        <v>349</v>
      </c>
      <c r="C235" s="741"/>
      <c r="D235" s="741"/>
      <c r="E235" s="741"/>
    </row>
    <row r="236" spans="1:9">
      <c r="A236" s="14"/>
      <c r="B236" s="741"/>
      <c r="C236" s="741"/>
      <c r="D236" s="741"/>
      <c r="E236" s="741"/>
    </row>
    <row r="237" spans="1:9">
      <c r="A237" s="14"/>
      <c r="B237" s="212"/>
      <c r="C237" s="212"/>
      <c r="D237" s="212"/>
      <c r="E237" s="212"/>
      <c r="F237" s="220" t="s">
        <v>48</v>
      </c>
      <c r="G237" s="20">
        <v>1</v>
      </c>
      <c r="I237" s="20">
        <f>G237*H237</f>
        <v>0</v>
      </c>
    </row>
    <row r="238" spans="1:9">
      <c r="A238" s="14"/>
      <c r="B238" s="212"/>
      <c r="C238" s="212"/>
      <c r="D238" s="212"/>
      <c r="E238" s="212"/>
    </row>
    <row r="239" spans="1:9" ht="14.45" customHeight="1">
      <c r="A239" s="14">
        <v>18</v>
      </c>
      <c r="B239" s="741" t="s">
        <v>348</v>
      </c>
      <c r="C239" s="741"/>
      <c r="D239" s="741"/>
      <c r="E239" s="741"/>
    </row>
    <row r="240" spans="1:9">
      <c r="A240" s="14"/>
      <c r="B240" s="741"/>
      <c r="C240" s="741"/>
      <c r="D240" s="741"/>
      <c r="E240" s="741"/>
    </row>
    <row r="241" spans="1:9">
      <c r="A241" s="14"/>
      <c r="B241" s="258" t="s">
        <v>346</v>
      </c>
      <c r="C241" s="212"/>
      <c r="D241" s="212"/>
      <c r="E241" s="212"/>
      <c r="F241" s="220" t="s">
        <v>48</v>
      </c>
      <c r="G241" s="20">
        <v>14</v>
      </c>
      <c r="I241" s="20">
        <f>G241*H241</f>
        <v>0</v>
      </c>
    </row>
    <row r="242" spans="1:9">
      <c r="A242" s="14"/>
      <c r="B242" s="212"/>
      <c r="C242" s="212"/>
      <c r="D242" s="212"/>
      <c r="E242" s="212"/>
    </row>
    <row r="243" spans="1:9" ht="13.15" customHeight="1">
      <c r="A243" s="14">
        <v>19</v>
      </c>
      <c r="B243" s="741" t="s">
        <v>347</v>
      </c>
      <c r="C243" s="741"/>
      <c r="D243" s="741"/>
      <c r="E243" s="741"/>
    </row>
    <row r="244" spans="1:9">
      <c r="A244" s="14"/>
      <c r="B244" s="741"/>
      <c r="C244" s="741"/>
      <c r="D244" s="741"/>
      <c r="E244" s="741"/>
    </row>
    <row r="245" spans="1:9">
      <c r="A245" s="14"/>
      <c r="B245" s="212" t="s">
        <v>346</v>
      </c>
      <c r="C245" s="212"/>
      <c r="D245" s="212"/>
      <c r="E245" s="212"/>
      <c r="F245" s="220" t="s">
        <v>48</v>
      </c>
      <c r="G245" s="20">
        <v>2</v>
      </c>
      <c r="I245" s="20">
        <f>G245*H245</f>
        <v>0</v>
      </c>
    </row>
    <row r="246" spans="1:9">
      <c r="A246" s="14"/>
      <c r="B246" s="212"/>
      <c r="C246" s="212"/>
      <c r="D246" s="212"/>
      <c r="E246" s="212"/>
    </row>
    <row r="247" spans="1:9" ht="13.15" customHeight="1">
      <c r="A247" s="14">
        <v>20</v>
      </c>
      <c r="B247" s="742" t="s">
        <v>345</v>
      </c>
      <c r="C247" s="742"/>
      <c r="D247" s="742"/>
      <c r="E247" s="742"/>
    </row>
    <row r="248" spans="1:9">
      <c r="A248" s="14"/>
      <c r="B248" s="212" t="s">
        <v>344</v>
      </c>
      <c r="C248" s="212"/>
      <c r="D248" s="212"/>
      <c r="E248" s="212"/>
      <c r="F248" s="220" t="s">
        <v>48</v>
      </c>
      <c r="G248" s="20">
        <v>1</v>
      </c>
      <c r="I248" s="20">
        <f>G248*H248</f>
        <v>0</v>
      </c>
    </row>
    <row r="249" spans="1:9">
      <c r="A249" s="14"/>
      <c r="B249" s="212"/>
      <c r="C249" s="212"/>
      <c r="D249" s="212"/>
      <c r="E249" s="212"/>
    </row>
    <row r="250" spans="1:9" ht="13.15" customHeight="1">
      <c r="A250" s="14">
        <v>21</v>
      </c>
      <c r="B250" s="741" t="s">
        <v>343</v>
      </c>
      <c r="C250" s="741"/>
      <c r="D250" s="741"/>
      <c r="E250" s="741"/>
    </row>
    <row r="251" spans="1:9">
      <c r="A251" s="14"/>
      <c r="B251" s="741"/>
      <c r="C251" s="741"/>
      <c r="D251" s="741"/>
      <c r="E251" s="741"/>
    </row>
    <row r="252" spans="1:9">
      <c r="A252" s="14"/>
      <c r="B252" s="741"/>
      <c r="C252" s="741"/>
      <c r="D252" s="741"/>
      <c r="E252" s="741"/>
    </row>
    <row r="253" spans="1:9">
      <c r="A253" s="14"/>
      <c r="B253" s="741"/>
      <c r="C253" s="741"/>
      <c r="D253" s="741"/>
      <c r="E253" s="741"/>
    </row>
    <row r="254" spans="1:9" ht="25.5" customHeight="1">
      <c r="A254" s="14"/>
      <c r="B254" s="741"/>
      <c r="C254" s="741"/>
      <c r="D254" s="741"/>
      <c r="E254" s="741"/>
    </row>
    <row r="255" spans="1:9" ht="21.75" customHeight="1">
      <c r="A255" s="14"/>
      <c r="B255" s="741" t="s">
        <v>342</v>
      </c>
      <c r="C255" s="741"/>
      <c r="D255" s="741"/>
      <c r="E255" s="741"/>
    </row>
    <row r="256" spans="1:9" ht="13.9" customHeight="1">
      <c r="A256" s="14"/>
      <c r="B256" s="742" t="s">
        <v>341</v>
      </c>
      <c r="C256" s="742"/>
      <c r="D256" s="742"/>
      <c r="E256" s="742"/>
      <c r="F256" s="220" t="s">
        <v>328</v>
      </c>
      <c r="G256" s="20">
        <v>75</v>
      </c>
      <c r="I256" s="20">
        <f>G256*H256</f>
        <v>0</v>
      </c>
    </row>
    <row r="257" spans="1:9" ht="14.45" customHeight="1">
      <c r="A257" s="14"/>
      <c r="B257" s="742" t="s">
        <v>340</v>
      </c>
      <c r="C257" s="742"/>
      <c r="D257" s="742"/>
      <c r="E257" s="742"/>
      <c r="F257" s="220" t="s">
        <v>328</v>
      </c>
      <c r="G257" s="20">
        <v>20</v>
      </c>
      <c r="I257" s="20">
        <f>G257*H257</f>
        <v>0</v>
      </c>
    </row>
    <row r="258" spans="1:9">
      <c r="A258" s="14"/>
      <c r="B258" s="212"/>
      <c r="C258" s="212"/>
      <c r="D258" s="212"/>
      <c r="E258" s="212"/>
    </row>
    <row r="259" spans="1:9">
      <c r="A259" s="14"/>
      <c r="B259" s="212"/>
      <c r="C259" s="212"/>
      <c r="D259" s="212"/>
      <c r="E259" s="212"/>
    </row>
    <row r="260" spans="1:9">
      <c r="A260" s="14"/>
      <c r="B260" s="212"/>
      <c r="C260" s="212"/>
      <c r="D260" s="212"/>
      <c r="E260" s="212"/>
    </row>
    <row r="261" spans="1:9" ht="25.5">
      <c r="A261" s="257" t="s">
        <v>286</v>
      </c>
      <c r="B261" s="744" t="s">
        <v>285</v>
      </c>
      <c r="C261" s="744"/>
      <c r="D261" s="744"/>
      <c r="E261" s="744"/>
      <c r="F261" s="256" t="s">
        <v>284</v>
      </c>
      <c r="G261" s="256" t="s">
        <v>283</v>
      </c>
      <c r="H261" s="696" t="s">
        <v>282</v>
      </c>
      <c r="I261" s="255" t="s">
        <v>281</v>
      </c>
    </row>
    <row r="262" spans="1:9">
      <c r="A262" s="14"/>
      <c r="B262" s="212"/>
      <c r="C262" s="212"/>
      <c r="D262" s="212"/>
      <c r="E262" s="212"/>
    </row>
    <row r="263" spans="1:9" ht="16.149999999999999" customHeight="1">
      <c r="A263" s="14">
        <v>22</v>
      </c>
      <c r="B263" s="741" t="s">
        <v>339</v>
      </c>
      <c r="C263" s="741"/>
      <c r="D263" s="741"/>
      <c r="E263" s="741"/>
    </row>
    <row r="264" spans="1:9">
      <c r="A264" s="14"/>
      <c r="B264" s="741"/>
      <c r="C264" s="741"/>
      <c r="D264" s="741"/>
      <c r="E264" s="741"/>
    </row>
    <row r="265" spans="1:9">
      <c r="A265" s="14"/>
      <c r="B265" s="741"/>
      <c r="C265" s="741"/>
      <c r="D265" s="741"/>
      <c r="E265" s="741"/>
    </row>
    <row r="266" spans="1:9" ht="14.45" customHeight="1">
      <c r="A266" s="14"/>
      <c r="B266" s="741" t="s">
        <v>338</v>
      </c>
      <c r="C266" s="741"/>
      <c r="D266" s="741"/>
      <c r="E266" s="741"/>
      <c r="F266" s="220" t="s">
        <v>334</v>
      </c>
      <c r="G266" s="20">
        <v>5</v>
      </c>
      <c r="I266" s="20">
        <f>G266*H266</f>
        <v>0</v>
      </c>
    </row>
    <row r="267" spans="1:9" ht="16.149999999999999" customHeight="1">
      <c r="A267" s="14"/>
      <c r="B267" s="741" t="s">
        <v>337</v>
      </c>
      <c r="C267" s="741"/>
      <c r="D267" s="741"/>
      <c r="E267" s="741"/>
      <c r="F267" s="220" t="s">
        <v>334</v>
      </c>
      <c r="G267" s="20">
        <v>5</v>
      </c>
      <c r="I267" s="20">
        <f>G267*H267</f>
        <v>0</v>
      </c>
    </row>
    <row r="268" spans="1:9">
      <c r="A268" s="14"/>
      <c r="B268" s="212"/>
      <c r="C268" s="212"/>
      <c r="D268" s="212"/>
      <c r="E268" s="212"/>
    </row>
    <row r="269" spans="1:9" ht="13.9" customHeight="1">
      <c r="A269" s="14">
        <v>23</v>
      </c>
      <c r="B269" s="741" t="s">
        <v>336</v>
      </c>
      <c r="C269" s="741"/>
      <c r="D269" s="741"/>
      <c r="E269" s="741"/>
    </row>
    <row r="270" spans="1:9">
      <c r="A270" s="14"/>
      <c r="B270" s="741"/>
      <c r="C270" s="741"/>
      <c r="D270" s="741"/>
      <c r="E270" s="741"/>
    </row>
    <row r="271" spans="1:9">
      <c r="A271" s="14"/>
      <c r="B271" s="212"/>
      <c r="C271" s="212"/>
      <c r="D271" s="212"/>
      <c r="E271" s="212"/>
      <c r="F271" s="220" t="s">
        <v>334</v>
      </c>
      <c r="G271" s="20">
        <v>8</v>
      </c>
      <c r="I271" s="20">
        <f>G271*H271</f>
        <v>0</v>
      </c>
    </row>
    <row r="272" spans="1:9">
      <c r="A272" s="14"/>
      <c r="B272" s="212"/>
      <c r="C272" s="212"/>
      <c r="D272" s="212"/>
      <c r="E272" s="212"/>
    </row>
    <row r="273" spans="1:9" ht="14.45" customHeight="1">
      <c r="A273" s="14">
        <v>24</v>
      </c>
      <c r="B273" s="741" t="s">
        <v>335</v>
      </c>
      <c r="C273" s="741"/>
      <c r="D273" s="741"/>
      <c r="E273" s="741"/>
    </row>
    <row r="274" spans="1:9">
      <c r="A274" s="14"/>
      <c r="B274" s="741"/>
      <c r="C274" s="741"/>
      <c r="D274" s="741"/>
      <c r="E274" s="741"/>
    </row>
    <row r="275" spans="1:9">
      <c r="A275" s="14"/>
      <c r="B275" s="212"/>
      <c r="C275" s="212"/>
      <c r="D275" s="212"/>
      <c r="E275" s="212"/>
      <c r="F275" s="220" t="s">
        <v>334</v>
      </c>
      <c r="G275" s="20">
        <v>8</v>
      </c>
      <c r="I275" s="20">
        <f>G275*H275</f>
        <v>0</v>
      </c>
    </row>
    <row r="276" spans="1:9">
      <c r="A276" s="14"/>
      <c r="B276" s="212"/>
      <c r="C276" s="212"/>
      <c r="D276" s="212"/>
      <c r="E276" s="212"/>
    </row>
    <row r="277" spans="1:9" ht="30" customHeight="1">
      <c r="A277" s="720">
        <v>25</v>
      </c>
      <c r="B277" s="741" t="s">
        <v>333</v>
      </c>
      <c r="C277" s="741"/>
      <c r="D277" s="741"/>
      <c r="E277" s="741"/>
    </row>
    <row r="278" spans="1:9">
      <c r="A278" s="14"/>
      <c r="B278" s="212"/>
      <c r="C278" s="212"/>
      <c r="D278" s="212"/>
      <c r="E278" s="212"/>
      <c r="F278" s="220" t="s">
        <v>79</v>
      </c>
      <c r="G278" s="20">
        <v>1</v>
      </c>
      <c r="I278" s="20">
        <f>G278*H278</f>
        <v>0</v>
      </c>
    </row>
    <row r="279" spans="1:9">
      <c r="A279" s="14"/>
      <c r="B279" s="212"/>
      <c r="C279" s="212"/>
      <c r="D279" s="212"/>
      <c r="E279" s="212"/>
    </row>
    <row r="280" spans="1:9" ht="14.45" customHeight="1">
      <c r="A280" s="14">
        <v>26</v>
      </c>
      <c r="B280" s="741" t="s">
        <v>332</v>
      </c>
      <c r="C280" s="741"/>
      <c r="D280" s="741"/>
      <c r="E280" s="741"/>
    </row>
    <row r="281" spans="1:9">
      <c r="A281" s="14"/>
      <c r="B281" s="741"/>
      <c r="C281" s="741"/>
      <c r="D281" s="741"/>
      <c r="E281" s="741"/>
    </row>
    <row r="282" spans="1:9">
      <c r="A282" s="14"/>
      <c r="B282" s="741"/>
      <c r="C282" s="741"/>
      <c r="D282" s="741"/>
      <c r="E282" s="741"/>
    </row>
    <row r="283" spans="1:9">
      <c r="A283" s="14"/>
      <c r="B283" s="741"/>
      <c r="C283" s="741"/>
      <c r="D283" s="741"/>
      <c r="E283" s="741"/>
    </row>
    <row r="284" spans="1:9">
      <c r="A284" s="14"/>
      <c r="B284" s="741"/>
      <c r="C284" s="741"/>
      <c r="D284" s="741"/>
      <c r="E284" s="741"/>
    </row>
    <row r="285" spans="1:9" ht="24" customHeight="1">
      <c r="A285" s="14"/>
      <c r="B285" s="741"/>
      <c r="C285" s="741"/>
      <c r="D285" s="741"/>
      <c r="E285" s="741"/>
    </row>
    <row r="286" spans="1:9">
      <c r="A286" s="14"/>
      <c r="B286" s="212"/>
      <c r="C286" s="212"/>
      <c r="D286" s="212"/>
      <c r="E286" s="212"/>
      <c r="F286" s="220" t="s">
        <v>79</v>
      </c>
      <c r="G286" s="20">
        <v>1</v>
      </c>
      <c r="I286" s="20">
        <f>G286*H286</f>
        <v>0</v>
      </c>
    </row>
    <row r="287" spans="1:9">
      <c r="A287" s="14"/>
      <c r="B287" s="212"/>
      <c r="C287" s="212"/>
      <c r="D287" s="212"/>
      <c r="E287" s="212"/>
    </row>
    <row r="288" spans="1:9" ht="15" customHeight="1">
      <c r="A288" s="14">
        <v>27</v>
      </c>
      <c r="B288" s="741" t="s">
        <v>332</v>
      </c>
      <c r="C288" s="741"/>
      <c r="D288" s="741"/>
      <c r="E288" s="741"/>
    </row>
    <row r="289" spans="1:9">
      <c r="A289" s="14"/>
      <c r="B289" s="741"/>
      <c r="C289" s="741"/>
      <c r="D289" s="741"/>
      <c r="E289" s="741"/>
    </row>
    <row r="290" spans="1:9">
      <c r="A290" s="14"/>
      <c r="B290" s="741"/>
      <c r="C290" s="741"/>
      <c r="D290" s="741"/>
      <c r="E290" s="741"/>
    </row>
    <row r="291" spans="1:9">
      <c r="A291" s="14"/>
      <c r="B291" s="741"/>
      <c r="C291" s="741"/>
      <c r="D291" s="741"/>
      <c r="E291" s="741"/>
    </row>
    <row r="292" spans="1:9">
      <c r="A292" s="14"/>
      <c r="B292" s="741"/>
      <c r="C292" s="741"/>
      <c r="D292" s="741"/>
      <c r="E292" s="741"/>
    </row>
    <row r="293" spans="1:9">
      <c r="A293" s="14"/>
      <c r="B293" s="741"/>
      <c r="C293" s="741"/>
      <c r="D293" s="741"/>
      <c r="E293" s="741"/>
    </row>
    <row r="294" spans="1:9">
      <c r="A294" s="14"/>
      <c r="B294" s="212"/>
      <c r="C294" s="212"/>
      <c r="D294" s="212"/>
      <c r="E294" s="212"/>
      <c r="F294" s="220" t="s">
        <v>79</v>
      </c>
      <c r="G294" s="20">
        <v>1</v>
      </c>
      <c r="I294" s="20">
        <f>G294*H294</f>
        <v>0</v>
      </c>
    </row>
    <row r="295" spans="1:9">
      <c r="A295" s="14"/>
      <c r="B295" s="212"/>
      <c r="C295" s="212"/>
      <c r="D295" s="212"/>
      <c r="E295" s="212"/>
    </row>
    <row r="296" spans="1:9">
      <c r="A296" s="14"/>
      <c r="B296" s="212"/>
      <c r="C296" s="212"/>
      <c r="D296" s="212"/>
      <c r="E296" s="212"/>
    </row>
    <row r="297" spans="1:9">
      <c r="A297" s="14"/>
      <c r="B297" s="212"/>
      <c r="C297" s="212"/>
      <c r="D297" s="212"/>
      <c r="E297" s="212"/>
    </row>
    <row r="298" spans="1:9" ht="15.75">
      <c r="A298" s="216" t="s">
        <v>1020</v>
      </c>
      <c r="B298" s="215"/>
      <c r="C298" s="215"/>
      <c r="D298" s="215"/>
      <c r="E298" s="215"/>
      <c r="F298" s="214"/>
      <c r="G298" s="214"/>
      <c r="H298" s="697"/>
      <c r="I298" s="506">
        <f>SUM(I100:I297)</f>
        <v>0</v>
      </c>
    </row>
    <row r="299" spans="1:9">
      <c r="A299" s="14"/>
      <c r="B299" s="212"/>
      <c r="C299" s="212"/>
      <c r="D299" s="212"/>
      <c r="E299" s="212"/>
    </row>
    <row r="300" spans="1:9">
      <c r="A300" s="14"/>
      <c r="B300" s="212"/>
      <c r="C300" s="212"/>
      <c r="D300" s="212"/>
      <c r="E300" s="212"/>
    </row>
    <row r="301" spans="1:9">
      <c r="A301" s="14"/>
      <c r="B301" s="212"/>
      <c r="C301" s="212"/>
      <c r="D301" s="212"/>
      <c r="E301" s="212"/>
    </row>
    <row r="302" spans="1:9">
      <c r="A302" s="14"/>
      <c r="B302" s="212"/>
      <c r="C302" s="212"/>
      <c r="D302" s="212"/>
      <c r="E302" s="212"/>
    </row>
    <row r="303" spans="1:9">
      <c r="A303" s="14"/>
      <c r="B303" s="212"/>
      <c r="C303" s="212"/>
      <c r="D303" s="212"/>
      <c r="E303" s="212"/>
    </row>
    <row r="304" spans="1:9">
      <c r="A304" s="14"/>
      <c r="B304" s="212"/>
      <c r="C304" s="212"/>
      <c r="D304" s="212"/>
      <c r="E304" s="212"/>
    </row>
    <row r="305" spans="1:9">
      <c r="A305" s="14"/>
      <c r="B305" s="212"/>
      <c r="C305" s="212"/>
      <c r="D305" s="212"/>
      <c r="E305" s="212"/>
    </row>
    <row r="306" spans="1:9" ht="15.75" thickBot="1">
      <c r="A306" s="14"/>
      <c r="B306" s="212"/>
      <c r="C306" s="212"/>
      <c r="D306" s="212"/>
      <c r="E306" s="212"/>
    </row>
    <row r="307" spans="1:9" ht="26.25" thickBot="1">
      <c r="A307" s="223" t="s">
        <v>286</v>
      </c>
      <c r="B307" s="749" t="s">
        <v>285</v>
      </c>
      <c r="C307" s="750"/>
      <c r="D307" s="750"/>
      <c r="E307" s="751"/>
      <c r="F307" s="222" t="s">
        <v>284</v>
      </c>
      <c r="G307" s="222" t="s">
        <v>283</v>
      </c>
      <c r="H307" s="693" t="s">
        <v>282</v>
      </c>
      <c r="I307" s="221" t="s">
        <v>281</v>
      </c>
    </row>
    <row r="308" spans="1:9">
      <c r="A308" s="254"/>
      <c r="B308" s="240"/>
      <c r="C308" s="240"/>
      <c r="D308" s="240"/>
      <c r="E308" s="240"/>
      <c r="F308" s="34"/>
      <c r="H308" s="619"/>
      <c r="I308" s="34"/>
    </row>
    <row r="309" spans="1:9" ht="15.75">
      <c r="A309" s="253">
        <v>2</v>
      </c>
      <c r="B309" s="252" t="s">
        <v>275</v>
      </c>
      <c r="C309" s="251"/>
      <c r="D309" s="251"/>
      <c r="E309" s="251"/>
      <c r="F309" s="250"/>
      <c r="G309" s="250"/>
      <c r="H309" s="694"/>
      <c r="I309" s="249"/>
    </row>
    <row r="311" spans="1:9">
      <c r="A311" s="14" t="s">
        <v>0</v>
      </c>
      <c r="B311" s="741" t="s">
        <v>331</v>
      </c>
      <c r="C311" s="741"/>
      <c r="D311" s="741"/>
      <c r="E311" s="741"/>
    </row>
    <row r="312" spans="1:9">
      <c r="A312" s="14"/>
      <c r="B312" s="741"/>
      <c r="C312" s="741"/>
      <c r="D312" s="741"/>
      <c r="E312" s="741"/>
    </row>
    <row r="313" spans="1:9">
      <c r="A313" s="14"/>
      <c r="B313" s="741"/>
      <c r="C313" s="741"/>
      <c r="D313" s="741"/>
      <c r="E313" s="741"/>
    </row>
    <row r="314" spans="1:9">
      <c r="A314" s="14"/>
      <c r="B314" s="741"/>
      <c r="C314" s="741"/>
      <c r="D314" s="741"/>
      <c r="E314" s="741"/>
    </row>
    <row r="315" spans="1:9">
      <c r="A315" s="14"/>
      <c r="B315" s="741"/>
      <c r="C315" s="741"/>
      <c r="D315" s="741"/>
      <c r="E315" s="741"/>
    </row>
    <row r="316" spans="1:9">
      <c r="A316" s="14"/>
      <c r="B316" s="741"/>
      <c r="C316" s="741"/>
      <c r="D316" s="741"/>
      <c r="E316" s="741"/>
    </row>
    <row r="317" spans="1:9">
      <c r="A317" s="14"/>
      <c r="B317" s="741"/>
      <c r="C317" s="741"/>
      <c r="D317" s="741"/>
      <c r="E317" s="741"/>
    </row>
    <row r="318" spans="1:9">
      <c r="A318" s="14"/>
      <c r="B318" s="741"/>
      <c r="C318" s="741"/>
      <c r="D318" s="741"/>
      <c r="E318" s="741"/>
    </row>
    <row r="319" spans="1:9">
      <c r="A319" s="14"/>
      <c r="B319" s="741"/>
      <c r="C319" s="741"/>
      <c r="D319" s="741"/>
      <c r="E319" s="741"/>
    </row>
    <row r="320" spans="1:9">
      <c r="A320" s="14"/>
      <c r="B320" s="741"/>
      <c r="C320" s="741"/>
      <c r="D320" s="741"/>
      <c r="E320" s="741"/>
      <c r="F320" s="220"/>
    </row>
    <row r="321" spans="1:9">
      <c r="A321" s="14"/>
      <c r="B321" s="741"/>
      <c r="C321" s="741"/>
      <c r="D321" s="741"/>
      <c r="E321" s="741"/>
      <c r="F321" s="220"/>
    </row>
    <row r="322" spans="1:9">
      <c r="A322" s="14"/>
      <c r="B322" s="741"/>
      <c r="C322" s="741"/>
      <c r="D322" s="741"/>
      <c r="E322" s="741"/>
      <c r="F322" s="220"/>
    </row>
    <row r="323" spans="1:9">
      <c r="A323" s="14"/>
      <c r="B323" s="741"/>
      <c r="C323" s="741"/>
      <c r="D323" s="741"/>
      <c r="E323" s="741"/>
      <c r="F323" s="220"/>
    </row>
    <row r="324" spans="1:9">
      <c r="A324" s="14"/>
      <c r="B324" s="741"/>
      <c r="C324" s="741"/>
      <c r="D324" s="741"/>
      <c r="E324" s="741"/>
      <c r="F324" s="220"/>
    </row>
    <row r="325" spans="1:9">
      <c r="A325" s="14"/>
      <c r="B325" s="741"/>
      <c r="C325" s="741"/>
      <c r="D325" s="741"/>
      <c r="E325" s="741"/>
      <c r="F325" s="220"/>
    </row>
    <row r="326" spans="1:9">
      <c r="A326" s="14"/>
      <c r="B326" s="243" t="s">
        <v>330</v>
      </c>
      <c r="C326" s="212"/>
      <c r="D326" s="212"/>
      <c r="E326" s="212"/>
      <c r="F326" s="220"/>
    </row>
    <row r="327" spans="1:9">
      <c r="A327" s="14"/>
      <c r="B327" s="243" t="s">
        <v>329</v>
      </c>
      <c r="F327" s="220" t="s">
        <v>328</v>
      </c>
      <c r="G327" s="20">
        <v>3360</v>
      </c>
      <c r="I327" s="20">
        <f>G327*H327</f>
        <v>0</v>
      </c>
    </row>
    <row r="328" spans="1:9">
      <c r="A328" s="14"/>
      <c r="B328" s="746" t="s">
        <v>96</v>
      </c>
      <c r="C328" s="746"/>
      <c r="D328" s="746"/>
      <c r="E328" s="746"/>
      <c r="F328" s="220"/>
    </row>
    <row r="329" spans="1:9">
      <c r="A329" s="14"/>
      <c r="B329" s="241"/>
      <c r="C329" s="240"/>
      <c r="D329" s="240"/>
      <c r="E329" s="240"/>
    </row>
    <row r="330" spans="1:9">
      <c r="A330" s="18"/>
      <c r="B330" s="241"/>
      <c r="C330" s="240"/>
      <c r="D330" s="240"/>
      <c r="E330" s="240"/>
    </row>
    <row r="331" spans="1:9">
      <c r="A331" s="14" t="s">
        <v>1</v>
      </c>
      <c r="B331" s="747" t="s">
        <v>327</v>
      </c>
      <c r="C331" s="747"/>
      <c r="D331" s="747"/>
      <c r="E331" s="747"/>
    </row>
    <row r="332" spans="1:9">
      <c r="A332" s="14"/>
      <c r="B332" s="747"/>
      <c r="C332" s="747"/>
      <c r="D332" s="747"/>
      <c r="E332" s="747"/>
    </row>
    <row r="333" spans="1:9">
      <c r="A333" s="14"/>
      <c r="B333" s="5" t="s">
        <v>326</v>
      </c>
      <c r="F333" s="220" t="s">
        <v>48</v>
      </c>
      <c r="G333" s="20">
        <v>6</v>
      </c>
      <c r="I333" s="20">
        <f>G333*H333</f>
        <v>0</v>
      </c>
    </row>
    <row r="334" spans="1:9">
      <c r="A334" s="14"/>
      <c r="B334" s="746" t="s">
        <v>96</v>
      </c>
      <c r="C334" s="746"/>
      <c r="D334" s="746"/>
      <c r="E334" s="746"/>
      <c r="F334" s="220"/>
    </row>
    <row r="335" spans="1:9">
      <c r="A335" s="14"/>
      <c r="F335" s="220"/>
    </row>
    <row r="336" spans="1:9" ht="14.45" customHeight="1">
      <c r="A336" s="14" t="s">
        <v>2</v>
      </c>
      <c r="B336" s="741" t="s">
        <v>325</v>
      </c>
      <c r="C336" s="741"/>
      <c r="D336" s="741"/>
      <c r="E336" s="741"/>
    </row>
    <row r="337" spans="1:9">
      <c r="A337" s="14"/>
      <c r="B337" s="741"/>
      <c r="C337" s="741"/>
      <c r="D337" s="741"/>
      <c r="E337" s="741"/>
    </row>
    <row r="338" spans="1:9">
      <c r="A338" s="14"/>
      <c r="B338" s="741"/>
      <c r="C338" s="741"/>
      <c r="D338" s="741"/>
      <c r="E338" s="741"/>
    </row>
    <row r="339" spans="1:9">
      <c r="A339" s="14"/>
      <c r="B339" s="741"/>
      <c r="C339" s="741"/>
      <c r="D339" s="741"/>
      <c r="E339" s="741"/>
    </row>
    <row r="340" spans="1:9">
      <c r="B340" s="741" t="s">
        <v>324</v>
      </c>
      <c r="C340" s="741"/>
      <c r="D340" s="741"/>
      <c r="E340" s="741"/>
    </row>
    <row r="341" spans="1:9">
      <c r="B341" s="741"/>
      <c r="C341" s="741"/>
      <c r="D341" s="741"/>
      <c r="E341" s="741"/>
    </row>
    <row r="342" spans="1:9">
      <c r="B342" s="5" t="s">
        <v>96</v>
      </c>
      <c r="F342" s="220" t="s">
        <v>48</v>
      </c>
      <c r="G342" s="20">
        <v>22</v>
      </c>
      <c r="I342" s="20">
        <f>G342*H342</f>
        <v>0</v>
      </c>
    </row>
    <row r="343" spans="1:9">
      <c r="B343" s="241"/>
      <c r="C343" s="240"/>
      <c r="D343" s="240"/>
      <c r="E343" s="240"/>
      <c r="F343" s="220"/>
    </row>
    <row r="344" spans="1:9">
      <c r="B344" s="241"/>
      <c r="C344" s="240"/>
      <c r="D344" s="240"/>
      <c r="E344" s="240"/>
      <c r="F344" s="220"/>
    </row>
    <row r="345" spans="1:9" ht="14.45" customHeight="1">
      <c r="A345" s="14" t="s">
        <v>3</v>
      </c>
      <c r="B345" s="741" t="s">
        <v>323</v>
      </c>
      <c r="C345" s="741"/>
      <c r="D345" s="741"/>
      <c r="E345" s="741"/>
      <c r="F345" s="220"/>
    </row>
    <row r="346" spans="1:9">
      <c r="A346" s="14"/>
      <c r="B346" s="741"/>
      <c r="C346" s="741"/>
      <c r="D346" s="741"/>
      <c r="E346" s="741"/>
      <c r="F346" s="220"/>
    </row>
    <row r="347" spans="1:9" ht="14.45" customHeight="1">
      <c r="A347" s="14"/>
      <c r="B347" s="741" t="s">
        <v>322</v>
      </c>
      <c r="C347" s="741"/>
      <c r="D347" s="741"/>
      <c r="E347" s="741"/>
      <c r="F347" s="220"/>
    </row>
    <row r="348" spans="1:9">
      <c r="A348" s="14"/>
      <c r="B348" s="741"/>
      <c r="C348" s="741"/>
      <c r="D348" s="741"/>
      <c r="E348" s="741"/>
      <c r="F348" s="220"/>
    </row>
    <row r="349" spans="1:9">
      <c r="A349" s="14"/>
      <c r="B349" s="5" t="s">
        <v>96</v>
      </c>
      <c r="F349" s="220" t="s">
        <v>48</v>
      </c>
      <c r="G349" s="20">
        <v>38</v>
      </c>
      <c r="I349" s="20">
        <f>G349*H349</f>
        <v>0</v>
      </c>
    </row>
    <row r="350" spans="1:9">
      <c r="F350" s="220"/>
    </row>
    <row r="351" spans="1:9">
      <c r="F351" s="220"/>
    </row>
    <row r="352" spans="1:9">
      <c r="F352" s="220"/>
    </row>
    <row r="353" spans="1:9">
      <c r="F353" s="220"/>
    </row>
    <row r="354" spans="1:9">
      <c r="F354" s="220"/>
    </row>
    <row r="355" spans="1:9">
      <c r="F355" s="220"/>
    </row>
    <row r="356" spans="1:9">
      <c r="F356" s="220"/>
    </row>
    <row r="357" spans="1:9">
      <c r="F357" s="220"/>
    </row>
    <row r="358" spans="1:9">
      <c r="F358" s="220"/>
    </row>
    <row r="359" spans="1:9" ht="15.75" thickBot="1">
      <c r="F359" s="220"/>
    </row>
    <row r="360" spans="1:9" ht="26.25" thickBot="1">
      <c r="A360" s="223" t="s">
        <v>286</v>
      </c>
      <c r="B360" s="749" t="s">
        <v>285</v>
      </c>
      <c r="C360" s="750"/>
      <c r="D360" s="750"/>
      <c r="E360" s="751"/>
      <c r="F360" s="222" t="s">
        <v>284</v>
      </c>
      <c r="G360" s="222" t="s">
        <v>283</v>
      </c>
      <c r="H360" s="693" t="s">
        <v>282</v>
      </c>
      <c r="I360" s="221" t="s">
        <v>281</v>
      </c>
    </row>
    <row r="361" spans="1:9">
      <c r="F361" s="220"/>
    </row>
    <row r="362" spans="1:9">
      <c r="A362" s="14" t="s">
        <v>4</v>
      </c>
      <c r="B362" s="761" t="s">
        <v>321</v>
      </c>
      <c r="C362" s="761"/>
      <c r="D362" s="761"/>
      <c r="E362" s="761"/>
      <c r="F362" s="220"/>
    </row>
    <row r="363" spans="1:9">
      <c r="A363" s="14"/>
      <c r="B363" s="761"/>
      <c r="C363" s="761"/>
      <c r="D363" s="761"/>
      <c r="E363" s="761"/>
      <c r="F363" s="220"/>
    </row>
    <row r="364" spans="1:9">
      <c r="A364" s="14"/>
      <c r="B364" s="761"/>
      <c r="C364" s="761"/>
      <c r="D364" s="761"/>
      <c r="E364" s="761"/>
      <c r="F364" s="220"/>
    </row>
    <row r="365" spans="1:9">
      <c r="A365" s="14"/>
      <c r="B365" s="761"/>
      <c r="C365" s="761"/>
      <c r="D365" s="761"/>
      <c r="E365" s="761"/>
      <c r="F365" s="220"/>
    </row>
    <row r="366" spans="1:9">
      <c r="A366" s="14"/>
      <c r="B366" s="761"/>
      <c r="C366" s="761"/>
      <c r="D366" s="761"/>
      <c r="E366" s="761"/>
      <c r="F366" s="220"/>
    </row>
    <row r="367" spans="1:9">
      <c r="A367" s="14"/>
      <c r="B367" s="761"/>
      <c r="C367" s="761"/>
      <c r="D367" s="761"/>
      <c r="E367" s="761"/>
      <c r="F367" s="220"/>
    </row>
    <row r="368" spans="1:9" ht="186" customHeight="1">
      <c r="A368" s="14"/>
      <c r="B368" s="761"/>
      <c r="C368" s="761"/>
      <c r="D368" s="761"/>
      <c r="E368" s="761"/>
      <c r="F368" s="220"/>
    </row>
    <row r="369" spans="1:9" ht="31.9" customHeight="1">
      <c r="A369" s="14"/>
      <c r="B369" s="762" t="s">
        <v>320</v>
      </c>
      <c r="C369" s="762"/>
      <c r="D369" s="762"/>
      <c r="E369" s="762"/>
      <c r="F369" s="220"/>
    </row>
    <row r="370" spans="1:9">
      <c r="A370" s="14"/>
      <c r="B370" s="721" t="s">
        <v>1083</v>
      </c>
      <c r="C370" s="248"/>
      <c r="D370" s="248"/>
      <c r="E370" s="248"/>
      <c r="F370" s="220" t="s">
        <v>303</v>
      </c>
      <c r="G370" s="20">
        <v>19</v>
      </c>
      <c r="I370" s="20">
        <f>G370*H370</f>
        <v>0</v>
      </c>
    </row>
    <row r="371" spans="1:9">
      <c r="A371" s="14"/>
      <c r="B371" s="240"/>
      <c r="C371" s="240"/>
      <c r="D371" s="240"/>
      <c r="E371" s="240"/>
      <c r="F371" s="220"/>
    </row>
    <row r="372" spans="1:9">
      <c r="A372" s="14"/>
      <c r="B372" s="241"/>
      <c r="C372" s="240"/>
      <c r="D372" s="240"/>
      <c r="E372" s="240"/>
      <c r="F372" s="220"/>
    </row>
    <row r="373" spans="1:9">
      <c r="A373" s="14"/>
      <c r="B373" s="248"/>
      <c r="C373" s="248"/>
      <c r="D373" s="248"/>
      <c r="E373" s="248"/>
      <c r="F373" s="220"/>
    </row>
    <row r="374" spans="1:9" ht="14.45" customHeight="1">
      <c r="A374" s="14" t="s">
        <v>5</v>
      </c>
      <c r="B374" s="753" t="s">
        <v>319</v>
      </c>
      <c r="C374" s="753"/>
      <c r="D374" s="753"/>
      <c r="E374" s="753"/>
      <c r="F374" s="220"/>
    </row>
    <row r="375" spans="1:9">
      <c r="A375" s="14"/>
      <c r="B375" s="753"/>
      <c r="C375" s="753"/>
      <c r="D375" s="753"/>
      <c r="E375" s="753"/>
      <c r="F375" s="220"/>
    </row>
    <row r="376" spans="1:9">
      <c r="B376" s="246"/>
      <c r="C376" s="246"/>
      <c r="D376" s="246"/>
      <c r="E376" s="246"/>
      <c r="F376" s="220"/>
    </row>
    <row r="377" spans="1:9" ht="30" customHeight="1">
      <c r="B377" s="745" t="s">
        <v>318</v>
      </c>
      <c r="C377" s="745"/>
      <c r="D377" s="745"/>
      <c r="E377" s="745"/>
      <c r="F377" s="220"/>
    </row>
    <row r="378" spans="1:9">
      <c r="B378" s="721" t="s">
        <v>1081</v>
      </c>
      <c r="C378" s="248"/>
      <c r="D378" s="248"/>
      <c r="E378" s="248"/>
      <c r="F378" s="220" t="s">
        <v>48</v>
      </c>
      <c r="G378" s="20">
        <v>38</v>
      </c>
      <c r="I378" s="20">
        <f>G378*H378</f>
        <v>0</v>
      </c>
    </row>
    <row r="379" spans="1:9">
      <c r="B379" s="712"/>
      <c r="C379" s="712"/>
      <c r="D379" s="712"/>
      <c r="E379" s="712"/>
      <c r="F379" s="220"/>
    </row>
    <row r="380" spans="1:9">
      <c r="B380" s="713"/>
      <c r="C380" s="714"/>
      <c r="D380" s="714"/>
      <c r="E380" s="714"/>
      <c r="F380" s="220"/>
    </row>
    <row r="381" spans="1:9">
      <c r="B381" s="713"/>
      <c r="C381" s="714"/>
      <c r="D381" s="714"/>
      <c r="E381" s="714"/>
      <c r="F381" s="220"/>
    </row>
    <row r="382" spans="1:9">
      <c r="B382" s="714"/>
      <c r="C382" s="714"/>
      <c r="D382" s="714"/>
      <c r="E382" s="714"/>
      <c r="F382" s="220"/>
    </row>
    <row r="383" spans="1:9">
      <c r="B383" s="9"/>
      <c r="C383" s="9"/>
      <c r="D383" s="9"/>
      <c r="E383" s="9"/>
      <c r="F383" s="220"/>
    </row>
    <row r="384" spans="1:9" ht="15.75" thickBot="1">
      <c r="F384" s="220"/>
    </row>
    <row r="385" spans="1:9" ht="26.25" thickBot="1">
      <c r="A385" s="223" t="s">
        <v>286</v>
      </c>
      <c r="B385" s="749" t="s">
        <v>285</v>
      </c>
      <c r="C385" s="750"/>
      <c r="D385" s="750"/>
      <c r="E385" s="751"/>
      <c r="F385" s="222" t="s">
        <v>284</v>
      </c>
      <c r="G385" s="222" t="s">
        <v>283</v>
      </c>
      <c r="H385" s="693" t="s">
        <v>282</v>
      </c>
      <c r="I385" s="221" t="s">
        <v>281</v>
      </c>
    </row>
    <row r="386" spans="1:9">
      <c r="F386" s="220"/>
    </row>
    <row r="387" spans="1:9">
      <c r="A387" s="14" t="s">
        <v>6</v>
      </c>
      <c r="B387" s="753" t="s">
        <v>317</v>
      </c>
      <c r="C387" s="753"/>
      <c r="D387" s="753"/>
      <c r="E387" s="753"/>
      <c r="F387" s="220"/>
    </row>
    <row r="388" spans="1:9">
      <c r="A388" s="14"/>
      <c r="B388" s="753"/>
      <c r="C388" s="753"/>
      <c r="D388" s="753"/>
      <c r="E388" s="753"/>
      <c r="F388" s="220"/>
    </row>
    <row r="389" spans="1:9">
      <c r="A389" s="14"/>
      <c r="B389" s="753"/>
      <c r="C389" s="753"/>
      <c r="D389" s="753"/>
      <c r="E389" s="753"/>
      <c r="F389" s="220"/>
    </row>
    <row r="390" spans="1:9">
      <c r="A390" s="14"/>
      <c r="B390" s="753"/>
      <c r="C390" s="753"/>
      <c r="D390" s="753"/>
      <c r="E390" s="753"/>
      <c r="F390" s="220"/>
    </row>
    <row r="391" spans="1:9">
      <c r="A391" s="14"/>
      <c r="B391" s="753"/>
      <c r="C391" s="753"/>
      <c r="D391" s="753"/>
      <c r="E391" s="753"/>
      <c r="F391" s="220"/>
    </row>
    <row r="392" spans="1:9">
      <c r="A392" s="14"/>
      <c r="B392" s="753"/>
      <c r="C392" s="753"/>
      <c r="D392" s="753"/>
      <c r="E392" s="753"/>
      <c r="F392" s="220"/>
    </row>
    <row r="393" spans="1:9">
      <c r="A393" s="14"/>
      <c r="B393" s="753"/>
      <c r="C393" s="753"/>
      <c r="D393" s="753"/>
      <c r="E393" s="753"/>
      <c r="F393" s="220"/>
    </row>
    <row r="394" spans="1:9">
      <c r="A394" s="14"/>
      <c r="B394" s="753"/>
      <c r="C394" s="753"/>
      <c r="D394" s="753"/>
      <c r="E394" s="753"/>
      <c r="F394" s="220"/>
    </row>
    <row r="395" spans="1:9">
      <c r="A395" s="14"/>
      <c r="B395" s="753"/>
      <c r="C395" s="753"/>
      <c r="D395" s="753"/>
      <c r="E395" s="753"/>
      <c r="F395" s="220"/>
    </row>
    <row r="396" spans="1:9" ht="77.45" customHeight="1">
      <c r="A396" s="14"/>
      <c r="B396" s="753"/>
      <c r="C396" s="753"/>
      <c r="D396" s="753"/>
      <c r="E396" s="753"/>
      <c r="F396" s="220"/>
    </row>
    <row r="397" spans="1:9" ht="14.45" customHeight="1">
      <c r="A397" s="14"/>
      <c r="B397" s="748" t="s">
        <v>316</v>
      </c>
      <c r="C397" s="748"/>
      <c r="D397" s="748"/>
      <c r="E397" s="748"/>
      <c r="F397" s="220"/>
    </row>
    <row r="398" spans="1:9">
      <c r="A398" s="14"/>
      <c r="B398" s="725" t="s">
        <v>1082</v>
      </c>
      <c r="C398" s="715"/>
      <c r="D398" s="715"/>
      <c r="E398" s="715"/>
      <c r="F398" s="220" t="s">
        <v>303</v>
      </c>
      <c r="G398" s="20">
        <v>1</v>
      </c>
      <c r="I398" s="20">
        <f>G398*H398</f>
        <v>0</v>
      </c>
    </row>
    <row r="399" spans="1:9" ht="14.45" customHeight="1">
      <c r="A399" s="14"/>
      <c r="B399" s="760"/>
      <c r="C399" s="760"/>
      <c r="D399" s="760"/>
      <c r="E399" s="760"/>
      <c r="F399" s="220"/>
    </row>
    <row r="400" spans="1:9">
      <c r="A400" s="14"/>
      <c r="B400" s="241"/>
      <c r="C400" s="240"/>
      <c r="D400" s="240"/>
      <c r="E400" s="240"/>
      <c r="F400" s="220"/>
    </row>
    <row r="401" spans="1:9">
      <c r="A401" s="14"/>
      <c r="B401" s="248"/>
      <c r="C401" s="248"/>
      <c r="D401" s="248"/>
      <c r="E401" s="248"/>
      <c r="F401" s="220"/>
    </row>
    <row r="402" spans="1:9">
      <c r="A402" s="14" t="s">
        <v>7</v>
      </c>
      <c r="B402" s="753" t="s">
        <v>315</v>
      </c>
      <c r="C402" s="753"/>
      <c r="D402" s="753"/>
      <c r="E402" s="753"/>
      <c r="F402" s="220"/>
    </row>
    <row r="403" spans="1:9">
      <c r="A403" s="14"/>
      <c r="B403" s="753"/>
      <c r="C403" s="753"/>
      <c r="D403" s="753"/>
      <c r="E403" s="753"/>
      <c r="F403" s="220"/>
    </row>
    <row r="404" spans="1:9" ht="48" customHeight="1">
      <c r="A404" s="14"/>
      <c r="B404" s="753"/>
      <c r="C404" s="753"/>
      <c r="D404" s="753"/>
      <c r="E404" s="753"/>
      <c r="F404" s="220"/>
    </row>
    <row r="405" spans="1:9" ht="30" customHeight="1">
      <c r="A405" s="14"/>
      <c r="B405" s="745" t="s">
        <v>314</v>
      </c>
      <c r="C405" s="745"/>
      <c r="D405" s="745"/>
      <c r="E405" s="745"/>
      <c r="F405" s="220"/>
    </row>
    <row r="406" spans="1:9">
      <c r="A406" s="14"/>
      <c r="B406" s="248" t="s">
        <v>1083</v>
      </c>
      <c r="C406" s="248"/>
      <c r="D406" s="248"/>
      <c r="E406" s="248"/>
      <c r="F406" s="220" t="s">
        <v>303</v>
      </c>
      <c r="G406" s="20">
        <v>1</v>
      </c>
      <c r="I406" s="20">
        <f>G406*H406</f>
        <v>0</v>
      </c>
    </row>
    <row r="407" spans="1:9">
      <c r="B407" s="712"/>
      <c r="C407" s="712"/>
      <c r="D407" s="712"/>
      <c r="E407" s="712"/>
      <c r="F407" s="220"/>
    </row>
    <row r="408" spans="1:9">
      <c r="B408" s="723"/>
      <c r="C408" s="722"/>
      <c r="D408" s="722"/>
      <c r="E408" s="722"/>
      <c r="F408" s="220"/>
    </row>
    <row r="409" spans="1:9">
      <c r="B409" s="723"/>
      <c r="C409" s="722"/>
      <c r="D409" s="722"/>
      <c r="E409" s="722"/>
      <c r="F409" s="220"/>
    </row>
    <row r="410" spans="1:9">
      <c r="B410" s="722"/>
      <c r="C410" s="722"/>
      <c r="D410" s="722"/>
      <c r="E410" s="722"/>
      <c r="F410" s="220"/>
    </row>
    <row r="411" spans="1:9">
      <c r="B411" s="722"/>
      <c r="C411" s="722"/>
      <c r="D411" s="722"/>
      <c r="E411" s="722"/>
      <c r="F411" s="220"/>
    </row>
    <row r="412" spans="1:9">
      <c r="B412" s="240"/>
      <c r="C412" s="240"/>
      <c r="D412" s="240"/>
      <c r="E412" s="240"/>
      <c r="F412" s="220"/>
    </row>
    <row r="413" spans="1:9">
      <c r="B413" s="240"/>
      <c r="C413" s="240"/>
      <c r="D413" s="240"/>
      <c r="E413" s="240"/>
      <c r="F413" s="220"/>
    </row>
    <row r="414" spans="1:9">
      <c r="B414" s="240"/>
      <c r="C414" s="240"/>
      <c r="D414" s="240"/>
      <c r="E414" s="240"/>
      <c r="F414" s="220"/>
    </row>
    <row r="415" spans="1:9" ht="15.75" thickBot="1">
      <c r="F415" s="220"/>
    </row>
    <row r="416" spans="1:9" ht="26.25" thickBot="1">
      <c r="A416" s="223" t="s">
        <v>286</v>
      </c>
      <c r="B416" s="749" t="s">
        <v>285</v>
      </c>
      <c r="C416" s="750"/>
      <c r="D416" s="750"/>
      <c r="E416" s="751"/>
      <c r="F416" s="222" t="s">
        <v>284</v>
      </c>
      <c r="G416" s="222" t="s">
        <v>283</v>
      </c>
      <c r="H416" s="693" t="s">
        <v>282</v>
      </c>
      <c r="I416" s="221" t="s">
        <v>281</v>
      </c>
    </row>
    <row r="417" spans="1:9">
      <c r="F417" s="220"/>
    </row>
    <row r="418" spans="1:9" ht="30" customHeight="1">
      <c r="A418" s="15" t="s">
        <v>58</v>
      </c>
      <c r="B418" s="752" t="s">
        <v>313</v>
      </c>
      <c r="C418" s="752"/>
      <c r="D418" s="752"/>
      <c r="E418" s="752"/>
      <c r="F418" s="220"/>
    </row>
    <row r="419" spans="1:9">
      <c r="A419" s="14"/>
      <c r="B419" s="741" t="s">
        <v>312</v>
      </c>
      <c r="C419" s="741"/>
      <c r="D419" s="741"/>
      <c r="E419" s="741"/>
      <c r="F419" s="220"/>
    </row>
    <row r="420" spans="1:9">
      <c r="A420" s="14"/>
      <c r="B420" s="741"/>
      <c r="C420" s="741"/>
      <c r="D420" s="741"/>
      <c r="E420" s="741"/>
      <c r="F420" s="220"/>
    </row>
    <row r="421" spans="1:9">
      <c r="A421" s="14"/>
      <c r="B421" s="5" t="s">
        <v>1084</v>
      </c>
      <c r="F421" s="220" t="s">
        <v>182</v>
      </c>
      <c r="G421" s="20">
        <v>25</v>
      </c>
      <c r="I421" s="20">
        <f>G421*H421</f>
        <v>0</v>
      </c>
    </row>
    <row r="422" spans="1:9">
      <c r="A422" s="14"/>
      <c r="B422" s="712"/>
      <c r="C422" s="712"/>
      <c r="D422" s="712"/>
      <c r="E422" s="712"/>
      <c r="F422" s="220"/>
    </row>
    <row r="423" spans="1:9">
      <c r="B423" s="241"/>
      <c r="C423" s="240"/>
      <c r="D423" s="240"/>
      <c r="E423" s="240"/>
      <c r="F423" s="220"/>
    </row>
    <row r="424" spans="1:9">
      <c r="F424" s="220"/>
    </row>
    <row r="425" spans="1:9" ht="14.45" customHeight="1">
      <c r="A425" s="14" t="s">
        <v>160</v>
      </c>
      <c r="B425" s="741" t="s">
        <v>311</v>
      </c>
      <c r="C425" s="741"/>
      <c r="D425" s="741"/>
      <c r="E425" s="741"/>
      <c r="F425" s="220"/>
    </row>
    <row r="426" spans="1:9">
      <c r="A426" s="14"/>
      <c r="B426" s="9"/>
      <c r="C426" s="9"/>
      <c r="D426" s="9"/>
      <c r="E426" s="9"/>
      <c r="F426" s="220"/>
    </row>
    <row r="427" spans="1:9" ht="14.45" customHeight="1">
      <c r="A427" s="14"/>
      <c r="B427" s="745" t="s">
        <v>310</v>
      </c>
      <c r="C427" s="745"/>
      <c r="D427" s="745"/>
      <c r="E427" s="745"/>
      <c r="F427" s="220"/>
    </row>
    <row r="428" spans="1:9">
      <c r="A428" s="14"/>
      <c r="B428" s="248" t="s">
        <v>1084</v>
      </c>
      <c r="C428" s="248"/>
      <c r="D428" s="248"/>
      <c r="E428" s="248"/>
      <c r="F428" s="220" t="s">
        <v>48</v>
      </c>
      <c r="G428" s="20">
        <v>8600</v>
      </c>
      <c r="I428" s="20">
        <f>G428*H428</f>
        <v>0</v>
      </c>
    </row>
    <row r="429" spans="1:9">
      <c r="A429" s="14"/>
      <c r="B429" s="712"/>
      <c r="C429" s="712"/>
      <c r="D429" s="712"/>
      <c r="E429" s="712"/>
      <c r="F429" s="220"/>
    </row>
    <row r="430" spans="1:9">
      <c r="A430" s="33"/>
      <c r="B430" s="723"/>
      <c r="C430" s="722"/>
      <c r="D430" s="722"/>
      <c r="E430" s="722"/>
      <c r="F430" s="724"/>
    </row>
    <row r="431" spans="1:9">
      <c r="A431" s="14"/>
      <c r="B431" s="248"/>
      <c r="C431" s="248"/>
      <c r="D431" s="248"/>
      <c r="E431" s="248"/>
      <c r="F431" s="220"/>
    </row>
    <row r="432" spans="1:9">
      <c r="A432" s="14" t="s">
        <v>162</v>
      </c>
      <c r="B432" s="753" t="s">
        <v>309</v>
      </c>
      <c r="C432" s="753"/>
      <c r="D432" s="753"/>
      <c r="E432" s="753"/>
      <c r="F432" s="220"/>
    </row>
    <row r="433" spans="1:9">
      <c r="A433" s="14"/>
      <c r="B433" s="753"/>
      <c r="C433" s="753"/>
      <c r="D433" s="753"/>
      <c r="E433" s="753"/>
      <c r="F433" s="220"/>
    </row>
    <row r="434" spans="1:9">
      <c r="A434" s="14"/>
      <c r="B434" s="753"/>
      <c r="C434" s="753"/>
      <c r="D434" s="753"/>
      <c r="E434" s="753"/>
      <c r="F434" s="220"/>
    </row>
    <row r="435" spans="1:9" ht="79.150000000000006" customHeight="1">
      <c r="A435" s="14"/>
      <c r="B435" s="753"/>
      <c r="C435" s="753"/>
      <c r="D435" s="753"/>
      <c r="E435" s="753"/>
      <c r="F435" s="220"/>
    </row>
    <row r="436" spans="1:9" ht="30" customHeight="1">
      <c r="A436" s="14"/>
      <c r="B436" s="745" t="s">
        <v>308</v>
      </c>
      <c r="C436" s="745"/>
      <c r="D436" s="745"/>
      <c r="E436" s="745"/>
      <c r="F436" s="220"/>
    </row>
    <row r="437" spans="1:9">
      <c r="A437" s="14"/>
      <c r="B437" s="248" t="s">
        <v>1082</v>
      </c>
      <c r="C437" s="248"/>
      <c r="D437" s="248"/>
      <c r="E437" s="248"/>
      <c r="F437" s="220" t="s">
        <v>48</v>
      </c>
      <c r="G437" s="20">
        <v>2</v>
      </c>
      <c r="I437" s="20">
        <f>G437*H437</f>
        <v>0</v>
      </c>
    </row>
    <row r="438" spans="1:9">
      <c r="A438" s="14"/>
      <c r="B438" s="760"/>
      <c r="C438" s="760"/>
      <c r="D438" s="760"/>
      <c r="E438" s="760"/>
      <c r="F438" s="220"/>
    </row>
    <row r="439" spans="1:9">
      <c r="A439" s="14"/>
      <c r="B439" s="713"/>
      <c r="C439" s="714"/>
      <c r="D439" s="714"/>
      <c r="E439" s="714"/>
      <c r="F439" s="220"/>
    </row>
    <row r="440" spans="1:9" ht="12" customHeight="1">
      <c r="A440" s="14"/>
      <c r="B440" s="713"/>
      <c r="C440" s="714"/>
      <c r="D440" s="714"/>
      <c r="E440" s="714"/>
      <c r="F440" s="220"/>
    </row>
    <row r="441" spans="1:9" ht="15" hidden="1" customHeight="1">
      <c r="A441" s="14"/>
      <c r="B441" s="714"/>
      <c r="C441" s="714"/>
      <c r="D441" s="714"/>
      <c r="E441" s="714"/>
      <c r="F441" s="220"/>
    </row>
    <row r="442" spans="1:9" ht="15.75" thickBot="1">
      <c r="B442" s="240"/>
      <c r="C442" s="240"/>
      <c r="D442" s="240"/>
      <c r="E442" s="240"/>
      <c r="F442" s="220"/>
    </row>
    <row r="443" spans="1:9" ht="26.25" thickBot="1">
      <c r="A443" s="223" t="s">
        <v>286</v>
      </c>
      <c r="B443" s="749" t="s">
        <v>285</v>
      </c>
      <c r="C443" s="750"/>
      <c r="D443" s="750"/>
      <c r="E443" s="751"/>
      <c r="F443" s="222" t="s">
        <v>284</v>
      </c>
      <c r="G443" s="222" t="s">
        <v>283</v>
      </c>
      <c r="H443" s="693" t="s">
        <v>282</v>
      </c>
      <c r="I443" s="221" t="s">
        <v>281</v>
      </c>
    </row>
    <row r="444" spans="1:9">
      <c r="F444" s="220"/>
    </row>
    <row r="445" spans="1:9" ht="14.45" customHeight="1">
      <c r="A445" s="14" t="s">
        <v>213</v>
      </c>
      <c r="B445" s="753" t="s">
        <v>307</v>
      </c>
      <c r="C445" s="753"/>
      <c r="D445" s="753"/>
      <c r="E445" s="753"/>
      <c r="F445" s="220"/>
    </row>
    <row r="446" spans="1:9">
      <c r="A446" s="14"/>
      <c r="B446" s="753"/>
      <c r="C446" s="753"/>
      <c r="D446" s="753"/>
      <c r="E446" s="753"/>
      <c r="F446" s="220"/>
    </row>
    <row r="447" spans="1:9">
      <c r="A447" s="14"/>
      <c r="B447" s="753"/>
      <c r="C447" s="753"/>
      <c r="D447" s="753"/>
      <c r="E447" s="753"/>
      <c r="F447" s="220"/>
    </row>
    <row r="448" spans="1:9">
      <c r="A448" s="14"/>
      <c r="B448" s="753"/>
      <c r="C448" s="753"/>
      <c r="D448" s="753"/>
      <c r="E448" s="753"/>
      <c r="F448" s="220"/>
    </row>
    <row r="449" spans="1:9">
      <c r="A449" s="14"/>
      <c r="B449" s="753"/>
      <c r="C449" s="753"/>
      <c r="D449" s="753"/>
      <c r="E449" s="753"/>
      <c r="F449" s="220"/>
    </row>
    <row r="450" spans="1:9">
      <c r="A450" s="14"/>
      <c r="B450" s="753"/>
      <c r="C450" s="753"/>
      <c r="D450" s="753"/>
      <c r="E450" s="753"/>
      <c r="F450" s="220"/>
    </row>
    <row r="451" spans="1:9">
      <c r="A451" s="14"/>
      <c r="B451" s="246"/>
      <c r="C451" s="246"/>
      <c r="D451" s="246"/>
      <c r="E451" s="246"/>
      <c r="F451" s="220"/>
    </row>
    <row r="452" spans="1:9" ht="30" customHeight="1">
      <c r="A452" s="14"/>
      <c r="B452" s="745" t="s">
        <v>306</v>
      </c>
      <c r="C452" s="745"/>
      <c r="D452" s="745"/>
      <c r="E452" s="745"/>
    </row>
    <row r="453" spans="1:9">
      <c r="A453" s="14"/>
      <c r="B453" s="726" t="s">
        <v>1082</v>
      </c>
      <c r="C453" s="245"/>
      <c r="D453" s="245"/>
      <c r="E453" s="245"/>
      <c r="F453" s="220" t="s">
        <v>48</v>
      </c>
      <c r="G453" s="20">
        <v>1</v>
      </c>
      <c r="I453" s="20">
        <f>G453*H453</f>
        <v>0</v>
      </c>
    </row>
    <row r="454" spans="1:9" ht="15" customHeight="1">
      <c r="A454" s="14"/>
      <c r="B454" s="712"/>
      <c r="C454" s="712"/>
      <c r="D454" s="712"/>
      <c r="E454" s="712"/>
    </row>
    <row r="455" spans="1:9">
      <c r="A455" s="14"/>
      <c r="B455" s="240"/>
      <c r="C455" s="240"/>
      <c r="D455" s="240"/>
      <c r="E455" s="240"/>
    </row>
    <row r="456" spans="1:9">
      <c r="A456" s="14"/>
      <c r="B456" s="241"/>
      <c r="C456" s="240"/>
      <c r="D456" s="240"/>
      <c r="E456" s="240"/>
    </row>
    <row r="457" spans="1:9" ht="84.75" customHeight="1">
      <c r="A457" s="720" t="s">
        <v>215</v>
      </c>
      <c r="B457" s="752" t="s">
        <v>305</v>
      </c>
      <c r="C457" s="752"/>
      <c r="D457" s="752"/>
      <c r="E457" s="752"/>
    </row>
    <row r="458" spans="1:9" ht="30" customHeight="1">
      <c r="A458" s="14"/>
      <c r="B458" s="745" t="s">
        <v>304</v>
      </c>
      <c r="C458" s="745"/>
      <c r="D458" s="745"/>
      <c r="E458" s="745"/>
    </row>
    <row r="459" spans="1:9">
      <c r="A459" s="14"/>
      <c r="B459" s="719" t="s">
        <v>1082</v>
      </c>
      <c r="C459" s="212"/>
      <c r="D459" s="212"/>
      <c r="E459" s="212"/>
      <c r="F459" s="220" t="s">
        <v>303</v>
      </c>
      <c r="G459" s="20">
        <v>19</v>
      </c>
      <c r="I459" s="20">
        <f>G459*H459</f>
        <v>0</v>
      </c>
    </row>
    <row r="460" spans="1:9" ht="15" customHeight="1">
      <c r="A460" s="14"/>
      <c r="B460" s="712"/>
      <c r="C460" s="712"/>
      <c r="D460" s="712"/>
      <c r="E460" s="712"/>
    </row>
    <row r="462" spans="1:9">
      <c r="A462" s="233"/>
      <c r="B462" s="233"/>
      <c r="C462" s="233"/>
      <c r="D462" s="233"/>
      <c r="E462" s="233"/>
      <c r="F462" s="232"/>
      <c r="G462" s="232"/>
      <c r="H462" s="698"/>
      <c r="I462" s="232"/>
    </row>
    <row r="463" spans="1:9" ht="186.75" customHeight="1">
      <c r="A463" s="720" t="s">
        <v>302</v>
      </c>
      <c r="B463" s="752" t="s">
        <v>301</v>
      </c>
      <c r="C463" s="752"/>
      <c r="D463" s="752"/>
      <c r="E463" s="752"/>
    </row>
    <row r="464" spans="1:9" ht="14.45" customHeight="1">
      <c r="A464" s="14"/>
      <c r="B464" s="745" t="s">
        <v>300</v>
      </c>
      <c r="C464" s="745"/>
      <c r="D464" s="745"/>
      <c r="E464" s="745"/>
    </row>
    <row r="465" spans="1:9">
      <c r="A465" s="14"/>
      <c r="B465" s="745"/>
      <c r="C465" s="745"/>
      <c r="D465" s="745"/>
      <c r="E465" s="745"/>
    </row>
    <row r="466" spans="1:9">
      <c r="B466" s="719" t="s">
        <v>1082</v>
      </c>
      <c r="C466" s="212"/>
      <c r="D466" s="212"/>
      <c r="E466" s="212"/>
      <c r="F466" s="220" t="s">
        <v>48</v>
      </c>
      <c r="G466" s="20">
        <v>19</v>
      </c>
      <c r="I466" s="20">
        <f>G466*H466</f>
        <v>0</v>
      </c>
    </row>
    <row r="467" spans="1:9">
      <c r="A467" s="14"/>
      <c r="B467" s="247"/>
      <c r="C467" s="247"/>
      <c r="D467" s="247"/>
      <c r="E467" s="247"/>
    </row>
    <row r="468" spans="1:9">
      <c r="A468" s="14"/>
      <c r="B468" s="247"/>
      <c r="C468" s="247"/>
      <c r="D468" s="247"/>
      <c r="E468" s="247"/>
    </row>
    <row r="469" spans="1:9">
      <c r="A469" s="14"/>
      <c r="B469" s="247"/>
      <c r="C469" s="247"/>
      <c r="D469" s="247"/>
      <c r="E469" s="247"/>
    </row>
    <row r="470" spans="1:9">
      <c r="A470" s="14"/>
      <c r="B470" s="247"/>
      <c r="C470" s="247"/>
      <c r="D470" s="247"/>
      <c r="E470" s="247"/>
    </row>
    <row r="471" spans="1:9">
      <c r="A471" s="14"/>
      <c r="B471" s="247"/>
      <c r="C471" s="247"/>
      <c r="D471" s="247"/>
      <c r="E471" s="247"/>
    </row>
    <row r="472" spans="1:9" ht="15.75" thickBot="1">
      <c r="A472" s="14"/>
      <c r="B472" s="247"/>
      <c r="C472" s="247"/>
      <c r="D472" s="247"/>
      <c r="E472" s="247"/>
    </row>
    <row r="473" spans="1:9" ht="26.25" thickBot="1">
      <c r="A473" s="223" t="s">
        <v>286</v>
      </c>
      <c r="B473" s="749" t="s">
        <v>285</v>
      </c>
      <c r="C473" s="750"/>
      <c r="D473" s="750"/>
      <c r="E473" s="751"/>
      <c r="F473" s="222" t="s">
        <v>284</v>
      </c>
      <c r="G473" s="222" t="s">
        <v>283</v>
      </c>
      <c r="H473" s="693" t="s">
        <v>282</v>
      </c>
      <c r="I473" s="221" t="s">
        <v>281</v>
      </c>
    </row>
    <row r="474" spans="1:9" ht="8.25" customHeight="1">
      <c r="A474" s="14"/>
      <c r="B474" s="240"/>
      <c r="C474" s="240"/>
      <c r="D474" s="240"/>
      <c r="E474" s="240"/>
    </row>
    <row r="475" spans="1:9" ht="14.45" customHeight="1">
      <c r="A475" s="720" t="s">
        <v>299</v>
      </c>
      <c r="B475" s="753" t="s">
        <v>1085</v>
      </c>
      <c r="C475" s="753"/>
      <c r="D475" s="753"/>
      <c r="E475" s="753"/>
    </row>
    <row r="476" spans="1:9">
      <c r="A476" s="720"/>
      <c r="B476" s="753"/>
      <c r="C476" s="753"/>
      <c r="D476" s="753"/>
      <c r="E476" s="753"/>
    </row>
    <row r="477" spans="1:9">
      <c r="A477" s="720"/>
      <c r="B477" s="753"/>
      <c r="C477" s="753"/>
      <c r="D477" s="753"/>
      <c r="E477" s="753"/>
    </row>
    <row r="478" spans="1:9">
      <c r="A478" s="720"/>
      <c r="B478" s="753"/>
      <c r="C478" s="753"/>
      <c r="D478" s="753"/>
      <c r="E478" s="753"/>
    </row>
    <row r="479" spans="1:9">
      <c r="A479" s="720"/>
      <c r="B479" s="753"/>
      <c r="C479" s="753"/>
      <c r="D479" s="753"/>
      <c r="E479" s="753"/>
    </row>
    <row r="480" spans="1:9">
      <c r="A480" s="720"/>
      <c r="B480" s="753"/>
      <c r="C480" s="753"/>
      <c r="D480" s="753"/>
      <c r="E480" s="753"/>
    </row>
    <row r="481" spans="1:9">
      <c r="A481" s="720"/>
      <c r="B481" s="753"/>
      <c r="C481" s="753"/>
      <c r="D481" s="753"/>
      <c r="E481" s="753"/>
    </row>
    <row r="482" spans="1:9">
      <c r="A482" s="720"/>
      <c r="B482" s="753"/>
      <c r="C482" s="753"/>
      <c r="D482" s="753"/>
      <c r="E482" s="753"/>
    </row>
    <row r="483" spans="1:9">
      <c r="A483" s="720"/>
      <c r="B483" s="753"/>
      <c r="C483" s="753"/>
      <c r="D483" s="753"/>
      <c r="E483" s="753"/>
    </row>
    <row r="484" spans="1:9">
      <c r="A484" s="720"/>
      <c r="B484" s="753"/>
      <c r="C484" s="753"/>
      <c r="D484" s="753"/>
      <c r="E484" s="753"/>
    </row>
    <row r="485" spans="1:9">
      <c r="A485" s="720"/>
      <c r="B485" s="753"/>
      <c r="C485" s="753"/>
      <c r="D485" s="753"/>
      <c r="E485" s="753"/>
    </row>
    <row r="486" spans="1:9">
      <c r="A486" s="720"/>
      <c r="B486" s="753"/>
      <c r="C486" s="753"/>
      <c r="D486" s="753"/>
      <c r="E486" s="753"/>
    </row>
    <row r="487" spans="1:9">
      <c r="A487" s="720"/>
      <c r="B487" s="753"/>
      <c r="C487" s="753"/>
      <c r="D487" s="753"/>
      <c r="E487" s="753"/>
    </row>
    <row r="488" spans="1:9">
      <c r="A488" s="720"/>
      <c r="B488" s="753"/>
      <c r="C488" s="753"/>
      <c r="D488" s="753"/>
      <c r="E488" s="753"/>
    </row>
    <row r="489" spans="1:9">
      <c r="A489" s="720"/>
      <c r="B489" s="753"/>
      <c r="C489" s="753"/>
      <c r="D489" s="753"/>
      <c r="E489" s="753"/>
    </row>
    <row r="490" spans="1:9">
      <c r="A490" s="720"/>
      <c r="B490" s="753"/>
      <c r="C490" s="753"/>
      <c r="D490" s="753"/>
      <c r="E490" s="753"/>
    </row>
    <row r="491" spans="1:9">
      <c r="A491" s="720"/>
      <c r="B491" s="753"/>
      <c r="C491" s="753"/>
      <c r="D491" s="753"/>
      <c r="E491" s="753"/>
    </row>
    <row r="492" spans="1:9">
      <c r="A492" s="720"/>
      <c r="B492" s="753"/>
      <c r="C492" s="753"/>
      <c r="D492" s="753"/>
      <c r="E492" s="753"/>
    </row>
    <row r="493" spans="1:9">
      <c r="A493" s="720"/>
      <c r="B493" s="753"/>
      <c r="C493" s="753"/>
      <c r="D493" s="753"/>
      <c r="E493" s="753"/>
    </row>
    <row r="494" spans="1:9" ht="409.5" customHeight="1" thickBot="1">
      <c r="A494" s="718"/>
      <c r="B494" s="753" t="s">
        <v>298</v>
      </c>
      <c r="C494" s="753"/>
      <c r="D494" s="753"/>
      <c r="E494" s="753"/>
    </row>
    <row r="495" spans="1:9" ht="26.25" thickBot="1">
      <c r="A495" s="717" t="s">
        <v>286</v>
      </c>
      <c r="B495" s="749" t="s">
        <v>285</v>
      </c>
      <c r="C495" s="750"/>
      <c r="D495" s="750"/>
      <c r="E495" s="751"/>
      <c r="F495" s="222" t="s">
        <v>284</v>
      </c>
      <c r="G495" s="222" t="s">
        <v>283</v>
      </c>
      <c r="H495" s="693" t="s">
        <v>282</v>
      </c>
      <c r="I495" s="221" t="s">
        <v>281</v>
      </c>
    </row>
    <row r="496" spans="1:9" ht="408.6" customHeight="1">
      <c r="A496" s="15"/>
      <c r="B496" s="753" t="s">
        <v>297</v>
      </c>
      <c r="C496" s="753"/>
      <c r="D496" s="753"/>
      <c r="E496" s="753"/>
    </row>
    <row r="497" spans="1:9" ht="216" customHeight="1">
      <c r="A497" s="15"/>
      <c r="B497" s="753" t="s">
        <v>1086</v>
      </c>
      <c r="C497" s="753"/>
      <c r="D497" s="753"/>
      <c r="E497" s="753"/>
    </row>
    <row r="498" spans="1:9" ht="30" customHeight="1">
      <c r="A498" s="14"/>
      <c r="B498" s="757" t="s">
        <v>1087</v>
      </c>
      <c r="C498" s="757"/>
      <c r="D498" s="757"/>
      <c r="E498" s="757"/>
    </row>
    <row r="499" spans="1:9">
      <c r="A499" s="14"/>
      <c r="B499" s="719" t="s">
        <v>1082</v>
      </c>
      <c r="C499" s="212"/>
      <c r="D499" s="212"/>
      <c r="E499" s="212"/>
      <c r="F499" s="220" t="s">
        <v>48</v>
      </c>
      <c r="G499" s="20">
        <v>1</v>
      </c>
      <c r="I499" s="20">
        <f>G499*H499</f>
        <v>0</v>
      </c>
    </row>
    <row r="500" spans="1:9" ht="13.9" customHeight="1" thickBot="1">
      <c r="A500" s="718"/>
      <c r="B500" s="716"/>
      <c r="C500" s="716"/>
      <c r="D500" s="716"/>
      <c r="E500" s="716"/>
      <c r="F500" s="244"/>
    </row>
    <row r="501" spans="1:9" ht="30" customHeight="1" thickBot="1">
      <c r="A501" s="223" t="s">
        <v>286</v>
      </c>
      <c r="B501" s="749" t="s">
        <v>285</v>
      </c>
      <c r="C501" s="750"/>
      <c r="D501" s="750"/>
      <c r="E501" s="751"/>
      <c r="F501" s="222" t="s">
        <v>284</v>
      </c>
      <c r="G501" s="222" t="s">
        <v>283</v>
      </c>
      <c r="H501" s="693" t="s">
        <v>282</v>
      </c>
      <c r="I501" s="221" t="s">
        <v>281</v>
      </c>
    </row>
    <row r="502" spans="1:9" ht="14.45" customHeight="1">
      <c r="A502" s="233"/>
      <c r="B502" s="233"/>
      <c r="C502" s="233"/>
      <c r="D502" s="233"/>
      <c r="E502" s="233"/>
      <c r="F502" s="232"/>
      <c r="G502" s="232"/>
      <c r="H502" s="698"/>
      <c r="I502" s="232"/>
    </row>
    <row r="503" spans="1:9">
      <c r="A503" s="14" t="s">
        <v>296</v>
      </c>
      <c r="B503" s="243" t="s">
        <v>295</v>
      </c>
      <c r="C503" s="212"/>
      <c r="D503" s="212"/>
      <c r="E503" s="212"/>
    </row>
    <row r="504" spans="1:9">
      <c r="A504" s="14"/>
      <c r="B504" s="747" t="s">
        <v>294</v>
      </c>
      <c r="C504" s="747"/>
      <c r="D504" s="747"/>
      <c r="E504" s="747"/>
    </row>
    <row r="505" spans="1:9">
      <c r="B505" s="747"/>
      <c r="C505" s="747"/>
      <c r="D505" s="747"/>
      <c r="E505" s="747"/>
    </row>
    <row r="506" spans="1:9">
      <c r="B506" s="719" t="s">
        <v>1082</v>
      </c>
      <c r="C506" s="212"/>
      <c r="D506" s="212"/>
      <c r="E506" s="212"/>
      <c r="F506" s="220" t="s">
        <v>48</v>
      </c>
      <c r="G506" s="20">
        <v>7</v>
      </c>
      <c r="I506" s="20">
        <f>G506*H506</f>
        <v>0</v>
      </c>
    </row>
    <row r="507" spans="1:9" ht="12" customHeight="1">
      <c r="B507" s="242"/>
      <c r="C507" s="242"/>
      <c r="D507" s="242"/>
      <c r="E507" s="242"/>
      <c r="F507" s="220"/>
    </row>
    <row r="508" spans="1:9" ht="15.75" customHeight="1">
      <c r="B508" s="212"/>
      <c r="C508" s="212"/>
      <c r="D508" s="212"/>
      <c r="E508" s="212"/>
    </row>
    <row r="509" spans="1:9" ht="296.45" customHeight="1">
      <c r="A509" s="727" t="s">
        <v>293</v>
      </c>
      <c r="B509" s="741" t="s">
        <v>292</v>
      </c>
      <c r="C509" s="742"/>
      <c r="D509" s="742"/>
      <c r="E509" s="742"/>
      <c r="F509" s="742"/>
    </row>
    <row r="510" spans="1:9" ht="15.6" customHeight="1">
      <c r="A510" s="14"/>
      <c r="B510" s="745" t="s">
        <v>291</v>
      </c>
      <c r="C510" s="745"/>
      <c r="D510" s="745"/>
      <c r="E510" s="745"/>
      <c r="F510" s="239" t="s">
        <v>48</v>
      </c>
      <c r="G510" s="235">
        <v>1</v>
      </c>
      <c r="H510" s="699"/>
      <c r="I510" s="235">
        <f>G510*H510</f>
        <v>0</v>
      </c>
    </row>
    <row r="511" spans="1:9" ht="15.6" customHeight="1">
      <c r="A511" s="14"/>
      <c r="B511" s="725" t="s">
        <v>1082</v>
      </c>
      <c r="C511" s="715"/>
      <c r="D511" s="715"/>
      <c r="E511" s="715"/>
      <c r="F511" s="239"/>
      <c r="G511" s="235"/>
      <c r="H511" s="699"/>
      <c r="I511" s="235"/>
    </row>
    <row r="512" spans="1:9" ht="15.6" customHeight="1">
      <c r="A512" s="14"/>
      <c r="B512" s="715"/>
      <c r="C512" s="715"/>
      <c r="D512" s="715"/>
      <c r="E512" s="715"/>
      <c r="F512" s="239"/>
      <c r="G512" s="235"/>
      <c r="H512" s="699"/>
      <c r="I512" s="235"/>
    </row>
    <row r="513" spans="1:10" ht="15.6" customHeight="1" thickBot="1">
      <c r="B513" s="238"/>
      <c r="C513" s="230"/>
      <c r="D513" s="230"/>
      <c r="E513" s="230"/>
      <c r="F513" s="237"/>
      <c r="G513" s="236"/>
      <c r="H513" s="699"/>
      <c r="I513" s="235"/>
      <c r="J513" s="234"/>
    </row>
    <row r="514" spans="1:10" ht="26.25" thickBot="1">
      <c r="A514" s="223" t="s">
        <v>286</v>
      </c>
      <c r="B514" s="749" t="s">
        <v>285</v>
      </c>
      <c r="C514" s="750"/>
      <c r="D514" s="750"/>
      <c r="E514" s="751"/>
      <c r="F514" s="222" t="s">
        <v>284</v>
      </c>
      <c r="G514" s="222" t="s">
        <v>283</v>
      </c>
      <c r="H514" s="693" t="s">
        <v>282</v>
      </c>
      <c r="I514" s="221" t="s">
        <v>281</v>
      </c>
    </row>
    <row r="515" spans="1:10">
      <c r="A515" s="233"/>
      <c r="B515" s="233"/>
      <c r="C515" s="233"/>
      <c r="D515" s="233"/>
      <c r="E515" s="233"/>
      <c r="F515" s="232"/>
      <c r="G515" s="232"/>
      <c r="H515" s="698"/>
      <c r="I515" s="232"/>
    </row>
    <row r="516" spans="1:10">
      <c r="A516" s="203"/>
      <c r="B516" s="231"/>
      <c r="C516" s="231"/>
      <c r="D516" s="231"/>
      <c r="E516" s="231"/>
      <c r="F516" s="225"/>
      <c r="I516" s="224"/>
    </row>
    <row r="517" spans="1:10">
      <c r="A517" s="227">
        <v>18</v>
      </c>
      <c r="B517" s="756" t="s">
        <v>290</v>
      </c>
      <c r="C517" s="755"/>
      <c r="D517" s="755"/>
      <c r="E517" s="755"/>
      <c r="F517" s="225"/>
      <c r="G517" s="224"/>
      <c r="H517" s="700"/>
      <c r="I517" s="224"/>
    </row>
    <row r="518" spans="1:10">
      <c r="A518" s="203"/>
      <c r="B518" s="755"/>
      <c r="C518" s="755"/>
      <c r="D518" s="755"/>
      <c r="E518" s="755"/>
      <c r="F518" s="225"/>
      <c r="G518" s="224"/>
      <c r="H518" s="700"/>
      <c r="I518" s="224"/>
    </row>
    <row r="519" spans="1:10">
      <c r="A519" s="203"/>
      <c r="B519" s="755"/>
      <c r="C519" s="755"/>
      <c r="D519" s="755"/>
      <c r="E519" s="755"/>
    </row>
    <row r="520" spans="1:10" ht="393.75" customHeight="1">
      <c r="A520" s="203"/>
      <c r="B520" s="755"/>
      <c r="C520" s="755"/>
      <c r="D520" s="755"/>
      <c r="E520" s="755"/>
      <c r="F520" s="225"/>
      <c r="G520" s="224"/>
      <c r="H520" s="700"/>
      <c r="I520" s="224"/>
    </row>
    <row r="521" spans="1:10" ht="30.6" customHeight="1">
      <c r="A521" s="203"/>
      <c r="B521" s="745" t="s">
        <v>1088</v>
      </c>
      <c r="C521" s="745"/>
      <c r="D521" s="745"/>
      <c r="E521" s="745"/>
      <c r="F521" s="225" t="s">
        <v>79</v>
      </c>
      <c r="G521" s="224">
        <v>1</v>
      </c>
      <c r="H521" s="700"/>
      <c r="I521" s="224">
        <f>H521*G521</f>
        <v>0</v>
      </c>
    </row>
    <row r="522" spans="1:10" ht="18" customHeight="1">
      <c r="A522" s="203"/>
      <c r="B522" s="725" t="s">
        <v>1082</v>
      </c>
      <c r="C522" s="230"/>
      <c r="D522" s="230"/>
      <c r="E522" s="230"/>
      <c r="F522" s="225"/>
      <c r="G522" s="224"/>
      <c r="H522" s="700"/>
      <c r="I522" s="224"/>
    </row>
    <row r="523" spans="1:10">
      <c r="A523" s="227"/>
      <c r="B523" s="229"/>
      <c r="C523" s="229"/>
      <c r="D523" s="229"/>
      <c r="E523" s="229"/>
      <c r="F523" s="225"/>
      <c r="G523" s="224"/>
      <c r="H523" s="700"/>
      <c r="I523" s="224"/>
    </row>
    <row r="524" spans="1:10">
      <c r="A524" s="203"/>
      <c r="B524" s="229"/>
      <c r="C524" s="229"/>
      <c r="D524" s="229"/>
      <c r="E524" s="229"/>
      <c r="F524" s="225"/>
      <c r="G524" s="224"/>
      <c r="H524" s="700"/>
      <c r="I524" s="224"/>
    </row>
    <row r="525" spans="1:10">
      <c r="A525" s="203"/>
      <c r="B525" s="229"/>
      <c r="C525" s="229"/>
      <c r="D525" s="229"/>
      <c r="E525" s="229"/>
      <c r="F525" s="225"/>
      <c r="G525" s="224"/>
      <c r="H525" s="700"/>
      <c r="I525" s="224"/>
    </row>
    <row r="526" spans="1:10" ht="14.45" customHeight="1">
      <c r="A526" s="203"/>
      <c r="B526" s="228"/>
      <c r="C526" s="228"/>
      <c r="D526" s="228"/>
      <c r="E526" s="228"/>
      <c r="F526" s="225"/>
      <c r="G526" s="224"/>
      <c r="H526" s="700"/>
      <c r="I526" s="224"/>
    </row>
    <row r="527" spans="1:10" ht="14.45" customHeight="1">
      <c r="A527" s="227"/>
      <c r="B527" s="226"/>
      <c r="C527" s="226"/>
      <c r="D527" s="226"/>
      <c r="E527" s="226"/>
      <c r="F527" s="224"/>
      <c r="G527" s="224"/>
      <c r="H527" s="700"/>
      <c r="I527" s="224"/>
    </row>
    <row r="528" spans="1:10" ht="14.45" customHeight="1">
      <c r="A528" s="227"/>
      <c r="B528" s="226"/>
      <c r="C528" s="226"/>
      <c r="D528" s="226"/>
      <c r="E528" s="226"/>
      <c r="F528" s="224"/>
      <c r="G528" s="224"/>
      <c r="H528" s="700"/>
      <c r="I528" s="224"/>
    </row>
    <row r="529" spans="1:9" ht="14.45" customHeight="1">
      <c r="A529" s="227"/>
      <c r="B529" s="226"/>
      <c r="C529" s="226"/>
      <c r="D529" s="226"/>
      <c r="E529" s="226"/>
      <c r="F529" s="224"/>
      <c r="G529" s="224"/>
      <c r="H529" s="700"/>
      <c r="I529" s="224"/>
    </row>
    <row r="530" spans="1:9">
      <c r="A530" s="203"/>
      <c r="B530" s="226"/>
      <c r="C530" s="226"/>
      <c r="D530" s="226"/>
      <c r="E530" s="226"/>
      <c r="F530" s="225"/>
      <c r="G530" s="224"/>
      <c r="H530" s="700"/>
      <c r="I530" s="224"/>
    </row>
    <row r="531" spans="1:9">
      <c r="A531" s="203"/>
      <c r="B531" s="226"/>
      <c r="C531" s="226"/>
      <c r="D531" s="226"/>
      <c r="E531" s="226"/>
      <c r="F531" s="225"/>
      <c r="G531" s="224"/>
      <c r="H531" s="700"/>
      <c r="I531" s="224"/>
    </row>
    <row r="532" spans="1:9" ht="15.75" thickBot="1">
      <c r="A532" s="203"/>
      <c r="B532" s="226"/>
      <c r="C532" s="226"/>
      <c r="D532" s="226"/>
      <c r="E532" s="226"/>
      <c r="F532" s="225"/>
      <c r="G532" s="224"/>
      <c r="H532" s="700"/>
      <c r="I532" s="224"/>
    </row>
    <row r="533" spans="1:9" ht="26.25" thickBot="1">
      <c r="A533" s="223" t="s">
        <v>286</v>
      </c>
      <c r="B533" s="749" t="s">
        <v>285</v>
      </c>
      <c r="C533" s="750"/>
      <c r="D533" s="750"/>
      <c r="E533" s="751"/>
      <c r="F533" s="222" t="s">
        <v>284</v>
      </c>
      <c r="G533" s="222" t="s">
        <v>283</v>
      </c>
      <c r="H533" s="693" t="s">
        <v>282</v>
      </c>
      <c r="I533" s="221" t="s">
        <v>281</v>
      </c>
    </row>
    <row r="534" spans="1:9">
      <c r="A534" s="203"/>
      <c r="B534" s="226"/>
      <c r="C534" s="226"/>
      <c r="D534" s="226"/>
      <c r="E534" s="226"/>
      <c r="F534" s="225"/>
      <c r="G534" s="224"/>
      <c r="H534" s="700"/>
      <c r="I534" s="224"/>
    </row>
    <row r="535" spans="1:9" s="213" customFormat="1" ht="16.149999999999999" customHeight="1">
      <c r="A535" s="15">
        <v>19</v>
      </c>
      <c r="B535" s="745" t="s">
        <v>289</v>
      </c>
      <c r="C535" s="745"/>
      <c r="D535" s="745"/>
      <c r="E535" s="745"/>
      <c r="F535" s="218"/>
      <c r="G535" s="218"/>
      <c r="H535" s="701"/>
      <c r="I535" s="217"/>
    </row>
    <row r="536" spans="1:9" s="213" customFormat="1" ht="16.149999999999999" customHeight="1">
      <c r="A536" s="15"/>
      <c r="B536" s="745"/>
      <c r="C536" s="745"/>
      <c r="D536" s="745"/>
      <c r="E536" s="745"/>
      <c r="F536" s="218"/>
      <c r="G536" s="218"/>
      <c r="H536" s="701"/>
      <c r="I536" s="217"/>
    </row>
    <row r="537" spans="1:9" s="213" customFormat="1" ht="16.149999999999999" customHeight="1">
      <c r="A537" s="15"/>
      <c r="B537" s="745"/>
      <c r="C537" s="745"/>
      <c r="D537" s="745"/>
      <c r="E537" s="745"/>
      <c r="F537" s="218"/>
      <c r="G537" s="218"/>
      <c r="H537" s="701"/>
      <c r="I537" s="217"/>
    </row>
    <row r="538" spans="1:9" s="213" customFormat="1" ht="16.149999999999999" customHeight="1">
      <c r="A538" s="15"/>
      <c r="B538" s="745"/>
      <c r="C538" s="745"/>
      <c r="D538" s="745"/>
      <c r="E538" s="745"/>
      <c r="F538" s="218"/>
      <c r="G538" s="218"/>
      <c r="H538" s="701"/>
      <c r="I538" s="217"/>
    </row>
    <row r="539" spans="1:9" s="213" customFormat="1" ht="16.149999999999999" customHeight="1">
      <c r="A539" s="15"/>
      <c r="B539" s="745"/>
      <c r="C539" s="745"/>
      <c r="D539" s="745"/>
      <c r="E539" s="745"/>
      <c r="F539" s="218"/>
      <c r="G539" s="218"/>
      <c r="H539" s="701"/>
      <c r="I539" s="217"/>
    </row>
    <row r="540" spans="1:9" s="213" customFormat="1" ht="16.149999999999999" customHeight="1">
      <c r="A540" s="15"/>
      <c r="B540" s="745"/>
      <c r="C540" s="745"/>
      <c r="D540" s="745"/>
      <c r="E540" s="745"/>
      <c r="F540" s="218"/>
      <c r="G540" s="218"/>
      <c r="H540" s="701"/>
      <c r="I540" s="217"/>
    </row>
    <row r="541" spans="1:9" s="213" customFormat="1" ht="16.149999999999999" customHeight="1">
      <c r="B541" s="745"/>
      <c r="C541" s="745"/>
      <c r="D541" s="745"/>
      <c r="E541" s="745"/>
      <c r="F541" s="218"/>
      <c r="G541" s="218"/>
      <c r="H541" s="701"/>
      <c r="I541" s="217"/>
    </row>
    <row r="542" spans="1:9" s="213" customFormat="1" ht="16.149999999999999" customHeight="1">
      <c r="B542" s="745"/>
      <c r="C542" s="745"/>
      <c r="D542" s="745"/>
      <c r="E542" s="745"/>
      <c r="F542" s="218"/>
      <c r="G542" s="218"/>
      <c r="H542" s="701"/>
      <c r="I542" s="217"/>
    </row>
    <row r="543" spans="1:9" s="213" customFormat="1" ht="16.149999999999999" customHeight="1">
      <c r="B543" s="745"/>
      <c r="C543" s="745"/>
      <c r="D543" s="745"/>
      <c r="E543" s="745"/>
      <c r="F543" s="218"/>
      <c r="G543" s="218"/>
      <c r="H543" s="701"/>
      <c r="I543" s="217"/>
    </row>
    <row r="544" spans="1:9" s="213" customFormat="1" ht="16.149999999999999" customHeight="1">
      <c r="B544" s="745"/>
      <c r="C544" s="745"/>
      <c r="D544" s="745"/>
      <c r="E544" s="745"/>
      <c r="F544" s="218"/>
      <c r="G544" s="218"/>
      <c r="H544" s="701"/>
      <c r="I544" s="217"/>
    </row>
    <row r="545" spans="1:9" s="213" customFormat="1" ht="16.149999999999999" customHeight="1">
      <c r="B545" s="745"/>
      <c r="C545" s="745"/>
      <c r="D545" s="745"/>
      <c r="E545" s="745"/>
      <c r="F545" s="218"/>
      <c r="G545" s="218"/>
      <c r="H545" s="701"/>
      <c r="I545" s="217"/>
    </row>
    <row r="546" spans="1:9" s="213" customFormat="1" ht="16.149999999999999" customHeight="1">
      <c r="B546" s="745"/>
      <c r="C546" s="745"/>
      <c r="D546" s="745"/>
      <c r="E546" s="745"/>
      <c r="F546" s="218"/>
      <c r="G546" s="218"/>
      <c r="H546" s="701"/>
      <c r="I546" s="217"/>
    </row>
    <row r="547" spans="1:9" s="213" customFormat="1" ht="16.149999999999999" customHeight="1">
      <c r="B547" s="745"/>
      <c r="C547" s="745"/>
      <c r="D547" s="745"/>
      <c r="E547" s="745"/>
      <c r="F547" s="218"/>
      <c r="G547" s="218"/>
      <c r="H547" s="701"/>
      <c r="I547" s="217"/>
    </row>
    <row r="548" spans="1:9" s="213" customFormat="1" ht="16.149999999999999" customHeight="1">
      <c r="B548" s="745"/>
      <c r="C548" s="745"/>
      <c r="D548" s="745"/>
      <c r="E548" s="745"/>
      <c r="F548" s="218"/>
      <c r="G548" s="218"/>
      <c r="H548" s="701"/>
      <c r="I548" s="217"/>
    </row>
    <row r="549" spans="1:9" s="213" customFormat="1" ht="16.149999999999999" customHeight="1">
      <c r="B549" s="745"/>
      <c r="C549" s="745"/>
      <c r="D549" s="745"/>
      <c r="E549" s="745"/>
      <c r="F549" s="218"/>
      <c r="G549" s="218"/>
      <c r="H549" s="701"/>
      <c r="I549" s="217"/>
    </row>
    <row r="550" spans="1:9" s="213" customFormat="1" ht="16.149999999999999" customHeight="1">
      <c r="B550" s="745"/>
      <c r="C550" s="745"/>
      <c r="D550" s="745"/>
      <c r="E550" s="745"/>
      <c r="F550" s="218"/>
      <c r="G550" s="218"/>
      <c r="H550" s="701"/>
      <c r="I550" s="217"/>
    </row>
    <row r="551" spans="1:9" s="213" customFormat="1" ht="16.149999999999999" customHeight="1">
      <c r="B551" s="745"/>
      <c r="C551" s="745"/>
      <c r="D551" s="745"/>
      <c r="E551" s="745"/>
      <c r="F551" s="218"/>
      <c r="G551" s="218"/>
      <c r="H551" s="701"/>
      <c r="I551" s="217"/>
    </row>
    <row r="552" spans="1:9" s="213" customFormat="1" ht="16.149999999999999" customHeight="1">
      <c r="B552" s="745"/>
      <c r="C552" s="745"/>
      <c r="D552" s="745"/>
      <c r="E552" s="745"/>
      <c r="F552" s="218"/>
      <c r="G552" s="218"/>
      <c r="H552" s="701"/>
      <c r="I552" s="217"/>
    </row>
    <row r="553" spans="1:9" s="213" customFormat="1" ht="16.149999999999999" customHeight="1">
      <c r="B553" s="745"/>
      <c r="C553" s="745"/>
      <c r="D553" s="745"/>
      <c r="E553" s="745"/>
      <c r="F553" s="218"/>
      <c r="G553" s="218"/>
      <c r="H553" s="701"/>
      <c r="I553" s="217"/>
    </row>
    <row r="554" spans="1:9" s="213" customFormat="1" ht="212.45" customHeight="1">
      <c r="B554" s="745"/>
      <c r="C554" s="745"/>
      <c r="D554" s="745"/>
      <c r="E554" s="745"/>
      <c r="F554" s="218"/>
      <c r="G554" s="218"/>
      <c r="H554" s="701"/>
      <c r="I554" s="217"/>
    </row>
    <row r="555" spans="1:9" s="213" customFormat="1" ht="16.149999999999999" customHeight="1">
      <c r="A555" s="15"/>
      <c r="B555" s="219"/>
      <c r="C555" s="219"/>
      <c r="D555" s="219"/>
      <c r="E555" s="219"/>
      <c r="F555" s="220" t="s">
        <v>48</v>
      </c>
      <c r="G555" s="20">
        <v>7</v>
      </c>
      <c r="H555" s="612"/>
      <c r="I555" s="20">
        <f>G555*H555</f>
        <v>0</v>
      </c>
    </row>
    <row r="556" spans="1:9" s="213" customFormat="1" ht="16.149999999999999" customHeight="1">
      <c r="A556" s="15"/>
      <c r="B556" s="219"/>
      <c r="C556" s="219"/>
      <c r="D556" s="219"/>
      <c r="E556" s="219"/>
      <c r="F556" s="218"/>
      <c r="G556" s="218"/>
      <c r="H556" s="701"/>
      <c r="I556" s="217"/>
    </row>
    <row r="557" spans="1:9" s="213" customFormat="1" ht="16.149999999999999" customHeight="1">
      <c r="A557" s="15">
        <v>20</v>
      </c>
      <c r="B557" s="758" t="s">
        <v>288</v>
      </c>
      <c r="C557" s="758"/>
      <c r="D557" s="758"/>
      <c r="E557" s="758"/>
      <c r="F557" s="218"/>
      <c r="G557" s="218"/>
      <c r="H557" s="701"/>
      <c r="I557" s="217"/>
    </row>
    <row r="558" spans="1:9" s="213" customFormat="1" ht="16.149999999999999" customHeight="1">
      <c r="A558" s="15"/>
      <c r="B558" s="763" t="s">
        <v>287</v>
      </c>
      <c r="C558" s="763"/>
      <c r="D558" s="763"/>
      <c r="E558" s="763"/>
      <c r="F558" s="218"/>
      <c r="G558" s="218"/>
      <c r="H558" s="701"/>
      <c r="I558" s="217"/>
    </row>
    <row r="559" spans="1:9" s="213" customFormat="1" ht="16.149999999999999" customHeight="1">
      <c r="A559" s="15"/>
      <c r="B559" s="219"/>
      <c r="C559" s="219"/>
      <c r="D559" s="219"/>
      <c r="E559" s="219"/>
      <c r="F559" s="220" t="s">
        <v>79</v>
      </c>
      <c r="G559" s="20">
        <v>1</v>
      </c>
      <c r="H559" s="612"/>
      <c r="I559" s="20">
        <f>G559*H559</f>
        <v>0</v>
      </c>
    </row>
    <row r="560" spans="1:9" s="213" customFormat="1" ht="16.149999999999999" customHeight="1">
      <c r="B560" s="219"/>
      <c r="C560" s="219"/>
      <c r="D560" s="219"/>
      <c r="E560" s="219"/>
      <c r="F560" s="218"/>
      <c r="G560" s="218"/>
      <c r="H560" s="701"/>
      <c r="I560" s="217"/>
    </row>
    <row r="561" spans="1:9" s="213" customFormat="1" ht="16.149999999999999" customHeight="1" thickBot="1">
      <c r="B561" s="219"/>
      <c r="C561" s="219"/>
      <c r="D561" s="219"/>
      <c r="E561" s="219"/>
      <c r="F561" s="218"/>
      <c r="G561" s="218"/>
      <c r="H561" s="701"/>
      <c r="I561" s="217"/>
    </row>
    <row r="562" spans="1:9" s="213" customFormat="1" ht="31.9" customHeight="1" thickBot="1">
      <c r="A562" s="223" t="s">
        <v>286</v>
      </c>
      <c r="B562" s="749" t="s">
        <v>285</v>
      </c>
      <c r="C562" s="750"/>
      <c r="D562" s="750"/>
      <c r="E562" s="751"/>
      <c r="F562" s="222" t="s">
        <v>284</v>
      </c>
      <c r="G562" s="222" t="s">
        <v>283</v>
      </c>
      <c r="H562" s="693" t="s">
        <v>282</v>
      </c>
      <c r="I562" s="221" t="s">
        <v>281</v>
      </c>
    </row>
    <row r="563" spans="1:9" s="213" customFormat="1" ht="16.149999999999999" customHeight="1">
      <c r="B563" s="219"/>
      <c r="C563" s="219"/>
      <c r="D563" s="219"/>
      <c r="E563" s="219"/>
      <c r="F563" s="218"/>
      <c r="G563" s="218"/>
      <c r="H563" s="701"/>
      <c r="I563" s="217"/>
    </row>
    <row r="564" spans="1:9" s="213" customFormat="1" ht="16.149999999999999" customHeight="1">
      <c r="A564" s="15">
        <v>21</v>
      </c>
      <c r="B564" s="755" t="s">
        <v>280</v>
      </c>
      <c r="C564" s="755"/>
      <c r="D564" s="755"/>
      <c r="E564" s="755"/>
      <c r="F564" s="218"/>
      <c r="G564" s="218"/>
      <c r="H564" s="701"/>
      <c r="I564" s="217"/>
    </row>
    <row r="565" spans="1:9" s="213" customFormat="1" ht="16.149999999999999" customHeight="1">
      <c r="A565" s="15"/>
      <c r="B565" s="755"/>
      <c r="C565" s="755"/>
      <c r="D565" s="755"/>
      <c r="E565" s="755"/>
      <c r="F565" s="218"/>
      <c r="G565" s="218"/>
      <c r="H565" s="701"/>
      <c r="I565" s="217"/>
    </row>
    <row r="566" spans="1:9" s="213" customFormat="1" ht="16.149999999999999" customHeight="1">
      <c r="A566" s="15"/>
      <c r="B566" s="755"/>
      <c r="C566" s="755"/>
      <c r="D566" s="755"/>
      <c r="E566" s="755"/>
      <c r="F566" s="218"/>
      <c r="G566" s="218"/>
      <c r="H566" s="701"/>
      <c r="I566" s="217"/>
    </row>
    <row r="567" spans="1:9" s="213" customFormat="1" ht="16.149999999999999" customHeight="1">
      <c r="A567" s="15"/>
      <c r="B567" s="755"/>
      <c r="C567" s="755"/>
      <c r="D567" s="755"/>
      <c r="E567" s="755"/>
      <c r="F567" s="218"/>
      <c r="G567" s="218"/>
      <c r="H567" s="701"/>
      <c r="I567" s="217"/>
    </row>
    <row r="568" spans="1:9" s="213" customFormat="1" ht="16.149999999999999" customHeight="1">
      <c r="A568" s="15"/>
      <c r="B568" s="219"/>
      <c r="C568" s="219"/>
      <c r="D568" s="219"/>
      <c r="E568" s="219"/>
      <c r="F568" s="220" t="s">
        <v>79</v>
      </c>
      <c r="G568" s="20">
        <v>1</v>
      </c>
      <c r="H568" s="612"/>
      <c r="I568" s="20">
        <f>G568*H568</f>
        <v>0</v>
      </c>
    </row>
    <row r="569" spans="1:9" s="213" customFormat="1" ht="16.149999999999999" customHeight="1">
      <c r="A569" s="15"/>
      <c r="B569" s="219"/>
      <c r="C569" s="219"/>
      <c r="D569" s="219"/>
      <c r="E569" s="219"/>
      <c r="F569" s="218"/>
      <c r="G569" s="218"/>
      <c r="H569" s="701"/>
      <c r="I569" s="217"/>
    </row>
    <row r="570" spans="1:9" s="213" customFormat="1" ht="16.149999999999999" customHeight="1">
      <c r="A570" s="15">
        <v>22</v>
      </c>
      <c r="B570" s="755" t="s">
        <v>279</v>
      </c>
      <c r="C570" s="755"/>
      <c r="D570" s="755"/>
      <c r="E570" s="755"/>
      <c r="F570" s="218"/>
      <c r="G570" s="218"/>
      <c r="H570" s="701"/>
      <c r="I570" s="217"/>
    </row>
    <row r="571" spans="1:9" s="213" customFormat="1" ht="16.149999999999999" customHeight="1">
      <c r="A571" s="15"/>
      <c r="B571" s="755"/>
      <c r="C571" s="755"/>
      <c r="D571" s="755"/>
      <c r="E571" s="755"/>
      <c r="F571" s="218"/>
      <c r="G571" s="218"/>
      <c r="H571" s="701"/>
      <c r="I571" s="217"/>
    </row>
    <row r="572" spans="1:9" s="213" customFormat="1" ht="30" customHeight="1">
      <c r="A572" s="15"/>
      <c r="B572" s="755"/>
      <c r="C572" s="755"/>
      <c r="D572" s="755"/>
      <c r="E572" s="755"/>
      <c r="F572" s="218"/>
      <c r="G572" s="218"/>
      <c r="H572" s="701"/>
      <c r="I572" s="217"/>
    </row>
    <row r="573" spans="1:9" s="213" customFormat="1" ht="16.149999999999999" customHeight="1">
      <c r="A573" s="15"/>
      <c r="B573" s="219"/>
      <c r="C573" s="219"/>
      <c r="D573" s="219"/>
      <c r="E573" s="219"/>
      <c r="F573" s="220" t="s">
        <v>79</v>
      </c>
      <c r="G573" s="20">
        <v>1</v>
      </c>
      <c r="H573" s="612"/>
      <c r="I573" s="20">
        <f>G573*H573</f>
        <v>0</v>
      </c>
    </row>
    <row r="574" spans="1:9" s="213" customFormat="1" ht="16.149999999999999" customHeight="1">
      <c r="A574" s="15"/>
      <c r="B574" s="219"/>
      <c r="C574" s="219"/>
      <c r="D574" s="219"/>
      <c r="E574" s="219"/>
      <c r="F574" s="218"/>
      <c r="G574" s="218"/>
      <c r="H574" s="701"/>
      <c r="I574" s="217"/>
    </row>
    <row r="575" spans="1:9" s="213" customFormat="1" ht="16.149999999999999" customHeight="1">
      <c r="A575" s="15">
        <v>23</v>
      </c>
      <c r="B575" s="756" t="s">
        <v>278</v>
      </c>
      <c r="C575" s="756"/>
      <c r="D575" s="756"/>
      <c r="E575" s="756"/>
      <c r="F575" s="218"/>
      <c r="G575" s="218"/>
      <c r="H575" s="701"/>
      <c r="I575" s="217"/>
    </row>
    <row r="576" spans="1:9" s="213" customFormat="1" ht="16.149999999999999" customHeight="1">
      <c r="A576" s="15"/>
      <c r="B576" s="756"/>
      <c r="C576" s="756"/>
      <c r="D576" s="756"/>
      <c r="E576" s="756"/>
      <c r="F576" s="218"/>
      <c r="G576" s="218"/>
      <c r="H576" s="701"/>
      <c r="I576" s="217"/>
    </row>
    <row r="577" spans="1:9" s="213" customFormat="1" ht="16.149999999999999" customHeight="1">
      <c r="A577" s="15"/>
      <c r="B577" s="756"/>
      <c r="C577" s="756"/>
      <c r="D577" s="756"/>
      <c r="E577" s="756"/>
      <c r="F577" s="218"/>
      <c r="G577" s="218"/>
      <c r="H577" s="701"/>
      <c r="I577" s="217"/>
    </row>
    <row r="578" spans="1:9" s="213" customFormat="1" ht="30.75" customHeight="1">
      <c r="A578" s="15"/>
      <c r="B578" s="756"/>
      <c r="C578" s="756"/>
      <c r="D578" s="756"/>
      <c r="E578" s="756"/>
      <c r="F578" s="218"/>
      <c r="G578" s="218"/>
      <c r="H578" s="701"/>
      <c r="I578" s="217"/>
    </row>
    <row r="579" spans="1:9" s="213" customFormat="1" ht="16.149999999999999" customHeight="1">
      <c r="A579" s="15"/>
      <c r="B579" s="219"/>
      <c r="C579" s="219"/>
      <c r="D579" s="219"/>
      <c r="E579" s="219"/>
      <c r="F579" s="220" t="s">
        <v>79</v>
      </c>
      <c r="G579" s="20">
        <v>1</v>
      </c>
      <c r="H579" s="612"/>
      <c r="I579" s="20">
        <f>G579*H579</f>
        <v>0</v>
      </c>
    </row>
    <row r="580" spans="1:9" s="213" customFormat="1" ht="16.149999999999999" customHeight="1">
      <c r="A580" s="15"/>
      <c r="B580" s="219"/>
      <c r="C580" s="219"/>
      <c r="D580" s="219"/>
      <c r="E580" s="219"/>
      <c r="F580" s="218"/>
      <c r="G580" s="218"/>
      <c r="H580" s="701"/>
      <c r="I580" s="217"/>
    </row>
    <row r="581" spans="1:9" s="213" customFormat="1" ht="16.149999999999999" customHeight="1">
      <c r="B581" s="219"/>
      <c r="C581" s="219"/>
      <c r="D581" s="219"/>
      <c r="E581" s="219"/>
      <c r="F581" s="218"/>
      <c r="G581" s="218"/>
      <c r="H581" s="701"/>
      <c r="I581" s="217"/>
    </row>
    <row r="582" spans="1:9" s="213" customFormat="1" ht="16.149999999999999" customHeight="1">
      <c r="B582" s="219"/>
      <c r="C582" s="219"/>
      <c r="D582" s="219"/>
      <c r="E582" s="219"/>
      <c r="F582" s="218"/>
      <c r="G582" s="218"/>
      <c r="H582" s="701"/>
      <c r="I582" s="217"/>
    </row>
    <row r="583" spans="1:9" s="213" customFormat="1" ht="16.149999999999999" customHeight="1">
      <c r="B583" s="219"/>
      <c r="C583" s="219"/>
      <c r="D583" s="219"/>
      <c r="E583" s="219"/>
      <c r="F583" s="218"/>
      <c r="G583" s="218"/>
      <c r="H583" s="701"/>
      <c r="I583" s="217"/>
    </row>
    <row r="584" spans="1:9" s="213" customFormat="1" ht="16.149999999999999" customHeight="1">
      <c r="B584" s="219"/>
      <c r="C584" s="219"/>
      <c r="D584" s="219"/>
      <c r="E584" s="219"/>
      <c r="F584" s="218"/>
      <c r="G584" s="218"/>
      <c r="H584" s="701"/>
      <c r="I584" s="217"/>
    </row>
    <row r="585" spans="1:9" s="213" customFormat="1" ht="16.149999999999999" customHeight="1">
      <c r="B585" s="219"/>
      <c r="C585" s="219"/>
      <c r="D585" s="219"/>
      <c r="E585" s="219"/>
      <c r="F585" s="218"/>
      <c r="G585" s="218"/>
      <c r="H585" s="701"/>
      <c r="I585" s="217"/>
    </row>
    <row r="586" spans="1:9" s="213" customFormat="1" ht="16.149999999999999" customHeight="1">
      <c r="B586" s="219"/>
      <c r="C586" s="219"/>
      <c r="D586" s="219"/>
      <c r="E586" s="219"/>
      <c r="F586" s="218"/>
      <c r="G586" s="218"/>
      <c r="H586" s="701"/>
      <c r="I586" s="217"/>
    </row>
    <row r="587" spans="1:9" s="213" customFormat="1" ht="16.149999999999999" customHeight="1">
      <c r="B587" s="219"/>
      <c r="C587" s="219"/>
      <c r="D587" s="219"/>
      <c r="E587" s="219"/>
      <c r="F587" s="218"/>
      <c r="G587" s="218"/>
      <c r="H587" s="701"/>
      <c r="I587" s="217"/>
    </row>
    <row r="588" spans="1:9" s="213" customFormat="1" ht="17.45" customHeight="1">
      <c r="A588" s="216" t="s">
        <v>1019</v>
      </c>
      <c r="B588" s="215"/>
      <c r="C588" s="215"/>
      <c r="D588" s="215"/>
      <c r="E588" s="215"/>
      <c r="F588" s="214"/>
      <c r="G588" s="214"/>
      <c r="H588" s="702"/>
      <c r="I588" s="506">
        <f>SUM(I317:I580)</f>
        <v>0</v>
      </c>
    </row>
    <row r="589" spans="1:9">
      <c r="B589" s="212"/>
      <c r="C589" s="212"/>
      <c r="D589" s="212"/>
      <c r="E589" s="212"/>
    </row>
    <row r="590" spans="1:9">
      <c r="B590" s="212"/>
      <c r="C590" s="212"/>
      <c r="D590" s="212"/>
      <c r="E590" s="212"/>
    </row>
    <row r="591" spans="1:9">
      <c r="B591" s="212"/>
      <c r="C591" s="212"/>
      <c r="D591" s="212"/>
      <c r="E591" s="212"/>
    </row>
    <row r="592" spans="1:9">
      <c r="B592" s="212"/>
      <c r="C592" s="212"/>
      <c r="D592" s="212"/>
      <c r="E592" s="212"/>
    </row>
    <row r="593" spans="2:5">
      <c r="B593" s="212"/>
      <c r="C593" s="212"/>
      <c r="D593" s="212"/>
      <c r="E593" s="212"/>
    </row>
    <row r="594" spans="2:5">
      <c r="B594" s="212"/>
      <c r="C594" s="212"/>
      <c r="D594" s="212"/>
      <c r="E594" s="212"/>
    </row>
    <row r="595" spans="2:5">
      <c r="B595" s="212"/>
      <c r="C595" s="212"/>
      <c r="D595" s="212"/>
      <c r="E595" s="212"/>
    </row>
    <row r="596" spans="2:5">
      <c r="B596" s="212"/>
      <c r="C596" s="212"/>
      <c r="D596" s="212"/>
      <c r="E596" s="212"/>
    </row>
    <row r="597" spans="2:5">
      <c r="B597" s="212"/>
      <c r="C597" s="212"/>
      <c r="D597" s="212"/>
      <c r="E597" s="212"/>
    </row>
    <row r="598" spans="2:5">
      <c r="B598" s="212"/>
      <c r="C598" s="212"/>
      <c r="D598" s="212"/>
      <c r="E598" s="212"/>
    </row>
    <row r="599" spans="2:5">
      <c r="B599" s="212"/>
      <c r="C599" s="212"/>
      <c r="D599" s="212"/>
      <c r="E599" s="212"/>
    </row>
    <row r="600" spans="2:5">
      <c r="B600" s="212"/>
      <c r="C600" s="212"/>
      <c r="D600" s="212"/>
      <c r="E600" s="212"/>
    </row>
    <row r="601" spans="2:5">
      <c r="B601" s="212"/>
      <c r="C601" s="212"/>
      <c r="D601" s="212"/>
      <c r="E601" s="212"/>
    </row>
    <row r="602" spans="2:5">
      <c r="B602" s="212"/>
      <c r="C602" s="212"/>
      <c r="D602" s="212"/>
      <c r="E602" s="212"/>
    </row>
    <row r="603" spans="2:5">
      <c r="B603" s="212"/>
      <c r="C603" s="212"/>
      <c r="D603" s="212"/>
      <c r="E603" s="212"/>
    </row>
    <row r="604" spans="2:5">
      <c r="B604" s="212"/>
      <c r="C604" s="212"/>
      <c r="D604" s="212"/>
      <c r="E604" s="212"/>
    </row>
    <row r="605" spans="2:5">
      <c r="B605" s="212"/>
      <c r="C605" s="212"/>
      <c r="D605" s="212"/>
      <c r="E605" s="212"/>
    </row>
    <row r="606" spans="2:5">
      <c r="B606" s="212"/>
      <c r="C606" s="212"/>
      <c r="D606" s="212"/>
      <c r="E606" s="212"/>
    </row>
    <row r="607" spans="2:5">
      <c r="B607" s="212"/>
      <c r="C607" s="212"/>
      <c r="D607" s="212"/>
      <c r="E607" s="212"/>
    </row>
    <row r="608" spans="2:5" ht="14.45" customHeight="1">
      <c r="B608" s="212"/>
      <c r="C608" s="212"/>
      <c r="D608" s="212"/>
      <c r="E608" s="212"/>
    </row>
    <row r="609" spans="1:9" ht="14.45" customHeight="1">
      <c r="B609" s="212"/>
      <c r="C609" s="212"/>
      <c r="D609" s="212"/>
      <c r="E609" s="212"/>
    </row>
    <row r="610" spans="1:9">
      <c r="B610" s="212"/>
      <c r="C610" s="212"/>
      <c r="D610" s="212"/>
      <c r="E610" s="212"/>
    </row>
    <row r="611" spans="1:9">
      <c r="B611" s="212"/>
      <c r="C611" s="212"/>
      <c r="D611" s="212"/>
      <c r="E611" s="212"/>
    </row>
    <row r="613" spans="1:9" ht="18">
      <c r="A613" s="211"/>
      <c r="B613" s="211"/>
      <c r="C613" s="211"/>
      <c r="D613" s="210" t="s">
        <v>277</v>
      </c>
      <c r="E613" s="209"/>
      <c r="F613" s="208"/>
      <c r="G613" s="207"/>
      <c r="H613" s="703"/>
      <c r="I613" s="207"/>
    </row>
    <row r="616" spans="1:9" ht="15.75">
      <c r="B616" s="205" t="s">
        <v>0</v>
      </c>
      <c r="C616" s="205" t="s">
        <v>276</v>
      </c>
      <c r="I616" s="505">
        <f>I298</f>
        <v>0</v>
      </c>
    </row>
    <row r="617" spans="1:9" ht="15.75">
      <c r="B617" s="205"/>
      <c r="C617" s="205"/>
      <c r="H617" s="704"/>
      <c r="I617" s="505"/>
    </row>
    <row r="618" spans="1:9" ht="15.75">
      <c r="B618" s="205"/>
      <c r="C618" s="205"/>
      <c r="H618" s="704"/>
      <c r="I618" s="206"/>
    </row>
    <row r="619" spans="1:9" ht="15.75">
      <c r="B619" s="205" t="s">
        <v>1</v>
      </c>
      <c r="C619" s="205" t="s">
        <v>275</v>
      </c>
      <c r="I619" s="505">
        <f>I588</f>
        <v>0</v>
      </c>
    </row>
    <row r="620" spans="1:9">
      <c r="G620" s="34"/>
      <c r="H620" s="619"/>
    </row>
    <row r="621" spans="1:9">
      <c r="G621" s="34"/>
      <c r="H621" s="619"/>
    </row>
    <row r="622" spans="1:9" ht="15.75" thickBot="1"/>
    <row r="623" spans="1:9" ht="19.5" customHeight="1">
      <c r="A623" s="584"/>
      <c r="B623" s="585" t="s">
        <v>1018</v>
      </c>
      <c r="C623" s="585"/>
      <c r="D623" s="585"/>
      <c r="E623" s="585"/>
      <c r="F623" s="586"/>
      <c r="G623" s="587"/>
      <c r="H623" s="705"/>
      <c r="I623" s="588">
        <f>I616+I619</f>
        <v>0</v>
      </c>
    </row>
    <row r="627" spans="6:7">
      <c r="G627" s="204"/>
    </row>
    <row r="629" spans="6:7">
      <c r="F629" s="204"/>
    </row>
    <row r="630" spans="6:7">
      <c r="F630" s="204"/>
    </row>
    <row r="631" spans="6:7">
      <c r="F631" s="204"/>
    </row>
    <row r="632" spans="6:7">
      <c r="F632" s="204"/>
    </row>
    <row r="722" spans="10:14" ht="15" customHeight="1">
      <c r="J722" s="203"/>
      <c r="K722" s="203"/>
      <c r="L722" s="203"/>
      <c r="M722" s="203"/>
      <c r="N722" s="203"/>
    </row>
    <row r="725" spans="10:14" ht="15.75" customHeight="1">
      <c r="J725" s="203"/>
      <c r="K725" s="203"/>
      <c r="L725" s="203"/>
      <c r="M725" s="203"/>
      <c r="N725" s="203"/>
    </row>
    <row r="726" spans="10:14" ht="15.75" customHeight="1">
      <c r="J726" s="203"/>
      <c r="K726" s="203"/>
      <c r="L726" s="203"/>
      <c r="M726" s="203"/>
      <c r="N726" s="203"/>
    </row>
    <row r="727" spans="10:14" ht="15.75" customHeight="1">
      <c r="J727" s="203"/>
      <c r="K727" s="203"/>
      <c r="L727" s="203"/>
      <c r="M727" s="203"/>
      <c r="N727" s="203"/>
    </row>
    <row r="728" spans="10:14" ht="15.75" customHeight="1">
      <c r="J728" s="203"/>
      <c r="K728" s="203"/>
      <c r="L728" s="203"/>
      <c r="M728" s="203"/>
      <c r="N728" s="203"/>
    </row>
    <row r="729" spans="10:14" ht="15.75" customHeight="1">
      <c r="J729" s="203"/>
      <c r="K729" s="203"/>
      <c r="L729" s="203"/>
      <c r="M729" s="203"/>
      <c r="N729" s="203"/>
    </row>
    <row r="730" spans="10:14" ht="15.75" customHeight="1">
      <c r="J730" s="203"/>
      <c r="K730" s="203"/>
      <c r="L730" s="203"/>
      <c r="M730" s="203"/>
      <c r="N730" s="203"/>
    </row>
    <row r="731" spans="10:14" ht="15.75" customHeight="1">
      <c r="J731" s="203"/>
      <c r="K731" s="203"/>
      <c r="L731" s="203"/>
      <c r="M731" s="203"/>
      <c r="N731" s="203"/>
    </row>
    <row r="732" spans="10:14">
      <c r="K732" s="203"/>
      <c r="L732" s="203"/>
      <c r="M732" s="203"/>
      <c r="N732" s="203"/>
    </row>
    <row r="733" spans="10:14">
      <c r="K733" s="203"/>
      <c r="L733" s="203"/>
      <c r="M733" s="203"/>
      <c r="N733" s="203"/>
    </row>
    <row r="734" spans="10:14" ht="15.75" customHeight="1">
      <c r="J734" s="203"/>
      <c r="K734" s="203"/>
      <c r="L734" s="203"/>
      <c r="M734" s="203"/>
      <c r="N734" s="203"/>
    </row>
    <row r="735" spans="10:14" ht="15.75" customHeight="1">
      <c r="J735" s="203"/>
      <c r="K735" s="203"/>
      <c r="L735" s="203"/>
      <c r="M735" s="203"/>
      <c r="N735" s="203"/>
    </row>
    <row r="736" spans="10:14" ht="15.75" customHeight="1">
      <c r="J736" s="203"/>
      <c r="K736" s="203"/>
      <c r="L736" s="203"/>
      <c r="M736" s="203"/>
      <c r="N736" s="203"/>
    </row>
    <row r="737" spans="10:14" ht="15.75" customHeight="1">
      <c r="J737" s="203"/>
      <c r="K737" s="203"/>
      <c r="L737" s="203"/>
      <c r="M737" s="203"/>
      <c r="N737" s="203"/>
    </row>
    <row r="738" spans="10:14" ht="15.75" customHeight="1">
      <c r="J738" s="203"/>
      <c r="K738" s="203"/>
      <c r="L738" s="203"/>
      <c r="M738" s="203"/>
      <c r="N738" s="203"/>
    </row>
    <row r="739" spans="10:14" ht="15.75" customHeight="1">
      <c r="J739" s="203"/>
      <c r="K739" s="203"/>
      <c r="L739" s="203"/>
      <c r="M739" s="203"/>
      <c r="N739" s="203"/>
    </row>
    <row r="740" spans="10:14" ht="15.75" customHeight="1">
      <c r="J740" s="203"/>
      <c r="K740" s="203"/>
      <c r="L740" s="203"/>
      <c r="M740" s="203"/>
      <c r="N740" s="203"/>
    </row>
    <row r="741" spans="10:14" ht="15.75" customHeight="1">
      <c r="J741" s="203"/>
      <c r="K741" s="203"/>
      <c r="L741" s="203"/>
      <c r="M741" s="203"/>
      <c r="N741" s="203"/>
    </row>
    <row r="742" spans="10:14" ht="15.75" customHeight="1">
      <c r="J742" s="203"/>
      <c r="K742" s="203"/>
      <c r="L742" s="203"/>
      <c r="M742" s="203"/>
      <c r="N742" s="203"/>
    </row>
    <row r="743" spans="10:14" ht="15.75" customHeight="1">
      <c r="J743" s="203"/>
      <c r="K743" s="203"/>
      <c r="L743" s="203"/>
      <c r="M743" s="203"/>
      <c r="N743" s="203"/>
    </row>
    <row r="744" spans="10:14" ht="15.75" customHeight="1">
      <c r="J744" s="203"/>
      <c r="K744" s="203"/>
      <c r="L744" s="203"/>
      <c r="M744" s="203"/>
      <c r="N744" s="203"/>
    </row>
    <row r="745" spans="10:14" ht="15.75" customHeight="1">
      <c r="J745" s="203"/>
      <c r="K745" s="203"/>
      <c r="L745" s="203"/>
      <c r="M745" s="203"/>
      <c r="N745" s="203"/>
    </row>
    <row r="746" spans="10:14" ht="15.75" customHeight="1">
      <c r="J746" s="203"/>
      <c r="K746" s="203"/>
      <c r="L746" s="203"/>
      <c r="M746" s="203"/>
      <c r="N746" s="203"/>
    </row>
    <row r="747" spans="10:14" ht="15.75" customHeight="1">
      <c r="J747" s="203"/>
      <c r="K747" s="203"/>
      <c r="L747" s="203"/>
      <c r="M747" s="203"/>
      <c r="N747" s="203"/>
    </row>
    <row r="748" spans="10:14" ht="15.75" customHeight="1">
      <c r="J748" s="203"/>
      <c r="K748" s="203"/>
      <c r="L748" s="203"/>
      <c r="M748" s="203"/>
      <c r="N748" s="203"/>
    </row>
    <row r="749" spans="10:14" ht="15.75" customHeight="1">
      <c r="J749" s="203"/>
      <c r="K749" s="203"/>
      <c r="L749" s="203"/>
      <c r="M749" s="203"/>
      <c r="N749" s="203"/>
    </row>
    <row r="750" spans="10:14" ht="15.75" customHeight="1">
      <c r="J750" s="203"/>
      <c r="K750" s="203"/>
      <c r="L750" s="203"/>
      <c r="M750" s="203"/>
      <c r="N750" s="203"/>
    </row>
    <row r="751" spans="10:14" ht="15.75" customHeight="1">
      <c r="J751" s="203"/>
      <c r="K751" s="203"/>
      <c r="L751" s="203"/>
      <c r="M751" s="203"/>
      <c r="N751" s="203"/>
    </row>
    <row r="752" spans="10:14" ht="15.75" customHeight="1">
      <c r="J752" s="203"/>
      <c r="K752" s="203"/>
      <c r="L752" s="203"/>
      <c r="M752" s="203"/>
      <c r="N752" s="203"/>
    </row>
    <row r="753" spans="10:14" ht="15.75" customHeight="1">
      <c r="J753" s="203"/>
      <c r="K753" s="203"/>
      <c r="L753" s="203"/>
      <c r="M753" s="203"/>
      <c r="N753" s="203"/>
    </row>
    <row r="754" spans="10:14" ht="15.75" customHeight="1">
      <c r="J754" s="203"/>
      <c r="K754" s="203"/>
      <c r="L754" s="203"/>
      <c r="M754" s="203"/>
      <c r="N754" s="203"/>
    </row>
    <row r="755" spans="10:14" ht="15.75" customHeight="1">
      <c r="J755" s="203"/>
      <c r="K755" s="203"/>
      <c r="L755" s="203"/>
      <c r="M755" s="203"/>
      <c r="N755" s="203"/>
    </row>
    <row r="756" spans="10:14" ht="15.75" customHeight="1">
      <c r="J756" s="203"/>
      <c r="K756" s="203"/>
      <c r="L756" s="203"/>
      <c r="M756" s="203"/>
      <c r="N756" s="203"/>
    </row>
    <row r="757" spans="10:14" ht="15.75" customHeight="1">
      <c r="J757" s="203"/>
      <c r="K757" s="203"/>
      <c r="L757" s="203"/>
      <c r="M757" s="203"/>
      <c r="N757" s="203"/>
    </row>
    <row r="758" spans="10:14" ht="15.75" customHeight="1">
      <c r="J758" s="203"/>
      <c r="K758" s="203"/>
      <c r="L758" s="203"/>
      <c r="M758" s="203"/>
      <c r="N758" s="203"/>
    </row>
    <row r="759" spans="10:14" ht="15.75" customHeight="1">
      <c r="J759" s="203"/>
      <c r="K759" s="203"/>
      <c r="L759" s="203"/>
      <c r="M759" s="203"/>
      <c r="N759" s="203"/>
    </row>
  </sheetData>
  <sheetProtection algorithmName="SHA-512" hashValue="Dp+f3lPyznyPPV5LK34Pz4yZv3EJxQn7P9hncgD7g8MDjJem07VL3/Nb3G3jNQgQgKknk2Tlz98w4AeBciDCPQ==" saltValue="YOH31lNiFVUM2AYijVOPww==" spinCount="100000" sheet="1" objects="1" scenarios="1"/>
  <mergeCells count="98">
    <mergeCell ref="B575:E578"/>
    <mergeCell ref="B345:E346"/>
    <mergeCell ref="B336:E339"/>
    <mergeCell ref="B438:E438"/>
    <mergeCell ref="B418:E418"/>
    <mergeCell ref="B425:E425"/>
    <mergeCell ref="B427:E427"/>
    <mergeCell ref="B445:E450"/>
    <mergeCell ref="B501:E501"/>
    <mergeCell ref="B475:E493"/>
    <mergeCell ref="B402:E404"/>
    <mergeCell ref="B399:E399"/>
    <mergeCell ref="B362:E368"/>
    <mergeCell ref="B369:E369"/>
    <mergeCell ref="B374:E375"/>
    <mergeCell ref="B558:E558"/>
    <mergeCell ref="B121:E128"/>
    <mergeCell ref="B131:E132"/>
    <mergeCell ref="B139:E139"/>
    <mergeCell ref="B535:E554"/>
    <mergeCell ref="B557:E557"/>
    <mergeCell ref="B141:E154"/>
    <mergeCell ref="B157:E163"/>
    <mergeCell ref="B495:E495"/>
    <mergeCell ref="B206:E209"/>
    <mergeCell ref="B210:E210"/>
    <mergeCell ref="B215:E215"/>
    <mergeCell ref="B217:E221"/>
    <mergeCell ref="B250:E254"/>
    <mergeCell ref="B255:E255"/>
    <mergeCell ref="B263:E265"/>
    <mergeCell ref="B266:E266"/>
    <mergeCell ref="B562:E562"/>
    <mergeCell ref="B564:E567"/>
    <mergeCell ref="B570:E572"/>
    <mergeCell ref="B347:E348"/>
    <mergeCell ref="B385:E385"/>
    <mergeCell ref="B387:E396"/>
    <mergeCell ref="B458:E458"/>
    <mergeCell ref="B416:E416"/>
    <mergeCell ref="B419:E420"/>
    <mergeCell ref="B517:E520"/>
    <mergeCell ref="B521:E521"/>
    <mergeCell ref="B498:E498"/>
    <mergeCell ref="B509:F509"/>
    <mergeCell ref="B510:E510"/>
    <mergeCell ref="B504:E505"/>
    <mergeCell ref="B494:E494"/>
    <mergeCell ref="B49:E49"/>
    <mergeCell ref="B514:E514"/>
    <mergeCell ref="B436:E436"/>
    <mergeCell ref="B360:E360"/>
    <mergeCell ref="B307:E307"/>
    <mergeCell ref="B311:E325"/>
    <mergeCell ref="B452:E452"/>
    <mergeCell ref="B457:E457"/>
    <mergeCell ref="B443:E443"/>
    <mergeCell ref="B432:E435"/>
    <mergeCell ref="B99:E99"/>
    <mergeCell ref="B53:E86"/>
    <mergeCell ref="B87:E93"/>
    <mergeCell ref="B109:E119"/>
    <mergeCell ref="B405:E405"/>
    <mergeCell ref="B497:E497"/>
    <mergeCell ref="B397:E397"/>
    <mergeCell ref="B533:E533"/>
    <mergeCell ref="B463:E463"/>
    <mergeCell ref="B473:E473"/>
    <mergeCell ref="B464:E465"/>
    <mergeCell ref="B496:E496"/>
    <mergeCell ref="B224:E224"/>
    <mergeCell ref="B227:E228"/>
    <mergeCell ref="B231:E232"/>
    <mergeCell ref="B256:E256"/>
    <mergeCell ref="B257:E257"/>
    <mergeCell ref="B235:E236"/>
    <mergeCell ref="B239:E240"/>
    <mergeCell ref="B243:E244"/>
    <mergeCell ref="B247:E247"/>
    <mergeCell ref="B261:E261"/>
    <mergeCell ref="B377:E377"/>
    <mergeCell ref="B288:E293"/>
    <mergeCell ref="B328:E328"/>
    <mergeCell ref="B331:E332"/>
    <mergeCell ref="B340:E341"/>
    <mergeCell ref="B334:E334"/>
    <mergeCell ref="B267:E267"/>
    <mergeCell ref="B269:E270"/>
    <mergeCell ref="B273:E274"/>
    <mergeCell ref="B277:E277"/>
    <mergeCell ref="B280:E285"/>
    <mergeCell ref="B194:E197"/>
    <mergeCell ref="B201:E202"/>
    <mergeCell ref="B166:E166"/>
    <mergeCell ref="B167:E169"/>
    <mergeCell ref="B172:E182"/>
    <mergeCell ref="B185:E185"/>
    <mergeCell ref="B187:D188"/>
  </mergeCells>
  <pageMargins left="0.51181102362204722" right="0.51181102362204722" top="1.3385826771653544" bottom="0.74803149606299213" header="0.31496062992125984" footer="0.31496062992125984"/>
  <pageSetup paperSize="9" scale="60" orientation="portrait" horizontalDpi="300" verticalDpi="300" r:id="rId1"/>
  <headerFooter>
    <oddHeader>&amp;L&amp;G&amp;C&amp;"Arial,Uobičajeno"&amp;10Građevina:
REKONSTRUKCIJA GOSPODARSKE 
ZGRADE PROIZVODNE NAMJENE
Glavni projekt
 Br. projekta: TD 100521 - GP
&amp;R&amp;"Arial,Uobičajeno"&amp;10Investitor:
URA d.o.o.
Bana J.Jelačića 98
32100 Vinkovci</oddHeader>
    <oddFooter>&amp;L&amp;"Arial,Uobičajeno"&amp;10travanj 2021.&amp;R&amp;"Arial,Uobičajeno"&amp;10Projektant: Miljenko Tomljenović, dipl.ing.stroj.</oddFooter>
  </headerFooter>
  <rowBreaks count="18" manualBreakCount="18">
    <brk id="48" max="16383" man="1"/>
    <brk id="98" max="16383" man="1"/>
    <brk id="137" max="16383" man="1"/>
    <brk id="184" max="16383" man="1"/>
    <brk id="213" max="16383" man="1"/>
    <brk id="260" max="16383" man="1"/>
    <brk id="306" max="16383" man="1"/>
    <brk id="359" max="16383" man="1"/>
    <brk id="384" max="16383" man="1"/>
    <brk id="415" max="16383" man="1"/>
    <brk id="442" max="16383" man="1"/>
    <brk id="472" max="16383" man="1"/>
    <brk id="494" max="16383" man="1"/>
    <brk id="500" max="16383" man="1"/>
    <brk id="513" max="16383" man="1"/>
    <brk id="532" max="16383" man="1"/>
    <brk id="561" max="16383" man="1"/>
    <brk id="599" max="16383" man="1"/>
  </rowBreaks>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7"/>
  <sheetViews>
    <sheetView view="pageBreakPreview" topLeftCell="A10" zoomScaleNormal="100" zoomScaleSheetLayoutView="100" workbookViewId="0">
      <selection activeCell="A40" sqref="A40:E40"/>
    </sheetView>
  </sheetViews>
  <sheetFormatPr defaultRowHeight="15"/>
  <cols>
    <col min="1" max="1" width="3.7109375" style="1" customWidth="1"/>
    <col min="2" max="2" width="43.42578125" style="5" customWidth="1"/>
    <col min="3" max="3" width="8" style="5" bestFit="1" customWidth="1"/>
    <col min="4" max="4" width="9" style="20" bestFit="1" customWidth="1"/>
    <col min="5" max="5" width="11.140625" style="20" customWidth="1"/>
    <col min="6" max="6" width="11.85546875" style="20" customWidth="1"/>
    <col min="7" max="16384" width="9.140625" style="5"/>
  </cols>
  <sheetData>
    <row r="1" spans="1:6" ht="15.75">
      <c r="B1" s="707" t="s">
        <v>1051</v>
      </c>
      <c r="C1" s="707"/>
      <c r="D1" s="708"/>
      <c r="E1" s="708"/>
      <c r="F1" s="708"/>
    </row>
    <row r="2" spans="1:6" ht="15.75">
      <c r="B2" s="709" t="s">
        <v>1055</v>
      </c>
      <c r="C2" s="709"/>
      <c r="D2" s="708"/>
      <c r="E2" s="708"/>
      <c r="F2" s="708"/>
    </row>
    <row r="3" spans="1:6" ht="15.75">
      <c r="B3" s="709" t="s">
        <v>1056</v>
      </c>
      <c r="C3" s="709"/>
      <c r="D3" s="708"/>
      <c r="E3" s="708"/>
      <c r="F3" s="708"/>
    </row>
    <row r="4" spans="1:6" ht="15.75">
      <c r="B4" s="707" t="s">
        <v>1052</v>
      </c>
      <c r="C4" s="707"/>
      <c r="D4" s="708"/>
      <c r="E4" s="708"/>
      <c r="F4" s="708"/>
    </row>
    <row r="5" spans="1:6" ht="15.75">
      <c r="B5" s="707" t="s">
        <v>1054</v>
      </c>
      <c r="C5" s="707"/>
      <c r="D5" s="708"/>
      <c r="E5" s="708"/>
      <c r="F5" s="708"/>
    </row>
    <row r="6" spans="1:6" ht="15.75">
      <c r="B6" s="707"/>
      <c r="C6" s="707"/>
      <c r="D6" s="708"/>
      <c r="E6" s="708"/>
      <c r="F6" s="708"/>
    </row>
    <row r="7" spans="1:6" ht="15.75">
      <c r="B7" s="710" t="s">
        <v>1057</v>
      </c>
      <c r="C7" s="567"/>
      <c r="D7" s="708"/>
      <c r="E7" s="708"/>
      <c r="F7" s="708"/>
    </row>
    <row r="8" spans="1:6" ht="15.75" thickBot="1"/>
    <row r="9" spans="1:6" ht="64.5" customHeight="1" thickBot="1">
      <c r="A9" s="518" t="s">
        <v>82</v>
      </c>
      <c r="B9" s="519" t="s">
        <v>83</v>
      </c>
      <c r="C9" s="520" t="s">
        <v>1008</v>
      </c>
      <c r="D9" s="521" t="s">
        <v>283</v>
      </c>
      <c r="E9" s="522" t="s">
        <v>1045</v>
      </c>
      <c r="F9" s="523" t="s">
        <v>1046</v>
      </c>
    </row>
    <row r="11" spans="1:6">
      <c r="A11" s="607"/>
      <c r="B11" s="610" t="s">
        <v>1041</v>
      </c>
      <c r="C11" s="608"/>
      <c r="D11" s="609"/>
      <c r="E11" s="609"/>
      <c r="F11" s="609"/>
    </row>
    <row r="12" spans="1:6">
      <c r="B12" s="3"/>
    </row>
    <row r="13" spans="1:6">
      <c r="B13" s="3" t="s">
        <v>55</v>
      </c>
      <c r="F13" s="265">
        <f>'1. Građ-obrt.'!F6</f>
        <v>0</v>
      </c>
    </row>
    <row r="14" spans="1:6">
      <c r="B14" s="4" t="s">
        <v>18</v>
      </c>
      <c r="F14" s="265">
        <f>'1. Građ-obrt.'!F18</f>
        <v>0</v>
      </c>
    </row>
    <row r="15" spans="1:6">
      <c r="B15" s="3" t="s">
        <v>19</v>
      </c>
      <c r="F15" s="265">
        <f>'1. Građ-obrt.'!F23</f>
        <v>0</v>
      </c>
    </row>
    <row r="16" spans="1:6">
      <c r="B16" s="8" t="s">
        <v>20</v>
      </c>
      <c r="F16" s="265">
        <f>'1. Građ-obrt.'!F33</f>
        <v>0</v>
      </c>
    </row>
    <row r="17" spans="1:6">
      <c r="B17" s="8" t="s">
        <v>66</v>
      </c>
      <c r="F17" s="265">
        <f>'1. Građ-obrt.'!F46</f>
        <v>0</v>
      </c>
    </row>
    <row r="18" spans="1:6">
      <c r="B18" s="3" t="s">
        <v>13</v>
      </c>
      <c r="F18" s="265">
        <f>'1. Građ-obrt.'!F52</f>
        <v>0</v>
      </c>
    </row>
    <row r="19" spans="1:6">
      <c r="B19" s="3" t="s">
        <v>12</v>
      </c>
      <c r="F19" s="265">
        <f>'1. Građ-obrt.'!F58</f>
        <v>0</v>
      </c>
    </row>
    <row r="20" spans="1:6">
      <c r="B20" s="3" t="s">
        <v>11</v>
      </c>
      <c r="F20" s="265">
        <f>'1. Građ-obrt.'!F75</f>
        <v>0</v>
      </c>
    </row>
    <row r="21" spans="1:6">
      <c r="B21" s="3" t="s">
        <v>10</v>
      </c>
      <c r="F21" s="265">
        <f>'1. Građ-obrt.'!F81</f>
        <v>0</v>
      </c>
    </row>
    <row r="22" spans="1:6">
      <c r="B22" s="3" t="s">
        <v>72</v>
      </c>
      <c r="F22" s="265">
        <f>'1. Građ-obrt.'!F88</f>
        <v>0</v>
      </c>
    </row>
    <row r="23" spans="1:6" ht="15.75" thickBot="1">
      <c r="B23" s="3" t="s">
        <v>71</v>
      </c>
      <c r="F23" s="265">
        <f>'1. Građ-obrt.'!F97</f>
        <v>0</v>
      </c>
    </row>
    <row r="24" spans="1:6">
      <c r="A24" s="559"/>
      <c r="B24" s="560" t="s">
        <v>991</v>
      </c>
      <c r="C24" s="561"/>
      <c r="D24" s="562"/>
      <c r="E24" s="562"/>
      <c r="F24" s="563">
        <f>SUM(F13:F23)</f>
        <v>0</v>
      </c>
    </row>
    <row r="25" spans="1:6" ht="15.75" thickBot="1"/>
    <row r="26" spans="1:6">
      <c r="A26" s="288"/>
      <c r="B26" s="286" t="s">
        <v>408</v>
      </c>
      <c r="C26" s="286"/>
      <c r="D26" s="287"/>
      <c r="E26" s="287"/>
      <c r="F26" s="287">
        <f>'2. Vod-kan'!D19</f>
        <v>0</v>
      </c>
    </row>
    <row r="27" spans="1:6" ht="15.75" thickBot="1">
      <c r="B27" s="278"/>
      <c r="C27" s="278"/>
      <c r="D27" s="265"/>
      <c r="E27" s="265"/>
      <c r="F27" s="265"/>
    </row>
    <row r="28" spans="1:6">
      <c r="A28" s="288"/>
      <c r="B28" s="286" t="s">
        <v>984</v>
      </c>
      <c r="C28" s="286"/>
      <c r="D28" s="287"/>
      <c r="E28" s="287"/>
      <c r="F28" s="287"/>
    </row>
    <row r="29" spans="1:6">
      <c r="A29" s="555"/>
      <c r="B29" s="556" t="s">
        <v>987</v>
      </c>
      <c r="C29" s="556"/>
      <c r="D29" s="557"/>
      <c r="E29" s="557"/>
      <c r="F29" s="557">
        <f>'3. Elektro-OIE'!F640</f>
        <v>0</v>
      </c>
    </row>
    <row r="30" spans="1:6" ht="15.75" thickBot="1">
      <c r="B30" s="278"/>
      <c r="C30" s="278"/>
      <c r="D30" s="265"/>
      <c r="E30" s="265"/>
      <c r="F30" s="265"/>
    </row>
    <row r="31" spans="1:6">
      <c r="A31" s="559"/>
      <c r="B31" s="564" t="s">
        <v>992</v>
      </c>
      <c r="C31" s="564"/>
      <c r="D31" s="565"/>
      <c r="E31" s="565"/>
      <c r="F31" s="565">
        <f>F24+F26+F29</f>
        <v>0</v>
      </c>
    </row>
    <row r="32" spans="1:6" ht="15.75" thickBot="1"/>
    <row r="33" spans="1:6">
      <c r="A33" s="288"/>
      <c r="B33" s="286" t="s">
        <v>985</v>
      </c>
      <c r="C33" s="286"/>
      <c r="D33" s="287"/>
      <c r="E33" s="287"/>
      <c r="F33" s="287">
        <f>'4. Grijanje-OIE'!I623</f>
        <v>0</v>
      </c>
    </row>
    <row r="34" spans="1:6" ht="15.75" thickBot="1">
      <c r="B34" s="278"/>
      <c r="C34" s="278"/>
      <c r="D34" s="265"/>
      <c r="E34" s="265"/>
      <c r="F34" s="265"/>
    </row>
    <row r="35" spans="1:6">
      <c r="A35" s="288"/>
      <c r="B35" s="286" t="s">
        <v>986</v>
      </c>
      <c r="C35" s="286"/>
      <c r="D35" s="287"/>
      <c r="E35" s="287"/>
      <c r="F35" s="287">
        <f>'3. Elektro-OIE'!F643</f>
        <v>0</v>
      </c>
    </row>
    <row r="36" spans="1:6">
      <c r="A36" s="590"/>
      <c r="B36" s="591"/>
      <c r="C36" s="591"/>
      <c r="D36" s="592"/>
      <c r="E36" s="592"/>
      <c r="F36" s="592"/>
    </row>
    <row r="37" spans="1:6" ht="15.75" thickBot="1"/>
    <row r="38" spans="1:6">
      <c r="A38" s="559"/>
      <c r="B38" s="564" t="s">
        <v>993</v>
      </c>
      <c r="C38" s="564"/>
      <c r="D38" s="565"/>
      <c r="E38" s="565"/>
      <c r="F38" s="565">
        <f>F31+F33+F35</f>
        <v>0</v>
      </c>
    </row>
    <row r="39" spans="1:6" ht="15.75" thickBot="1">
      <c r="C39" s="278"/>
      <c r="D39" s="265"/>
      <c r="E39" s="265"/>
      <c r="F39" s="265"/>
    </row>
    <row r="40" spans="1:6">
      <c r="A40" s="558"/>
      <c r="B40" s="604" t="s">
        <v>1014</v>
      </c>
      <c r="C40" s="604"/>
      <c r="D40" s="605"/>
      <c r="E40" s="605"/>
      <c r="F40" s="606"/>
    </row>
    <row r="41" spans="1:6" ht="15.75" thickBot="1"/>
    <row r="42" spans="1:6">
      <c r="A42" s="559"/>
      <c r="B42" s="564" t="s">
        <v>1015</v>
      </c>
      <c r="C42" s="564"/>
      <c r="D42" s="565"/>
      <c r="E42" s="565"/>
      <c r="F42" s="565">
        <f>F38+F40</f>
        <v>0</v>
      </c>
    </row>
    <row r="46" spans="1:6">
      <c r="B46" s="711"/>
      <c r="E46" s="583"/>
      <c r="F46" s="583"/>
    </row>
    <row r="47" spans="1:6">
      <c r="B47" s="5" t="s">
        <v>1016</v>
      </c>
      <c r="E47" s="20" t="s">
        <v>1017</v>
      </c>
    </row>
  </sheetData>
  <sheetProtection algorithmName="SHA-512" hashValue="rWx5ZxBvki2EFjYaZpZWSAAQ0vtr6aoWTZ7YVLmad9UIUFWY0ztqUBGHBCnlN+j1dHFrj3dmKP4l5lGUEfTrOQ==" saltValue="vT57MjDo0H0xzwXh+TqgLQ==" spinCount="100000" sheet="1" objects="1" scenarios="1"/>
  <pageMargins left="0.70866141732283472" right="0.70866141732283472" top="0.74803149606299213" bottom="0.74803149606299213" header="0.31496062992125984" footer="0.31496062992125984"/>
  <pageSetup paperSize="9" scale="9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6</vt:i4>
      </vt:variant>
      <vt:variant>
        <vt:lpstr>Imenovani rasponi</vt:lpstr>
      </vt:variant>
      <vt:variant>
        <vt:i4>6</vt:i4>
      </vt:variant>
    </vt:vector>
  </HeadingPairs>
  <TitlesOfParts>
    <vt:vector size="12" baseType="lpstr">
      <vt:lpstr>Naslovna stranica</vt:lpstr>
      <vt:lpstr>1. Građ-obrt.</vt:lpstr>
      <vt:lpstr>2. Vod-kan</vt:lpstr>
      <vt:lpstr>3. Elektro-OIE</vt:lpstr>
      <vt:lpstr>4. Grijanje-OIE</vt:lpstr>
      <vt:lpstr>5. REKAPITULACIJA</vt:lpstr>
      <vt:lpstr>'2. Vod-kan'!Excel_BuiltIn_Print_Area</vt:lpstr>
      <vt:lpstr>'1. Građ-obrt.'!Podrucje_ispisa</vt:lpstr>
      <vt:lpstr>'2. Vod-kan'!Podrucje_ispisa</vt:lpstr>
      <vt:lpstr>'3. Elektro-OIE'!Podrucje_ispisa</vt:lpstr>
      <vt:lpstr>'4. Grijanje-OIE'!Podrucje_ispisa</vt:lpstr>
      <vt:lpstr>'5. REKAPITULACIJA'!Podrucje_ispisa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Igor Samardžić</cp:lastModifiedBy>
  <cp:lastPrinted>2021-11-24T15:01:36Z</cp:lastPrinted>
  <dcterms:created xsi:type="dcterms:W3CDTF">2021-05-17T05:23:22Z</dcterms:created>
  <dcterms:modified xsi:type="dcterms:W3CDTF">2021-12-09T08:26:53Z</dcterms:modified>
</cp:coreProperties>
</file>