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-my.sharepoint.com/personal/anamaria_simunkovic_pjr_hr/Documents/04 Eurotim/06 Nabava radova/4 Izmjena 1/"/>
    </mc:Choice>
  </mc:AlternateContent>
  <xr:revisionPtr revIDLastSave="16" documentId="8_{947CC9C0-33AA-465D-B07E-79E922CDDCBB}" xr6:coauthVersionLast="47" xr6:coauthVersionMax="47" xr10:uidLastSave="{B0613481-0DB7-41CF-A956-0105B0FA8022}"/>
  <bookViews>
    <workbookView xWindow="-98" yWindow="-98" windowWidth="22695" windowHeight="14595" xr2:uid="{A797B0FC-3083-4B1D-BF92-0A6A375BEFC3}"/>
  </bookViews>
  <sheets>
    <sheet name="troškovnik KPL" sheetId="1" r:id="rId1"/>
  </sheets>
  <definedNames>
    <definedName name="_xlnm.Print_Area" localSheetId="0">'troškovnik KPL'!$A$3:$F$137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9" i="1" l="1"/>
  <c r="F116" i="1"/>
  <c r="F43" i="1"/>
  <c r="F38" i="1"/>
  <c r="F79" i="1"/>
  <c r="F78" i="1"/>
  <c r="F77" i="1"/>
  <c r="F89" i="1" l="1"/>
  <c r="F14" i="1" l="1"/>
  <c r="F56" i="1" l="1"/>
  <c r="F99" i="1" l="1"/>
  <c r="F34" i="1"/>
  <c r="F10" i="1" l="1"/>
  <c r="F48" i="1"/>
  <c r="F23" i="1" l="1"/>
  <c r="F67" i="1"/>
  <c r="F32" i="1" l="1"/>
  <c r="F28" i="1"/>
  <c r="F72" i="1"/>
  <c r="F83" i="1"/>
  <c r="F85" i="1"/>
  <c r="F84" i="1"/>
  <c r="F93" i="1"/>
  <c r="F103" i="1" l="1"/>
  <c r="F107" i="1"/>
  <c r="F44" i="1" l="1"/>
  <c r="F39" i="1"/>
  <c r="F18" i="1"/>
  <c r="F52" i="1"/>
  <c r="F58" i="1" l="1"/>
  <c r="B58" i="1"/>
  <c r="F95" i="1" l="1"/>
  <c r="F113" i="1" l="1"/>
  <c r="F105" i="1" l="1"/>
  <c r="F118" i="1" s="1"/>
  <c r="E125" i="1" l="1"/>
  <c r="B125" i="1"/>
  <c r="B126" i="1"/>
  <c r="A126" i="1"/>
  <c r="A125" i="1"/>
  <c r="B124" i="1"/>
  <c r="A124" i="1"/>
  <c r="E130" i="1" l="1"/>
  <c r="E124" i="1"/>
  <c r="E126" i="1"/>
  <c r="E131" i="1" s="1"/>
  <c r="B118" i="1"/>
  <c r="B95" i="1"/>
  <c r="E129" i="1" l="1"/>
</calcChain>
</file>

<file path=xl/sharedStrings.xml><?xml version="1.0" encoding="utf-8"?>
<sst xmlns="http://schemas.openxmlformats.org/spreadsheetml/2006/main" count="153" uniqueCount="119">
  <si>
    <t>2.</t>
  </si>
  <si>
    <t>m</t>
  </si>
  <si>
    <t>kom</t>
  </si>
  <si>
    <t>kpl</t>
  </si>
  <si>
    <t>Red.br.</t>
  </si>
  <si>
    <t>Opis i sadržaj stavke</t>
  </si>
  <si>
    <t>Jed. mjere</t>
  </si>
  <si>
    <t>Jed. cijena</t>
  </si>
  <si>
    <t>Ukupno</t>
  </si>
  <si>
    <t>1.</t>
  </si>
  <si>
    <t>Kol</t>
  </si>
  <si>
    <t>1.1</t>
  </si>
  <si>
    <t>2.1</t>
  </si>
  <si>
    <t>UKUPNO</t>
  </si>
  <si>
    <t>REKAPITULACIJA</t>
  </si>
  <si>
    <t>Membranska ekspanzijska posuda</t>
  </si>
  <si>
    <t>Toplinska izolacija za cijevi parnom branom, uključivo ljepilo i ljepljiva traka.</t>
  </si>
  <si>
    <t xml:space="preserve">Za toplu vodu temperature, komplet sa prirubnicama i protuprirubnicama, brtvama te ostalim spojnim, brtvenim i pričvrsnim materijalom </t>
  </si>
  <si>
    <t>Završno čišćenje objekta i okolnog terena</t>
  </si>
  <si>
    <t>Transport i manipulacija opremom</t>
  </si>
  <si>
    <t>Završno čišćenje objekta i okolnog terena nakon dovršetka svih radova.</t>
  </si>
  <si>
    <t>Rad obuhvaća čišćenje od građevinske šute, smeća i otpadnog materijala, njihov utovar i odvoz na gradski deponij, ručno metenje, pranje podova i zidova i dr.</t>
  </si>
  <si>
    <t>POMOĆNI I ZAVRŠNI RADOVI</t>
  </si>
  <si>
    <t>Tlačna proba instalacije grijanje i hlađenja prema tehničkom opisu, probni pogon instalacije, balansiranje sustava te izrada shema spajanja izvedenog stanja</t>
  </si>
  <si>
    <t>Dobava i ugradnja</t>
  </si>
  <si>
    <t>OGRJEVNO / RASHLADNA TIJELA I RAZVOD</t>
  </si>
  <si>
    <t>PVC cijev za odvod kondenzata</t>
  </si>
  <si>
    <t>Uključujući fazonske komade te spojni i pričvrsni materijal kao i toplinsku izolaciju debljine 6 mm</t>
  </si>
  <si>
    <t>DIZALICA TOPLINE I OPREMA</t>
  </si>
  <si>
    <t>3.</t>
  </si>
  <si>
    <t>3.1</t>
  </si>
  <si>
    <t>Membranske ekspanzijska posuda V=80 lit, izvedba za toplu vodu, komplet sasvim spojnim i ovjesnim priborom. Stavka uključuje i sigurnosni ventil 3/4" s oprugom za tlak otvaranja od 3 bar.</t>
  </si>
  <si>
    <t>Cirkulacijska crpka za grijanje/hlađenje hale</t>
  </si>
  <si>
    <t>Dobava i ugradnja bešavne čelične cijevi</t>
  </si>
  <si>
    <t>Slavina za punjenje 3/4"</t>
  </si>
  <si>
    <t>Slavina za punjenje i pražnjenje komplet s potrebnim kolčakom te brtvenim materijalom</t>
  </si>
  <si>
    <t>Hvatač nečistoća izvedbe s prirubnicama, komplet s protuprirubnicama, brtvama i vijcima.</t>
  </si>
  <si>
    <t>Nepovratni ventil izvedbe s prirubnicama, komplet s protuprirubnicama, brtvama i vijcima.</t>
  </si>
  <si>
    <t>Kuglasti ventil kratke izvedbe s prirubnicama, komplet s protuprirubnicama, brtvama i vijcima.</t>
  </si>
  <si>
    <t>kg</t>
  </si>
  <si>
    <t>Čišćenje i antikorozivna zaštita čeličnog cjevovoda s dva premaza temeljnom bojom.</t>
  </si>
  <si>
    <r>
      <t>m</t>
    </r>
    <r>
      <rPr>
        <vertAlign val="superscript"/>
        <sz val="9"/>
        <color rgb="FF000000"/>
        <rFont val="Arial"/>
        <family val="2"/>
        <charset val="238"/>
      </rPr>
      <t>2</t>
    </r>
  </si>
  <si>
    <t>Dobava i ugradnja ovjesnog i pričvrsnog materijala te materijala za zavarivanje</t>
  </si>
  <si>
    <t>Nosači i držači cjevovoda od kutnog i plosnatog željeza, sitni potrošni materijal, materijal za spajanje i zavarivanje cjevovoda.</t>
  </si>
  <si>
    <t>Nosači cjevovoda</t>
  </si>
  <si>
    <t>lit</t>
  </si>
  <si>
    <t>Viseći grijač / hladnjak zraka</t>
  </si>
  <si>
    <t>Viseći grijači i hladnjaci zraka (kaloriferi) na toplu, vruću ili hladnu vodu te paru za grijanje i hlađenje te ventilaciju. Žaluzija izrađena je od vruće pocinčanog lima, sa podesivim lopaticama tako da se svaka lopatica neovisno o drugoj može pomicati u željenom smjeru. Izmjenjivač topline izrađen je od bakrenih cijevi s navučenim aluminijskim lamelama učvršćenim ekspandiranjem cijevi. Izmjenjivači se ugrađuju u uređaj isključivo za hladnu, toplu i vrelu vodu te paru do 3 bara.</t>
  </si>
  <si>
    <t>Uključeno i sva potrebna armatura za spajanje te potreban ovjesni pribor za viseću ugradnju.</t>
  </si>
  <si>
    <t>2.2</t>
  </si>
  <si>
    <t>2.3</t>
  </si>
  <si>
    <t>2.4</t>
  </si>
  <si>
    <t>2.5</t>
  </si>
  <si>
    <t>2.6</t>
  </si>
  <si>
    <t>Sredstvo za zaštitu od smrzavanja i korozije</t>
  </si>
  <si>
    <t>Sredstvo za prijenos topline i zaštitu solarnih i termičkih instalacija od smrzavanja i korozije.
Mješavinom sredstva i vode osigurati -21 °C.</t>
  </si>
  <si>
    <t>3.3</t>
  </si>
  <si>
    <t>3.4</t>
  </si>
  <si>
    <t>3.5</t>
  </si>
  <si>
    <t>1.2.</t>
  </si>
  <si>
    <t>Spremnik ogrjevno-rashladne vode</t>
  </si>
  <si>
    <t>1.3</t>
  </si>
  <si>
    <t>1.4</t>
  </si>
  <si>
    <t>Dobava 12000 lit/h, napor: 85 kPa</t>
  </si>
  <si>
    <t>1.5</t>
  </si>
  <si>
    <t>Bešavne čelične cijevi - primarni krug</t>
  </si>
  <si>
    <t>1.6</t>
  </si>
  <si>
    <t>1.7</t>
  </si>
  <si>
    <t>1.8</t>
  </si>
  <si>
    <t>1.9</t>
  </si>
  <si>
    <t>1.10</t>
  </si>
  <si>
    <t>1.11</t>
  </si>
  <si>
    <t>1.12</t>
  </si>
  <si>
    <t>Bešavne čelične cijevi za grijače-hladnjake zraka</t>
  </si>
  <si>
    <t>Ø54×19 mm</t>
  </si>
  <si>
    <t>Ø35×13 mm</t>
  </si>
  <si>
    <t>Ø28×13 mm</t>
  </si>
  <si>
    <t xml:space="preserve">Dobava i ugradnja cijevi za kondenzat PVC32 </t>
  </si>
  <si>
    <t>Prateći građevinski radovi za polaganje cjevovoda, prodori kroz zidove i obrada prodora nakon polaganja cjevooda.</t>
  </si>
  <si>
    <t>3.2</t>
  </si>
  <si>
    <t xml:space="preserve">Uključujući sve fitinge, spojni i brtveni materijal te pričvrsni i ovjesni pribor. </t>
  </si>
  <si>
    <t>Bakrene cijevi za grijače-hladnjake zraka</t>
  </si>
  <si>
    <t>NO50</t>
  </si>
  <si>
    <t>Ø64×19 mm</t>
  </si>
  <si>
    <t>Kuglasti ventil DN50</t>
  </si>
  <si>
    <t>Kuglasti ventil DN25</t>
  </si>
  <si>
    <t>Nepovratni ventil DN50</t>
  </si>
  <si>
    <t>Nepovratni ventil DN25</t>
  </si>
  <si>
    <t>Hvatač nečistoća DN50</t>
  </si>
  <si>
    <t>35×1,5</t>
  </si>
  <si>
    <t>28×1,5</t>
  </si>
  <si>
    <t>54×1,5</t>
  </si>
  <si>
    <t>Elektro radovi</t>
  </si>
  <si>
    <t>Elektro radovi sa materijalom za povezivanje kompletne opreme za grijanje i hlađenje.</t>
  </si>
  <si>
    <t>3.6</t>
  </si>
  <si>
    <t>3.7</t>
  </si>
  <si>
    <t>Puštanje u pogon instalirane opreme sa strane ovlaštenog servisera, funkcionalna proba, uz izradu mjernih lista i sa zapisnikom o puštanju u pogon.</t>
  </si>
  <si>
    <t>Obuka osoblja investitora za korištenje ugrađene opreme te izrada uputstava za rad i rukovanje instaliranom opremom.</t>
  </si>
  <si>
    <t>Dobava i ugradnja dizalice topline</t>
  </si>
  <si>
    <t>Dizalica topline zrak/voda u monoblok izvedbi. Za vanjsku ugradnju sa 2 scroll visokoučinkovita kompresora na 1 rashladnom krugu i vertikalnim ispuhom.</t>
  </si>
  <si>
    <t>volumen 1000 litara
p=3bar, tmax=70°C
Priključci: 3"
Dimenzije (Øxv): 1030x2135mm
m=145kg</t>
  </si>
  <si>
    <t>Dobava i ugradnja spremnika ogrjevne vode</t>
  </si>
  <si>
    <t>Dobava i ugradnja ekspanzijske posude</t>
  </si>
  <si>
    <t>Dobava i ugradnja cirkulacijske crpke 65/120</t>
  </si>
  <si>
    <t>Dobava i ugradnja izolacije za cijevi</t>
  </si>
  <si>
    <t>Dobava i ugradnja sredstva za zaštitu od smrzavanja</t>
  </si>
  <si>
    <t>Qgr (50/45°C)=5,8/7,6/10,0 kW
Qhl (7/12°C)=2,1/3,5/6,0 kW
Vz=430/700/1200 m3/h
L=52dB
Nel,max=110W (400V, 50Hz)
Priključci: 3/4"
Dimenzije (dxšxv): 350x350x560mm</t>
  </si>
  <si>
    <t>Dobava i ugradnja visećeg grijača/hladnjaka zraka</t>
  </si>
  <si>
    <t>Uključeno u stavku i lokalno upravljanje</t>
  </si>
  <si>
    <t>Dobava i ugradnja izolacije AC za cijevi:</t>
  </si>
  <si>
    <t>Qgr(A7/W45)=72,2kW
Qhl(A35/W7)=65,6kW
L=57dB
Nel,max=23,2kW (400V, 50Hz)
Priključci: 6/4" 
Dimenzije (dxšxv): 1403x1791x2390mm
m=631kg</t>
  </si>
  <si>
    <t xml:space="preserve">Uključen sav horizontalni i vertikalni transport opreme i materijala. Uključeno osiguranje sredstva za podizanje i manipulaciju opremom (viličar, kran, autodizalica ili dr.) </t>
  </si>
  <si>
    <t>Ukupno bez PDV-a</t>
  </si>
  <si>
    <t>PDV</t>
  </si>
  <si>
    <t>Ukupno s PDV-om</t>
  </si>
  <si>
    <r>
      <t>Čelične bešavne cijevi HRN C.B5.221</t>
    </r>
    <r>
      <rPr>
        <sz val="9"/>
        <color rgb="FFFF0000"/>
        <rFont val="Arial"/>
        <family val="2"/>
        <charset val="238"/>
      </rPr>
      <t xml:space="preserve"> ili jednakovrijedno</t>
    </r>
    <r>
      <rPr>
        <sz val="9"/>
        <color rgb="FF000000"/>
        <rFont val="Arial"/>
        <family val="2"/>
        <charset val="238"/>
      </rPr>
      <t xml:space="preserve"> komplet sa svim fitinzima, spojnim i brtvenim materijalom te pričvrsnim i ovjesnim priborom. </t>
    </r>
  </si>
  <si>
    <r>
      <t xml:space="preserve">Čelične bešavne cijevi HRN C.B5.221 </t>
    </r>
    <r>
      <rPr>
        <sz val="9"/>
        <color rgb="FFFF0000"/>
        <rFont val="Arial"/>
        <family val="2"/>
        <charset val="238"/>
      </rPr>
      <t xml:space="preserve">ili jednakovrijedno </t>
    </r>
    <r>
      <rPr>
        <sz val="9"/>
        <color rgb="FF000000"/>
        <rFont val="Arial"/>
        <family val="2"/>
        <charset val="238"/>
      </rPr>
      <t xml:space="preserve">komplet sa svim fitinzima, spojnim i brtvenim materijalom te pričvrsnim i ovjesnim priborom. </t>
    </r>
  </si>
  <si>
    <t>Potrebna dobava i ugradnja za cijelu stavku.</t>
  </si>
  <si>
    <t>TROŠKOVNIK - IZMJENA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</si>
</sst>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#,##0.00\ &quot;kn&quot;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Helv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8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60">
    <xf numFmtId="0" fontId="0" fillId="0" borderId="0" xfId="0"/>
    <xf numFmtId="49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center" wrapText="1"/>
    </xf>
    <xf numFmtId="165" fontId="7" fillId="0" borderId="0" xfId="0" applyNumberFormat="1" applyFont="1" applyFill="1" applyBorder="1" applyAlignment="1">
      <alignment horizontal="center" wrapText="1"/>
    </xf>
    <xf numFmtId="0" fontId="8" fillId="0" borderId="0" xfId="4" applyFont="1" applyBorder="1" applyProtection="1"/>
    <xf numFmtId="0" fontId="6" fillId="0" borderId="0" xfId="0" applyFont="1" applyFill="1" applyBorder="1" applyAlignment="1">
      <alignment horizontal="right" wrapText="1"/>
    </xf>
    <xf numFmtId="49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wrapText="1"/>
    </xf>
    <xf numFmtId="165" fontId="9" fillId="0" borderId="2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165" fontId="10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right" wrapText="1"/>
    </xf>
    <xf numFmtId="49" fontId="3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12" fillId="2" borderId="0" xfId="0" applyNumberFormat="1" applyFont="1" applyFill="1" applyBorder="1" applyAlignment="1">
      <alignment horizontal="center"/>
    </xf>
    <xf numFmtId="165" fontId="12" fillId="2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right" vertical="top"/>
    </xf>
    <xf numFmtId="165" fontId="5" fillId="0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wrapText="1"/>
    </xf>
    <xf numFmtId="165" fontId="4" fillId="0" borderId="1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justify" wrapText="1"/>
    </xf>
    <xf numFmtId="0" fontId="11" fillId="2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right"/>
    </xf>
    <xf numFmtId="165" fontId="13" fillId="2" borderId="0" xfId="0" applyNumberFormat="1" applyFont="1" applyFill="1" applyBorder="1" applyAlignment="1">
      <alignment horizontal="right"/>
    </xf>
  </cellXfs>
  <cellStyles count="8">
    <cellStyle name="Comma 2" xfId="5" xr:uid="{6C8C4312-137C-40D7-A5C0-036EFEA13BA2}"/>
    <cellStyle name="Normal" xfId="0" builtinId="0"/>
    <cellStyle name="Normal 10 2" xfId="4" xr:uid="{FB947249-3734-48DA-8133-F237C0331679}"/>
    <cellStyle name="Normal 2" xfId="6" xr:uid="{6D47ABC6-1A0E-4D9A-88C0-49183D2738E0}"/>
    <cellStyle name="Normalno 12" xfId="1" xr:uid="{3993FB5A-470E-474C-A41E-BC6E04108B27}"/>
    <cellStyle name="Normalno 4 2" xfId="7" xr:uid="{7CBC18A4-05F5-453A-A7AE-3ED07704FE0D}"/>
    <cellStyle name="Stil 1" xfId="2" xr:uid="{C5267108-7E64-4250-8F83-F1EFC57B84AA}"/>
    <cellStyle name="Zarez 2" xfId="3" xr:uid="{CE578820-17EC-4214-BBA9-911E93433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03C2-9F62-4B65-83FC-BA11E315B3E1}">
  <dimension ref="A3:F133"/>
  <sheetViews>
    <sheetView tabSelected="1" view="pageBreakPreview" zoomScaleNormal="100" zoomScaleSheetLayoutView="100" workbookViewId="0">
      <selection activeCell="J7" sqref="J7"/>
    </sheetView>
  </sheetViews>
  <sheetFormatPr defaultColWidth="9.1328125" defaultRowHeight="11.65"/>
  <cols>
    <col min="1" max="1" width="7.3984375" style="49" customWidth="1"/>
    <col min="2" max="2" width="43.86328125" style="2" customWidth="1"/>
    <col min="3" max="3" width="6.265625" style="3" customWidth="1"/>
    <col min="4" max="4" width="6.265625" style="4" customWidth="1"/>
    <col min="5" max="5" width="12.59765625" style="31" customWidth="1"/>
    <col min="6" max="6" width="12.59765625" style="5" customWidth="1"/>
    <col min="7" max="16384" width="9.1328125" style="2"/>
  </cols>
  <sheetData>
    <row r="3" spans="1:6">
      <c r="A3" s="1"/>
      <c r="B3" s="2" t="s">
        <v>118</v>
      </c>
      <c r="E3" s="5"/>
    </row>
    <row r="4" spans="1:6" ht="23.65" thickBot="1">
      <c r="A4" s="6" t="s">
        <v>4</v>
      </c>
      <c r="B4" s="7" t="s">
        <v>5</v>
      </c>
      <c r="C4" s="8" t="s">
        <v>6</v>
      </c>
      <c r="D4" s="9" t="s">
        <v>10</v>
      </c>
      <c r="E4" s="10" t="s">
        <v>7</v>
      </c>
      <c r="F4" s="10" t="s">
        <v>8</v>
      </c>
    </row>
    <row r="5" spans="1:6">
      <c r="A5" s="1"/>
      <c r="E5" s="5"/>
    </row>
    <row r="6" spans="1:6">
      <c r="A6" s="11" t="s">
        <v>9</v>
      </c>
      <c r="B6" s="12" t="s">
        <v>28</v>
      </c>
      <c r="C6" s="13"/>
      <c r="D6" s="14"/>
      <c r="E6" s="15"/>
      <c r="F6" s="15"/>
    </row>
    <row r="7" spans="1:6">
      <c r="A7" s="18"/>
      <c r="B7" s="30"/>
      <c r="E7" s="5"/>
    </row>
    <row r="8" spans="1:6" ht="34.9">
      <c r="A8" s="18" t="s">
        <v>11</v>
      </c>
      <c r="B8" s="19" t="s">
        <v>99</v>
      </c>
    </row>
    <row r="9" spans="1:6" ht="81.400000000000006">
      <c r="A9" s="18"/>
      <c r="B9" s="19" t="s">
        <v>110</v>
      </c>
    </row>
    <row r="10" spans="1:6">
      <c r="A10" s="18"/>
      <c r="B10" s="19" t="s">
        <v>98</v>
      </c>
      <c r="C10" s="3" t="s">
        <v>2</v>
      </c>
      <c r="D10" s="4">
        <v>2</v>
      </c>
      <c r="E10" s="5">
        <v>0</v>
      </c>
      <c r="F10" s="5">
        <f>D10*E10</f>
        <v>0</v>
      </c>
    </row>
    <row r="11" spans="1:6">
      <c r="A11" s="18"/>
      <c r="B11" s="19"/>
      <c r="E11" s="5"/>
    </row>
    <row r="12" spans="1:6">
      <c r="A12" s="18" t="s">
        <v>59</v>
      </c>
      <c r="B12" s="19" t="s">
        <v>60</v>
      </c>
      <c r="E12" s="5"/>
    </row>
    <row r="13" spans="1:6" ht="58.15">
      <c r="A13" s="18"/>
      <c r="B13" s="19" t="s">
        <v>100</v>
      </c>
      <c r="E13" s="5"/>
    </row>
    <row r="14" spans="1:6">
      <c r="A14" s="18"/>
      <c r="B14" s="19" t="s">
        <v>101</v>
      </c>
      <c r="C14" s="3" t="s">
        <v>2</v>
      </c>
      <c r="D14" s="4">
        <v>2</v>
      </c>
      <c r="E14" s="5">
        <v>0</v>
      </c>
      <c r="F14" s="5">
        <f>D14*E14</f>
        <v>0</v>
      </c>
    </row>
    <row r="15" spans="1:6">
      <c r="A15" s="18"/>
      <c r="B15" s="19"/>
      <c r="E15" s="5"/>
    </row>
    <row r="16" spans="1:6">
      <c r="A16" s="18" t="s">
        <v>61</v>
      </c>
      <c r="B16" s="19" t="s">
        <v>15</v>
      </c>
      <c r="C16" s="20"/>
      <c r="D16" s="21"/>
      <c r="E16" s="22"/>
      <c r="F16" s="22"/>
    </row>
    <row r="17" spans="1:6" ht="46.5">
      <c r="A17" s="18"/>
      <c r="B17" s="19" t="s">
        <v>31</v>
      </c>
      <c r="C17" s="20"/>
      <c r="D17" s="21"/>
      <c r="E17" s="22"/>
      <c r="F17" s="22"/>
    </row>
    <row r="18" spans="1:6">
      <c r="A18" s="18"/>
      <c r="B18" s="19" t="s">
        <v>102</v>
      </c>
      <c r="C18" s="20" t="s">
        <v>2</v>
      </c>
      <c r="D18" s="21">
        <v>2</v>
      </c>
      <c r="E18" s="22">
        <v>0</v>
      </c>
      <c r="F18" s="22">
        <f t="shared" ref="F18" si="0">D18*E18</f>
        <v>0</v>
      </c>
    </row>
    <row r="19" spans="1:6">
      <c r="A19" s="18"/>
      <c r="B19" s="19"/>
      <c r="C19" s="20"/>
      <c r="D19" s="21"/>
      <c r="E19" s="22"/>
      <c r="F19" s="22"/>
    </row>
    <row r="20" spans="1:6">
      <c r="A20" s="18" t="s">
        <v>62</v>
      </c>
      <c r="B20" s="19" t="s">
        <v>32</v>
      </c>
      <c r="E20" s="5"/>
    </row>
    <row r="21" spans="1:6" ht="34.9">
      <c r="A21" s="18"/>
      <c r="B21" s="19" t="s">
        <v>17</v>
      </c>
      <c r="E21" s="5"/>
    </row>
    <row r="22" spans="1:6">
      <c r="A22" s="18"/>
      <c r="B22" s="19" t="s">
        <v>63</v>
      </c>
      <c r="E22" s="5"/>
    </row>
    <row r="23" spans="1:6">
      <c r="A23" s="18"/>
      <c r="B23" s="19" t="s">
        <v>103</v>
      </c>
      <c r="C23" s="20" t="s">
        <v>2</v>
      </c>
      <c r="D23" s="21">
        <v>2</v>
      </c>
      <c r="E23" s="22">
        <v>0</v>
      </c>
      <c r="F23" s="22">
        <f>D23*E23</f>
        <v>0</v>
      </c>
    </row>
    <row r="24" spans="1:6">
      <c r="A24" s="18"/>
      <c r="B24" s="19"/>
      <c r="C24" s="20"/>
      <c r="D24" s="21"/>
      <c r="E24" s="22"/>
      <c r="F24" s="22"/>
    </row>
    <row r="25" spans="1:6">
      <c r="A25" s="18" t="s">
        <v>64</v>
      </c>
      <c r="B25" s="19" t="s">
        <v>65</v>
      </c>
      <c r="C25" s="20"/>
      <c r="D25" s="21"/>
      <c r="E25" s="22"/>
      <c r="F25" s="22"/>
    </row>
    <row r="26" spans="1:6" ht="34.9">
      <c r="A26" s="18"/>
      <c r="B26" s="19" t="s">
        <v>115</v>
      </c>
      <c r="C26" s="20"/>
      <c r="D26" s="21"/>
      <c r="E26" s="22"/>
      <c r="F26" s="22"/>
    </row>
    <row r="27" spans="1:6">
      <c r="A27" s="18"/>
      <c r="B27" s="19" t="s">
        <v>33</v>
      </c>
      <c r="C27" s="20"/>
      <c r="D27" s="21"/>
      <c r="E27" s="22"/>
      <c r="F27" s="22"/>
    </row>
    <row r="28" spans="1:6">
      <c r="A28" s="18"/>
      <c r="B28" s="24" t="s">
        <v>82</v>
      </c>
      <c r="C28" s="20" t="s">
        <v>1</v>
      </c>
      <c r="D28" s="21">
        <v>28</v>
      </c>
      <c r="E28" s="22">
        <v>0</v>
      </c>
      <c r="F28" s="22">
        <f t="shared" ref="F28" si="1">D28*E28</f>
        <v>0</v>
      </c>
    </row>
    <row r="29" spans="1:6">
      <c r="A29" s="18"/>
      <c r="B29" s="19"/>
      <c r="C29" s="20"/>
      <c r="D29" s="21"/>
      <c r="E29" s="22"/>
      <c r="F29" s="22"/>
    </row>
    <row r="30" spans="1:6" ht="23.25">
      <c r="A30" s="18" t="s">
        <v>66</v>
      </c>
      <c r="B30" s="19" t="s">
        <v>16</v>
      </c>
      <c r="C30" s="20"/>
      <c r="D30" s="21"/>
      <c r="E30" s="22"/>
      <c r="F30" s="22"/>
    </row>
    <row r="31" spans="1:6">
      <c r="A31" s="18"/>
      <c r="B31" s="19" t="s">
        <v>104</v>
      </c>
      <c r="C31" s="20"/>
      <c r="D31" s="21"/>
      <c r="E31" s="22"/>
      <c r="F31" s="22"/>
    </row>
    <row r="32" spans="1:6">
      <c r="A32" s="18"/>
      <c r="B32" s="24" t="s">
        <v>83</v>
      </c>
      <c r="C32" s="20" t="s">
        <v>1</v>
      </c>
      <c r="D32" s="21">
        <v>28</v>
      </c>
      <c r="E32" s="22">
        <v>0</v>
      </c>
      <c r="F32" s="22">
        <f t="shared" ref="F32" si="2">D32*E32</f>
        <v>0</v>
      </c>
    </row>
    <row r="33" spans="1:6" s="23" customFormat="1" ht="10.15"/>
    <row r="34" spans="1:6" ht="23.25">
      <c r="A34" s="18" t="s">
        <v>67</v>
      </c>
      <c r="B34" s="19" t="s">
        <v>40</v>
      </c>
      <c r="C34" s="20" t="s">
        <v>41</v>
      </c>
      <c r="D34" s="21">
        <v>6.4</v>
      </c>
      <c r="E34" s="22">
        <v>0</v>
      </c>
      <c r="F34" s="22">
        <f t="shared" ref="F34" si="3">D34*E34</f>
        <v>0</v>
      </c>
    </row>
    <row r="35" spans="1:6">
      <c r="A35" s="2"/>
      <c r="C35" s="2"/>
      <c r="D35" s="2"/>
      <c r="E35" s="2"/>
      <c r="F35" s="2"/>
    </row>
    <row r="36" spans="1:6" ht="23.25">
      <c r="A36" s="18" t="s">
        <v>68</v>
      </c>
      <c r="B36" s="19" t="s">
        <v>38</v>
      </c>
      <c r="C36" s="20"/>
      <c r="D36" s="21"/>
      <c r="E36" s="22"/>
      <c r="F36" s="22"/>
    </row>
    <row r="37" spans="1:6">
      <c r="A37" s="18"/>
      <c r="B37" s="19" t="s">
        <v>24</v>
      </c>
      <c r="C37" s="20"/>
      <c r="D37" s="21"/>
      <c r="E37" s="22"/>
      <c r="F37" s="22"/>
    </row>
    <row r="38" spans="1:6">
      <c r="A38" s="18"/>
      <c r="B38" s="24" t="s">
        <v>84</v>
      </c>
      <c r="C38" s="20" t="s">
        <v>2</v>
      </c>
      <c r="D38" s="21">
        <v>16</v>
      </c>
      <c r="E38" s="22">
        <v>0</v>
      </c>
      <c r="F38" s="22">
        <f t="shared" ref="F38" si="4">D38*E38</f>
        <v>0</v>
      </c>
    </row>
    <row r="39" spans="1:6">
      <c r="A39" s="18"/>
      <c r="B39" s="24" t="s">
        <v>85</v>
      </c>
      <c r="C39" s="20" t="s">
        <v>2</v>
      </c>
      <c r="D39" s="21">
        <v>36</v>
      </c>
      <c r="E39" s="22">
        <v>0</v>
      </c>
      <c r="F39" s="22">
        <f t="shared" ref="F39" si="5">D39*E39</f>
        <v>0</v>
      </c>
    </row>
    <row r="40" spans="1:6">
      <c r="A40" s="2"/>
      <c r="C40" s="2"/>
      <c r="D40" s="2"/>
      <c r="E40" s="2"/>
      <c r="F40" s="2"/>
    </row>
    <row r="41" spans="1:6" ht="23.25">
      <c r="A41" s="18" t="s">
        <v>69</v>
      </c>
      <c r="B41" s="19" t="s">
        <v>37</v>
      </c>
      <c r="C41" s="20"/>
      <c r="D41" s="21"/>
      <c r="E41" s="22"/>
      <c r="F41" s="22"/>
    </row>
    <row r="42" spans="1:6">
      <c r="A42" s="18"/>
      <c r="B42" s="19" t="s">
        <v>24</v>
      </c>
      <c r="C42" s="20"/>
      <c r="D42" s="21"/>
      <c r="E42" s="22"/>
      <c r="F42" s="22"/>
    </row>
    <row r="43" spans="1:6">
      <c r="A43" s="18"/>
      <c r="B43" s="24" t="s">
        <v>86</v>
      </c>
      <c r="C43" s="20" t="s">
        <v>2</v>
      </c>
      <c r="D43" s="21">
        <v>4</v>
      </c>
      <c r="E43" s="22">
        <v>0</v>
      </c>
      <c r="F43" s="22">
        <f t="shared" ref="F43" si="6">D43*E43</f>
        <v>0</v>
      </c>
    </row>
    <row r="44" spans="1:6">
      <c r="A44" s="18"/>
      <c r="B44" s="24" t="s">
        <v>87</v>
      </c>
      <c r="C44" s="20" t="s">
        <v>2</v>
      </c>
      <c r="D44" s="21">
        <v>2</v>
      </c>
      <c r="E44" s="22">
        <v>0</v>
      </c>
      <c r="F44" s="22">
        <f t="shared" ref="F44" si="7">D44*E44</f>
        <v>0</v>
      </c>
    </row>
    <row r="45" spans="1:6">
      <c r="A45" s="2"/>
      <c r="C45" s="2"/>
      <c r="D45" s="2"/>
      <c r="E45" s="2"/>
      <c r="F45" s="2"/>
    </row>
    <row r="46" spans="1:6" ht="23.25">
      <c r="A46" s="18" t="s">
        <v>70</v>
      </c>
      <c r="B46" s="19" t="s">
        <v>36</v>
      </c>
      <c r="C46" s="20"/>
      <c r="D46" s="21"/>
      <c r="E46" s="22"/>
      <c r="F46" s="22"/>
    </row>
    <row r="47" spans="1:6">
      <c r="A47" s="18"/>
      <c r="B47" s="19" t="s">
        <v>24</v>
      </c>
      <c r="C47" s="20"/>
      <c r="D47" s="21"/>
      <c r="E47" s="22"/>
      <c r="F47" s="22"/>
    </row>
    <row r="48" spans="1:6">
      <c r="A48" s="18"/>
      <c r="B48" s="24" t="s">
        <v>88</v>
      </c>
      <c r="C48" s="20" t="s">
        <v>2</v>
      </c>
      <c r="D48" s="21">
        <v>2</v>
      </c>
      <c r="E48" s="22">
        <v>0</v>
      </c>
      <c r="F48" s="22">
        <f>D48*E48</f>
        <v>0</v>
      </c>
    </row>
    <row r="49" spans="1:6">
      <c r="A49" s="18"/>
      <c r="B49" s="19"/>
      <c r="C49" s="20"/>
      <c r="D49" s="21"/>
      <c r="E49" s="22"/>
      <c r="F49" s="22"/>
    </row>
    <row r="50" spans="1:6" ht="23.25">
      <c r="A50" s="18" t="s">
        <v>71</v>
      </c>
      <c r="B50" s="19" t="s">
        <v>35</v>
      </c>
      <c r="C50" s="20"/>
      <c r="D50" s="21"/>
      <c r="E50" s="22"/>
      <c r="F50" s="22"/>
    </row>
    <row r="51" spans="1:6">
      <c r="A51" s="18"/>
      <c r="B51" s="19" t="s">
        <v>24</v>
      </c>
      <c r="C51" s="20"/>
      <c r="D51" s="21"/>
      <c r="E51" s="22"/>
      <c r="F51" s="22"/>
    </row>
    <row r="52" spans="1:6">
      <c r="A52" s="18"/>
      <c r="B52" s="24" t="s">
        <v>34</v>
      </c>
      <c r="C52" s="20" t="s">
        <v>2</v>
      </c>
      <c r="D52" s="21">
        <v>4</v>
      </c>
      <c r="E52" s="22">
        <v>0</v>
      </c>
      <c r="F52" s="22">
        <f>D52*E52</f>
        <v>0</v>
      </c>
    </row>
    <row r="53" spans="1:6">
      <c r="A53" s="2"/>
      <c r="C53" s="2"/>
      <c r="D53" s="2"/>
      <c r="E53" s="2"/>
      <c r="F53" s="2"/>
    </row>
    <row r="54" spans="1:6">
      <c r="A54" s="18" t="s">
        <v>72</v>
      </c>
      <c r="B54" s="19" t="s">
        <v>54</v>
      </c>
      <c r="C54" s="20"/>
      <c r="D54" s="21"/>
      <c r="E54" s="22"/>
      <c r="F54" s="22"/>
    </row>
    <row r="55" spans="1:6" ht="34.9">
      <c r="A55" s="18"/>
      <c r="B55" s="19" t="s">
        <v>55</v>
      </c>
      <c r="C55" s="20"/>
      <c r="D55" s="21"/>
      <c r="E55" s="22"/>
      <c r="F55" s="22"/>
    </row>
    <row r="56" spans="1:6">
      <c r="A56" s="18"/>
      <c r="B56" s="19" t="s">
        <v>105</v>
      </c>
      <c r="C56" s="20" t="s">
        <v>45</v>
      </c>
      <c r="D56" s="21">
        <v>1860</v>
      </c>
      <c r="E56" s="22">
        <v>0</v>
      </c>
      <c r="F56" s="22">
        <f>D56*E56</f>
        <v>0</v>
      </c>
    </row>
    <row r="57" spans="1:6">
      <c r="A57" s="18"/>
      <c r="B57" s="19"/>
      <c r="C57" s="20"/>
      <c r="D57" s="21"/>
      <c r="E57" s="22"/>
      <c r="F57" s="22"/>
    </row>
    <row r="58" spans="1:6">
      <c r="A58" s="25"/>
      <c r="B58" s="26" t="str">
        <f>B6</f>
        <v>DIZALICA TOPLINE I OPREMA</v>
      </c>
      <c r="C58" s="27"/>
      <c r="D58" s="28"/>
      <c r="E58" s="50" t="s">
        <v>13</v>
      </c>
      <c r="F58" s="29">
        <f>SUM(F8:F57)</f>
        <v>0</v>
      </c>
    </row>
    <row r="59" spans="1:6">
      <c r="A59" s="16"/>
      <c r="B59" s="17"/>
      <c r="E59" s="5"/>
    </row>
    <row r="60" spans="1:6">
      <c r="A60" s="11" t="s">
        <v>0</v>
      </c>
      <c r="B60" s="12" t="s">
        <v>25</v>
      </c>
      <c r="C60" s="13"/>
      <c r="D60" s="14"/>
      <c r="E60" s="15"/>
      <c r="F60" s="15"/>
    </row>
    <row r="61" spans="1:6">
      <c r="A61" s="18"/>
      <c r="B61" s="19"/>
      <c r="C61" s="20"/>
      <c r="D61" s="21"/>
      <c r="E61" s="22"/>
      <c r="F61" s="22"/>
    </row>
    <row r="62" spans="1:6">
      <c r="A62" s="18" t="s">
        <v>12</v>
      </c>
      <c r="B62" s="19" t="s">
        <v>46</v>
      </c>
      <c r="C62" s="20"/>
      <c r="D62" s="21"/>
      <c r="E62" s="22"/>
      <c r="F62" s="22"/>
    </row>
    <row r="63" spans="1:6" ht="104.65">
      <c r="A63" s="18"/>
      <c r="B63" s="19" t="s">
        <v>47</v>
      </c>
      <c r="C63" s="20"/>
      <c r="D63" s="21"/>
      <c r="E63" s="22"/>
      <c r="F63" s="22"/>
    </row>
    <row r="64" spans="1:6" ht="81.400000000000006">
      <c r="A64" s="18"/>
      <c r="B64" s="19" t="s">
        <v>106</v>
      </c>
      <c r="C64" s="20"/>
      <c r="D64" s="21"/>
      <c r="E64" s="22"/>
      <c r="F64" s="22"/>
    </row>
    <row r="65" spans="1:6" ht="23.25">
      <c r="A65" s="18"/>
      <c r="B65" s="19" t="s">
        <v>48</v>
      </c>
      <c r="C65" s="20"/>
      <c r="D65" s="21"/>
      <c r="E65" s="22"/>
      <c r="F65" s="22"/>
    </row>
    <row r="66" spans="1:6">
      <c r="A66" s="18"/>
      <c r="B66" s="19" t="s">
        <v>108</v>
      </c>
      <c r="C66" s="20"/>
      <c r="D66" s="21"/>
      <c r="E66" s="22"/>
      <c r="F66" s="22"/>
    </row>
    <row r="67" spans="1:6">
      <c r="A67" s="18"/>
      <c r="B67" s="19" t="s">
        <v>107</v>
      </c>
      <c r="C67" s="20" t="s">
        <v>2</v>
      </c>
      <c r="D67" s="21">
        <v>16</v>
      </c>
      <c r="E67" s="22">
        <v>0</v>
      </c>
      <c r="F67" s="22">
        <f t="shared" ref="F67" si="8">D67*E67</f>
        <v>0</v>
      </c>
    </row>
    <row r="68" spans="1:6">
      <c r="A68" s="18"/>
      <c r="B68" s="19"/>
      <c r="C68" s="20"/>
      <c r="D68" s="21"/>
      <c r="E68" s="22"/>
      <c r="F68" s="22"/>
    </row>
    <row r="69" spans="1:6">
      <c r="A69" s="18" t="s">
        <v>49</v>
      </c>
      <c r="B69" s="19" t="s">
        <v>73</v>
      </c>
      <c r="C69" s="20"/>
      <c r="D69" s="21"/>
      <c r="E69" s="22"/>
      <c r="F69" s="22"/>
    </row>
    <row r="70" spans="1:6" ht="34.9">
      <c r="A70" s="18"/>
      <c r="B70" s="19" t="s">
        <v>116</v>
      </c>
      <c r="C70" s="20"/>
      <c r="D70" s="21"/>
      <c r="E70" s="22"/>
      <c r="F70" s="22"/>
    </row>
    <row r="71" spans="1:6">
      <c r="A71" s="18"/>
      <c r="B71" s="19" t="s">
        <v>33</v>
      </c>
      <c r="C71" s="20"/>
      <c r="D71" s="21"/>
      <c r="E71" s="22"/>
      <c r="F71" s="22"/>
    </row>
    <row r="72" spans="1:6">
      <c r="A72" s="18"/>
      <c r="B72" s="24" t="s">
        <v>82</v>
      </c>
      <c r="C72" s="20" t="s">
        <v>1</v>
      </c>
      <c r="D72" s="21">
        <v>48</v>
      </c>
      <c r="E72" s="22">
        <v>0</v>
      </c>
      <c r="F72" s="22">
        <f t="shared" ref="F72" si="9">D72*E72</f>
        <v>0</v>
      </c>
    </row>
    <row r="73" spans="1:6">
      <c r="A73" s="18"/>
      <c r="B73" s="24"/>
      <c r="C73" s="20"/>
      <c r="D73" s="21"/>
      <c r="E73" s="22"/>
      <c r="F73" s="22"/>
    </row>
    <row r="74" spans="1:6">
      <c r="A74" s="18" t="s">
        <v>50</v>
      </c>
      <c r="B74" s="19" t="s">
        <v>81</v>
      </c>
      <c r="C74" s="20"/>
      <c r="D74" s="21"/>
      <c r="E74" s="22"/>
      <c r="F74" s="22"/>
    </row>
    <row r="75" spans="1:6" ht="23.25">
      <c r="A75" s="18"/>
      <c r="B75" s="54" t="s">
        <v>80</v>
      </c>
      <c r="C75" s="20"/>
      <c r="D75" s="21"/>
      <c r="E75" s="22"/>
      <c r="F75" s="22"/>
    </row>
    <row r="76" spans="1:6">
      <c r="A76" s="18"/>
      <c r="B76" s="56" t="s">
        <v>117</v>
      </c>
      <c r="C76" s="20"/>
      <c r="D76" s="21"/>
      <c r="E76" s="22"/>
      <c r="F76" s="22"/>
    </row>
    <row r="77" spans="1:6">
      <c r="A77" s="18"/>
      <c r="B77" s="24" t="s">
        <v>91</v>
      </c>
      <c r="C77" s="20" t="s">
        <v>1</v>
      </c>
      <c r="D77" s="21">
        <v>84</v>
      </c>
      <c r="E77" s="22">
        <v>0</v>
      </c>
      <c r="F77" s="22">
        <f t="shared" ref="F77" si="10">D77*E77</f>
        <v>0</v>
      </c>
    </row>
    <row r="78" spans="1:6">
      <c r="A78" s="18"/>
      <c r="B78" s="24" t="s">
        <v>89</v>
      </c>
      <c r="C78" s="20" t="s">
        <v>1</v>
      </c>
      <c r="D78" s="21">
        <v>102</v>
      </c>
      <c r="E78" s="22">
        <v>0</v>
      </c>
      <c r="F78" s="22">
        <f t="shared" ref="F78" si="11">D78*E78</f>
        <v>0</v>
      </c>
    </row>
    <row r="79" spans="1:6">
      <c r="A79" s="2"/>
      <c r="B79" s="24" t="s">
        <v>90</v>
      </c>
      <c r="C79" s="20" t="s">
        <v>1</v>
      </c>
      <c r="D79" s="21">
        <v>96</v>
      </c>
      <c r="E79" s="22">
        <v>0</v>
      </c>
      <c r="F79" s="22">
        <f t="shared" ref="F79" si="12">D79*E79</f>
        <v>0</v>
      </c>
    </row>
    <row r="80" spans="1:6">
      <c r="A80" s="2"/>
      <c r="B80" s="24"/>
      <c r="C80" s="20"/>
      <c r="D80" s="21"/>
      <c r="E80" s="22"/>
      <c r="F80" s="22"/>
    </row>
    <row r="81" spans="1:6" ht="23.25">
      <c r="A81" s="18" t="s">
        <v>51</v>
      </c>
      <c r="B81" s="51" t="s">
        <v>16</v>
      </c>
      <c r="C81" s="20"/>
      <c r="D81" s="21"/>
      <c r="E81" s="22"/>
      <c r="F81" s="22"/>
    </row>
    <row r="82" spans="1:6">
      <c r="A82" s="18"/>
      <c r="B82" s="19" t="s">
        <v>109</v>
      </c>
      <c r="C82" s="20"/>
      <c r="D82" s="21"/>
      <c r="E82" s="22"/>
      <c r="F82" s="22"/>
    </row>
    <row r="83" spans="1:6">
      <c r="A83" s="18"/>
      <c r="B83" s="24" t="s">
        <v>74</v>
      </c>
      <c r="C83" s="20" t="s">
        <v>1</v>
      </c>
      <c r="D83" s="21">
        <v>84</v>
      </c>
      <c r="E83" s="22">
        <v>0</v>
      </c>
      <c r="F83" s="22">
        <f t="shared" ref="F83" si="13">D83*E83</f>
        <v>0</v>
      </c>
    </row>
    <row r="84" spans="1:6">
      <c r="A84" s="18"/>
      <c r="B84" s="24" t="s">
        <v>75</v>
      </c>
      <c r="C84" s="20" t="s">
        <v>1</v>
      </c>
      <c r="D84" s="21">
        <v>102</v>
      </c>
      <c r="E84" s="22">
        <v>0</v>
      </c>
      <c r="F84" s="22">
        <f t="shared" ref="F84" si="14">D84*E84</f>
        <v>0</v>
      </c>
    </row>
    <row r="85" spans="1:6">
      <c r="A85" s="18"/>
      <c r="B85" s="24" t="s">
        <v>76</v>
      </c>
      <c r="C85" s="20" t="s">
        <v>1</v>
      </c>
      <c r="D85" s="21">
        <v>96</v>
      </c>
      <c r="E85" s="22">
        <v>0</v>
      </c>
      <c r="F85" s="22">
        <f t="shared" ref="F85" si="15">D85*E85</f>
        <v>0</v>
      </c>
    </row>
    <row r="86" spans="1:6">
      <c r="A86" s="18"/>
      <c r="B86" s="19"/>
      <c r="C86" s="20"/>
      <c r="D86" s="21"/>
      <c r="E86" s="22"/>
      <c r="F86" s="22"/>
    </row>
    <row r="87" spans="1:6">
      <c r="A87" s="18" t="s">
        <v>52</v>
      </c>
      <c r="B87" s="19" t="s">
        <v>44</v>
      </c>
      <c r="C87" s="20"/>
      <c r="D87" s="21"/>
      <c r="E87" s="22"/>
      <c r="F87" s="22"/>
    </row>
    <row r="88" spans="1:6" ht="34.9">
      <c r="A88" s="18"/>
      <c r="B88" s="19" t="s">
        <v>43</v>
      </c>
      <c r="C88" s="20"/>
      <c r="D88" s="21"/>
      <c r="E88" s="22"/>
      <c r="F88" s="22"/>
    </row>
    <row r="89" spans="1:6" ht="23.25">
      <c r="A89" s="18"/>
      <c r="B89" s="19" t="s">
        <v>42</v>
      </c>
      <c r="C89" s="20" t="s">
        <v>39</v>
      </c>
      <c r="D89" s="21">
        <v>28</v>
      </c>
      <c r="E89" s="22">
        <v>0</v>
      </c>
      <c r="F89" s="22">
        <f t="shared" ref="F89" si="16">D89*E89</f>
        <v>0</v>
      </c>
    </row>
    <row r="90" spans="1:6">
      <c r="A90" s="18"/>
      <c r="B90" s="19"/>
      <c r="C90" s="20"/>
      <c r="D90" s="21"/>
      <c r="E90" s="22"/>
      <c r="F90" s="22"/>
    </row>
    <row r="91" spans="1:6">
      <c r="A91" s="18" t="s">
        <v>53</v>
      </c>
      <c r="B91" s="19" t="s">
        <v>26</v>
      </c>
      <c r="C91" s="20"/>
      <c r="D91" s="21"/>
      <c r="E91" s="22"/>
      <c r="F91" s="22"/>
    </row>
    <row r="92" spans="1:6" ht="23.25">
      <c r="A92" s="18"/>
      <c r="B92" s="19" t="s">
        <v>27</v>
      </c>
      <c r="C92" s="20"/>
      <c r="D92" s="21"/>
      <c r="E92" s="22"/>
      <c r="F92" s="22"/>
    </row>
    <row r="93" spans="1:6">
      <c r="A93" s="32"/>
      <c r="B93" s="24" t="s">
        <v>77</v>
      </c>
      <c r="C93" s="20" t="s">
        <v>1</v>
      </c>
      <c r="D93" s="21">
        <v>120</v>
      </c>
      <c r="E93" s="22">
        <v>0</v>
      </c>
      <c r="F93" s="22">
        <f t="shared" ref="F93" si="17">D93*E93</f>
        <v>0</v>
      </c>
    </row>
    <row r="94" spans="1:6">
      <c r="A94" s="18"/>
      <c r="B94" s="19"/>
      <c r="C94" s="20"/>
      <c r="D94" s="21"/>
      <c r="E94" s="22"/>
      <c r="F94" s="22"/>
    </row>
    <row r="95" spans="1:6">
      <c r="A95" s="25"/>
      <c r="B95" s="26" t="str">
        <f>B60</f>
        <v>OGRJEVNO / RASHLADNA TIJELA I RAZVOD</v>
      </c>
      <c r="C95" s="27"/>
      <c r="D95" s="28"/>
      <c r="E95" s="50" t="s">
        <v>13</v>
      </c>
      <c r="F95" s="29">
        <f>SUM(F62:F94)</f>
        <v>0</v>
      </c>
    </row>
    <row r="96" spans="1:6">
      <c r="A96" s="1"/>
      <c r="E96" s="5"/>
    </row>
    <row r="97" spans="1:6">
      <c r="A97" s="11" t="s">
        <v>29</v>
      </c>
      <c r="B97" s="12" t="s">
        <v>22</v>
      </c>
      <c r="C97" s="13"/>
      <c r="D97" s="14"/>
      <c r="E97" s="15"/>
      <c r="F97" s="15"/>
    </row>
    <row r="98" spans="1:6">
      <c r="A98" s="16"/>
      <c r="B98" s="17"/>
      <c r="E98" s="5"/>
    </row>
    <row r="99" spans="1:6" ht="23.25">
      <c r="A99" s="18" t="s">
        <v>30</v>
      </c>
      <c r="B99" s="19" t="s">
        <v>78</v>
      </c>
      <c r="C99" s="20" t="s">
        <v>3</v>
      </c>
      <c r="D99" s="21">
        <v>2</v>
      </c>
      <c r="E99" s="22">
        <v>0</v>
      </c>
      <c r="F99" s="22">
        <f>D99*E99</f>
        <v>0</v>
      </c>
    </row>
    <row r="100" spans="1:6">
      <c r="A100" s="18"/>
      <c r="B100" s="19"/>
      <c r="E100" s="5"/>
    </row>
    <row r="101" spans="1:6">
      <c r="A101" s="18" t="s">
        <v>79</v>
      </c>
      <c r="B101" s="19" t="s">
        <v>19</v>
      </c>
      <c r="C101" s="20"/>
      <c r="D101" s="21"/>
      <c r="E101" s="22"/>
      <c r="F101" s="22"/>
    </row>
    <row r="102" spans="1:6" ht="34.9">
      <c r="A102" s="18"/>
      <c r="B102" s="19" t="s">
        <v>111</v>
      </c>
      <c r="C102" s="20"/>
      <c r="D102" s="21"/>
      <c r="E102" s="22"/>
      <c r="F102" s="22"/>
    </row>
    <row r="103" spans="1:6">
      <c r="A103" s="18"/>
      <c r="B103" s="19" t="s">
        <v>19</v>
      </c>
      <c r="C103" s="20" t="s">
        <v>3</v>
      </c>
      <c r="D103" s="21">
        <v>2</v>
      </c>
      <c r="E103" s="22">
        <v>0</v>
      </c>
      <c r="F103" s="22">
        <f>D103*E103</f>
        <v>0</v>
      </c>
    </row>
    <row r="104" spans="1:6">
      <c r="A104" s="18"/>
      <c r="B104" s="19"/>
      <c r="C104" s="20"/>
      <c r="D104" s="21"/>
      <c r="E104" s="22"/>
      <c r="F104" s="22"/>
    </row>
    <row r="105" spans="1:6" ht="34.5" customHeight="1">
      <c r="A105" s="18" t="s">
        <v>56</v>
      </c>
      <c r="B105" s="19" t="s">
        <v>23</v>
      </c>
      <c r="C105" s="20" t="s">
        <v>3</v>
      </c>
      <c r="D105" s="21">
        <v>2</v>
      </c>
      <c r="E105" s="22">
        <v>0</v>
      </c>
      <c r="F105" s="22">
        <f>D105*E105</f>
        <v>0</v>
      </c>
    </row>
    <row r="106" spans="1:6">
      <c r="A106" s="18"/>
      <c r="B106" s="19"/>
      <c r="C106" s="20"/>
      <c r="D106" s="21"/>
      <c r="E106" s="22"/>
      <c r="F106" s="22"/>
    </row>
    <row r="107" spans="1:6" ht="34.9">
      <c r="A107" s="18" t="s">
        <v>57</v>
      </c>
      <c r="B107" s="19" t="s">
        <v>96</v>
      </c>
      <c r="C107" s="20" t="s">
        <v>3</v>
      </c>
      <c r="D107" s="21">
        <v>2</v>
      </c>
      <c r="E107" s="22">
        <v>0</v>
      </c>
      <c r="F107" s="22">
        <f>D107*E107</f>
        <v>0</v>
      </c>
    </row>
    <row r="108" spans="1:6">
      <c r="A108" s="18"/>
      <c r="B108" s="19"/>
      <c r="C108" s="20"/>
      <c r="D108" s="21"/>
      <c r="E108" s="22"/>
      <c r="F108" s="22"/>
    </row>
    <row r="109" spans="1:6" ht="23.25">
      <c r="A109" s="18" t="s">
        <v>58</v>
      </c>
      <c r="B109" s="19" t="s">
        <v>97</v>
      </c>
      <c r="C109" s="20" t="s">
        <v>3</v>
      </c>
      <c r="D109" s="21">
        <v>2</v>
      </c>
      <c r="E109" s="22">
        <v>0</v>
      </c>
      <c r="F109" s="22">
        <f>D109*E109</f>
        <v>0</v>
      </c>
    </row>
    <row r="110" spans="1:6">
      <c r="A110" s="18"/>
      <c r="B110" s="19"/>
      <c r="C110" s="20"/>
      <c r="D110" s="21"/>
      <c r="E110" s="22"/>
      <c r="F110" s="22"/>
    </row>
    <row r="111" spans="1:6" ht="23.25">
      <c r="A111" s="18" t="s">
        <v>94</v>
      </c>
      <c r="B111" s="19" t="s">
        <v>20</v>
      </c>
      <c r="D111" s="3"/>
      <c r="E111" s="3"/>
      <c r="F111" s="3"/>
    </row>
    <row r="112" spans="1:6" ht="34.9">
      <c r="A112" s="18"/>
      <c r="B112" s="19" t="s">
        <v>21</v>
      </c>
      <c r="D112" s="3"/>
      <c r="E112" s="3"/>
      <c r="F112" s="3"/>
    </row>
    <row r="113" spans="1:6">
      <c r="A113" s="18"/>
      <c r="B113" s="19" t="s">
        <v>18</v>
      </c>
      <c r="C113" s="20" t="s">
        <v>3</v>
      </c>
      <c r="D113" s="21">
        <v>2</v>
      </c>
      <c r="E113" s="22">
        <v>0</v>
      </c>
      <c r="F113" s="22">
        <f>D113*E113</f>
        <v>0</v>
      </c>
    </row>
    <row r="114" spans="1:6">
      <c r="A114" s="18"/>
      <c r="B114" s="19"/>
      <c r="C114" s="20"/>
      <c r="D114" s="21"/>
      <c r="E114" s="22"/>
      <c r="F114" s="22"/>
    </row>
    <row r="115" spans="1:6" ht="23.25">
      <c r="A115" s="18" t="s">
        <v>95</v>
      </c>
      <c r="B115" s="19" t="s">
        <v>93</v>
      </c>
      <c r="D115" s="3"/>
      <c r="E115" s="3"/>
      <c r="F115" s="3"/>
    </row>
    <row r="116" spans="1:6">
      <c r="A116" s="18"/>
      <c r="B116" s="19" t="s">
        <v>92</v>
      </c>
      <c r="C116" s="20" t="s">
        <v>3</v>
      </c>
      <c r="D116" s="21">
        <v>2</v>
      </c>
      <c r="E116" s="22">
        <v>0</v>
      </c>
      <c r="F116" s="22">
        <f>D116*E116</f>
        <v>0</v>
      </c>
    </row>
    <row r="117" spans="1:6">
      <c r="A117" s="18"/>
      <c r="B117" s="19"/>
      <c r="C117" s="20"/>
      <c r="D117" s="21"/>
      <c r="E117" s="22"/>
      <c r="F117" s="22"/>
    </row>
    <row r="118" spans="1:6">
      <c r="A118" s="25"/>
      <c r="B118" s="26" t="str">
        <f>B97</f>
        <v>POMOĆNI I ZAVRŠNI RADOVI</v>
      </c>
      <c r="C118" s="27"/>
      <c r="D118" s="28"/>
      <c r="E118" s="50" t="s">
        <v>13</v>
      </c>
      <c r="F118" s="29">
        <f>SUM(F101:F117)</f>
        <v>0</v>
      </c>
    </row>
    <row r="119" spans="1:6" ht="12" thickBot="1">
      <c r="A119" s="33"/>
      <c r="B119" s="34"/>
      <c r="C119" s="35"/>
      <c r="D119" s="36"/>
      <c r="E119" s="37"/>
      <c r="F119" s="37"/>
    </row>
    <row r="120" spans="1:6">
      <c r="A120" s="1"/>
      <c r="E120" s="5"/>
    </row>
    <row r="121" spans="1:6" ht="13.15">
      <c r="A121" s="38"/>
      <c r="B121" s="39" t="s">
        <v>14</v>
      </c>
      <c r="C121" s="40"/>
      <c r="D121" s="41"/>
      <c r="E121" s="42"/>
      <c r="F121" s="42"/>
    </row>
    <row r="122" spans="1:6" ht="12" thickBot="1">
      <c r="A122" s="43"/>
      <c r="B122" s="44"/>
      <c r="C122" s="45"/>
      <c r="D122" s="46"/>
      <c r="E122" s="47"/>
      <c r="F122" s="47"/>
    </row>
    <row r="123" spans="1:6">
      <c r="A123" s="1"/>
      <c r="E123" s="5"/>
    </row>
    <row r="124" spans="1:6">
      <c r="A124" s="1" t="str">
        <f>A6</f>
        <v>1.</v>
      </c>
      <c r="B124" s="48" t="str">
        <f>B6</f>
        <v>DIZALICA TOPLINE I OPREMA</v>
      </c>
      <c r="C124" s="4"/>
      <c r="E124" s="57">
        <f>F58</f>
        <v>0</v>
      </c>
      <c r="F124" s="57"/>
    </row>
    <row r="125" spans="1:6">
      <c r="A125" s="1" t="str">
        <f>A60</f>
        <v>2.</v>
      </c>
      <c r="B125" s="48" t="str">
        <f>B60</f>
        <v>OGRJEVNO / RASHLADNA TIJELA I RAZVOD</v>
      </c>
      <c r="C125" s="4"/>
      <c r="E125" s="57">
        <f>F95</f>
        <v>0</v>
      </c>
      <c r="F125" s="57"/>
    </row>
    <row r="126" spans="1:6">
      <c r="A126" s="1" t="str">
        <f>A97</f>
        <v>3.</v>
      </c>
      <c r="B126" s="48" t="str">
        <f>B97</f>
        <v>POMOĆNI I ZAVRŠNI RADOVI</v>
      </c>
      <c r="C126" s="4"/>
      <c r="E126" s="57">
        <f>F118</f>
        <v>0</v>
      </c>
      <c r="F126" s="57"/>
    </row>
    <row r="127" spans="1:6" ht="12" thickBot="1">
      <c r="A127" s="43"/>
      <c r="B127" s="44"/>
      <c r="C127" s="45"/>
      <c r="D127" s="46"/>
      <c r="E127" s="52"/>
      <c r="F127" s="52"/>
    </row>
    <row r="128" spans="1:6">
      <c r="A128" s="1"/>
      <c r="E128" s="53"/>
      <c r="F128" s="53"/>
    </row>
    <row r="129" spans="1:6" ht="13.15">
      <c r="A129" s="38"/>
      <c r="B129" s="58" t="s">
        <v>112</v>
      </c>
      <c r="C129" s="58"/>
      <c r="D129" s="58"/>
      <c r="E129" s="59">
        <f>SUM(E124:F126)</f>
        <v>0</v>
      </c>
      <c r="F129" s="59"/>
    </row>
    <row r="130" spans="1:6" ht="13.15">
      <c r="A130" s="38"/>
      <c r="B130" s="55"/>
      <c r="C130" s="55"/>
      <c r="D130" s="55" t="s">
        <v>113</v>
      </c>
      <c r="E130" s="59">
        <f>SUM(E125:F127)</f>
        <v>0</v>
      </c>
      <c r="F130" s="59"/>
    </row>
    <row r="131" spans="1:6" ht="13.15">
      <c r="A131" s="38"/>
      <c r="B131" s="58" t="s">
        <v>114</v>
      </c>
      <c r="C131" s="58"/>
      <c r="D131" s="58"/>
      <c r="E131" s="59">
        <f>SUM(E126:F128)</f>
        <v>0</v>
      </c>
      <c r="F131" s="59"/>
    </row>
    <row r="132" spans="1:6" ht="12" thickBot="1">
      <c r="A132" s="43"/>
      <c r="B132" s="44"/>
      <c r="C132" s="45"/>
      <c r="D132" s="46"/>
      <c r="E132" s="47"/>
      <c r="F132" s="47"/>
    </row>
    <row r="133" spans="1:6">
      <c r="A133" s="1"/>
      <c r="E133" s="5"/>
    </row>
  </sheetData>
  <mergeCells count="8">
    <mergeCell ref="E125:F125"/>
    <mergeCell ref="E124:F124"/>
    <mergeCell ref="B129:D129"/>
    <mergeCell ref="B131:D131"/>
    <mergeCell ref="E130:F130"/>
    <mergeCell ref="E131:F131"/>
    <mergeCell ref="E129:F129"/>
    <mergeCell ref="E126:F126"/>
  </mergeCells>
  <pageMargins left="0.78740157480314965" right="0.39370078740157483" top="0.78740157480314965" bottom="0.78740157480314965" header="0.27559055118110237" footer="0.27559055118110237"/>
  <pageSetup paperSize="9" orientation="portrait" r:id="rId1"/>
  <headerFooter>
    <oddFooter>&amp;C&amp;8Broj projekta: &amp;"-,Podebljano"2020-057-GH&amp;R&amp;"Arial,Uobičajeno"&amp;8Datum: &amp;"Arial,Podebljano"10/2020&amp;"Arial,Uobičajeno"
Stranica: &amp;"Arial,Podebljano"&amp;P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 KPL</vt:lpstr>
      <vt:lpstr>'troškovnik KPL'!Print_Area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Fabris</dc:creator>
  <cp:lastModifiedBy>User</cp:lastModifiedBy>
  <cp:lastPrinted>2021-01-16T12:48:14Z</cp:lastPrinted>
  <dcterms:created xsi:type="dcterms:W3CDTF">2017-09-30T08:30:46Z</dcterms:created>
  <dcterms:modified xsi:type="dcterms:W3CDTF">2022-03-15T19:04:18Z</dcterms:modified>
</cp:coreProperties>
</file>