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zen.pavlic\OneDrive - Tvrtka\Documents\01. KingICT\01 EU PROJEKTI\EU-IRI\EU-IRI II-2020-02 INUKING\02 PROVEDBA\A3-NABAVKA OPREME ZA POTREBE ISTRAŽIVANJA\3. Potrošni materijal\! Dokumentacija_Novo\"/>
    </mc:Choice>
  </mc:AlternateContent>
  <xr:revisionPtr revIDLastSave="18" documentId="6_{10B10D8E-B3AF-4908-AE7D-5D6A6670932A}" xr6:coauthVersionLast="36" xr6:coauthVersionMax="47" xr10:uidLastSave="{6E747296-DB79-484E-9495-522C20613379}"/>
  <workbookProtection workbookPassword="8ED0" lockStructure="1"/>
  <bookViews>
    <workbookView xWindow="-120" yWindow="-120" windowWidth="29040" windowHeight="15840" xr2:uid="{EA76883B-CE04-43BF-B935-CFA59DE9C70C}"/>
  </bookViews>
  <sheets>
    <sheet name="Naslovna" sheetId="2" r:id="rId1"/>
    <sheet name="Grupa I" sheetId="1" r:id="rId2"/>
    <sheet name="Grupa II" sheetId="9" r:id="rId3"/>
    <sheet name="Grupa III" sheetId="10" r:id="rId4"/>
    <sheet name="Grupa IV" sheetId="11" r:id="rId5"/>
    <sheet name="Grupa V" sheetId="12" r:id="rId6"/>
    <sheet name="Rekapitulacija" sheetId="8" r:id="rId7"/>
  </sheets>
  <definedNames>
    <definedName name="_xlnm.Print_Area" localSheetId="1">'Grupa I'!$A$1:$I$118</definedName>
    <definedName name="_xlnm.Print_Area" localSheetId="2">'Grupa II'!$A$1:$I$281</definedName>
    <definedName name="_xlnm.Print_Area" localSheetId="3">'Grupa III'!$A$1:$I$102</definedName>
    <definedName name="_xlnm.Print_Area" localSheetId="4">'Grupa IV'!$A$1:$I$85</definedName>
    <definedName name="_xlnm.Print_Area" localSheetId="5">'Grupa V'!$A$1:$I$57</definedName>
    <definedName name="_xlnm.Print_Area" localSheetId="0">Naslovna!$A$1:$N$34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2" l="1"/>
  <c r="I56" i="12" s="1"/>
  <c r="G12" i="8" s="1"/>
  <c r="H276" i="9" l="1"/>
  <c r="H99" i="10" l="1"/>
  <c r="H66" i="10" l="1"/>
  <c r="H65" i="10"/>
  <c r="H30" i="10"/>
  <c r="H37" i="10"/>
  <c r="H44" i="10"/>
  <c r="H51" i="10"/>
  <c r="H23" i="10"/>
  <c r="H58" i="10"/>
  <c r="H16" i="10"/>
  <c r="H67" i="10" l="1"/>
  <c r="I101" i="10" s="1"/>
  <c r="H82" i="11"/>
  <c r="H49" i="11" l="1"/>
  <c r="G10" i="8"/>
  <c r="H238" i="9"/>
  <c r="H136" i="9"/>
  <c r="H118" i="9"/>
  <c r="H182" i="9"/>
  <c r="H69" i="9"/>
  <c r="I278" i="9" s="1"/>
  <c r="H114" i="1"/>
  <c r="H79" i="1"/>
  <c r="H52" i="1"/>
  <c r="H40" i="1"/>
  <c r="I116" i="1" s="1"/>
  <c r="G8" i="8" s="1"/>
  <c r="G9" i="8" l="1"/>
  <c r="I84" i="11"/>
  <c r="G11" i="8" s="1"/>
  <c r="G14" i="8" l="1"/>
  <c r="G16" i="8" s="1"/>
  <c r="G18" i="8" s="1"/>
</calcChain>
</file>

<file path=xl/sharedStrings.xml><?xml version="1.0" encoding="utf-8"?>
<sst xmlns="http://schemas.openxmlformats.org/spreadsheetml/2006/main" count="802" uniqueCount="512">
  <si>
    <t>Pametna energija d.o.o.</t>
  </si>
  <si>
    <t>Buzinski prilaz 10</t>
  </si>
  <si>
    <t>10010 Zagreb</t>
  </si>
  <si>
    <t>Prilog II - Troškovnik i tehničke specifikacije</t>
  </si>
  <si>
    <t>REKAPITULACIJA</t>
  </si>
  <si>
    <t>RB</t>
  </si>
  <si>
    <t>NAZIV GRUPE</t>
  </si>
  <si>
    <t>UKUPNA CIJENA BEZ PDV-a [kn]</t>
  </si>
  <si>
    <t>Ukupno bez PDV-a</t>
  </si>
  <si>
    <t>Iznos PDV-a</t>
  </si>
  <si>
    <t>SVEUKUPNO (sa PDV)</t>
  </si>
  <si>
    <t>U</t>
  </si>
  <si>
    <t>, 2022. godine</t>
  </si>
  <si>
    <t>MP</t>
  </si>
  <si>
    <t>(potpis ovlaštene osobe)</t>
  </si>
  <si>
    <t>TROŠKOVNIK I TEHNIČKE SPECIFIKACIJE</t>
  </si>
  <si>
    <t xml:space="preserve">GRUPA I: </t>
  </si>
  <si>
    <t>Bazna razvojna platforma za razvoj pogonskih komunikacijskih sučelja i operativnih servisa uređaja za nadzor okolišnih uvjeta</t>
  </si>
  <si>
    <t xml:space="preserve">NAPOMENA: Na svim mjestima u troškovniku i tehničkim specifikacijama gdje je naveden proizvođač / marka / tip / model / norma / standard nekog artikla podrazumijeva se da je riječ o formulaciji "ili jednakovrijedno". Ponuditelji mogu nuditi jednakovrijedne proizvode uz obvezno navođenje izraza: "ili jednakovrijedno", "kao", "tipa", "slično" i dr. </t>
  </si>
  <si>
    <t>Stavka</t>
  </si>
  <si>
    <t>Cijena ukupno</t>
  </si>
  <si>
    <t>Cijena</t>
  </si>
  <si>
    <t>Broj jedinica</t>
  </si>
  <si>
    <t>Jedinica</t>
  </si>
  <si>
    <t>Opis</t>
  </si>
  <si>
    <t>kom</t>
  </si>
  <si>
    <t>kompl.</t>
  </si>
  <si>
    <t>Razvojne stanice i kontrolna upravljačka ploča s dodirnim zaslonom za korištenje integriranog sustava za centralizirani nadzor i upravljanje sustavima kritične infrastrukture i sustava za mjerenje toplinske energije</t>
  </si>
  <si>
    <t xml:space="preserve">GRUPA II: </t>
  </si>
  <si>
    <t>II.1.</t>
  </si>
  <si>
    <t>1.1.</t>
  </si>
  <si>
    <t>1.2.</t>
  </si>
  <si>
    <t>1.3.</t>
  </si>
  <si>
    <t>II.2.</t>
  </si>
  <si>
    <t>2.1.</t>
  </si>
  <si>
    <t>2.2.</t>
  </si>
  <si>
    <t>2.3.</t>
  </si>
  <si>
    <t>2.4.</t>
  </si>
  <si>
    <t>II.3.</t>
  </si>
  <si>
    <t>3.1.</t>
  </si>
  <si>
    <t>3.2.</t>
  </si>
  <si>
    <t>3.3.</t>
  </si>
  <si>
    <t>3.4.</t>
  </si>
  <si>
    <t xml:space="preserve">GRUPA III: </t>
  </si>
  <si>
    <t>III.1.</t>
  </si>
  <si>
    <t>III.2.</t>
  </si>
  <si>
    <t>I.1.</t>
  </si>
  <si>
    <t>Uređaj za nadzor okolišnih uvjeta s upravljačkim sučeljem za prihvat podataka s vanjskih uređaja (Toradex Verdin Computer on Modules Family), certificiran za industrijsku uporabu (izolirani ulazi, temperaturni raspon, ESD zaštita), komplet 1</t>
  </si>
  <si>
    <t>Povezivost:</t>
  </si>
  <si>
    <t>LAN 100 Mb PoE+ (ulaz), 100 Mb PoE (izlaz)
WiFi prijemna antena za 802.11ac komunikacijsko sučelje
1-Wire sabirnica za spajanje temperaturnih senzora
Konektor RS232 za povezivanje s vanjskim uređajima
Konektor RS485 za povezivanje s vanjskim uređajima
Mini PCIe utor za spajanje GPRS kartice</t>
  </si>
  <si>
    <t>Nadzirani analogni ulazi podataka s vanjskih uređaja, ulazni napon 0-30V DC</t>
  </si>
  <si>
    <t>Digitalni izlaz SSR AD4C743, solid state releji NC (kontinuirano 30V DC/0,8 A)
Digitalni izlaz SSR AD4C743, solid state releji NO (kontinuirano 30V DC/0,8 A)
Digitalni izlaz, klasični preklopni releji (250V DC/3A)
Digitalni OC izlaz (open collector izlaz)</t>
  </si>
  <si>
    <t>Ulazi:</t>
  </si>
  <si>
    <t>Izlazi:</t>
  </si>
  <si>
    <t>Sabirnica za spajanje senzora temperature i vlage
OSDB sabirnica RS485
Sabirnica za spajanje Wiegand čitača D0, D1, Green LED</t>
  </si>
  <si>
    <t>1.4.</t>
  </si>
  <si>
    <t>Sabirnice:</t>
  </si>
  <si>
    <t>1.5.</t>
  </si>
  <si>
    <t>Komunikacijsko sučelje USB 2.0 OTG</t>
  </si>
  <si>
    <t>Istosmjerno napajanje PoE+ 9-30V DC za upravljačku pločicu Toradex Verdin ili jednakovrijedno</t>
  </si>
  <si>
    <t>1.6.</t>
  </si>
  <si>
    <t>1.7.</t>
  </si>
  <si>
    <t>1.8.</t>
  </si>
  <si>
    <t>Konektor za miniSD karticu</t>
  </si>
  <si>
    <t>Sigurnosni enkripcijski modul TPM Infineon SLB6970 TMP 2.0, ili jednakovrijedno</t>
  </si>
  <si>
    <t>1.9.</t>
  </si>
  <si>
    <t>I.2.</t>
  </si>
  <si>
    <t>Bazna razvojna platforma za razvoj pogonskih komunikacijskih sučelja i operativnih servisa, komada 2</t>
  </si>
  <si>
    <t>Komunikacija:</t>
  </si>
  <si>
    <t>Napajanje:</t>
  </si>
  <si>
    <t>Senzori:</t>
  </si>
  <si>
    <t>Pohrana podataka:</t>
  </si>
  <si>
    <t>Sigurnost:</t>
  </si>
  <si>
    <t>Komunikacijski ugradbeni modul sa WiFi i Bluetooth sučeljima (Verdin iMX8M Plus Quad 4GB Wi-Fi / Bluetooth IT ili jednakovrijedno)</t>
  </si>
  <si>
    <t>Komponenta za implementaciju mPCI sabirničke komunikacije (Sierra Wireless MC7455 LTE Cat 6 mPCI-e ili jednakovrijedno)</t>
  </si>
  <si>
    <t>Razvojna tiskana pločica s grafičkim sučeljem (Verdin Development Board s HDMI adapterom, ili jednakovrijedno</t>
  </si>
  <si>
    <t>Tiskana pločica:</t>
  </si>
  <si>
    <t>I.3.</t>
  </si>
  <si>
    <t>Modul za proširenje interkonekcija s vanjskim senzorima te enkripcijskim modulom, komada 1</t>
  </si>
  <si>
    <t>Opis:</t>
  </si>
  <si>
    <t>TPM modul sa SPI sučeljem, potpuno usklađen sa TCG TPM 2.0 standardom, integrabilan sa svim vodećim mikro arhitekturama</t>
  </si>
  <si>
    <t>Aplikacije:</t>
  </si>
  <si>
    <t>Ugrađena aplikacija za sigurnost; pouzdano računalstvo; PC i mobilno računalstvo s Intel x86, ARM platformama i drugima; ugrađen uređaj za komunikaciju, pristupnike, pisač, PoS sustave; mogućnost umrežavanja</t>
  </si>
  <si>
    <t>Asimetrična kriptografija:</t>
  </si>
  <si>
    <t>ECC; ECC BN-256; ECC NIST P-256; ECC256; ECDH; RSA1024; RSA2048</t>
  </si>
  <si>
    <t>Simetrična kriptografija:</t>
  </si>
  <si>
    <t>HMAC ; SHA-1 ; SHA-256</t>
  </si>
  <si>
    <t>CPU:</t>
  </si>
  <si>
    <t>Minimalno 16-bit</t>
  </si>
  <si>
    <t>Oblik isporuke:</t>
  </si>
  <si>
    <t>VQFN-32</t>
  </si>
  <si>
    <t>Certifikati:</t>
  </si>
  <si>
    <t>CC EAL4+; FIPS 140-2 razine 2 (s ažurnim FW)</t>
  </si>
  <si>
    <t>Temperaturni raspon:</t>
  </si>
  <si>
    <r>
      <t xml:space="preserve">Minimalno -20 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 xml:space="preserve">C do 85 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>C</t>
    </r>
  </si>
  <si>
    <t>Primjena:</t>
  </si>
  <si>
    <t>PC TPM ; ugrađeni TPM</t>
  </si>
  <si>
    <t>Žiroskop:</t>
  </si>
  <si>
    <t>SPI ili I2C sučelje</t>
  </si>
  <si>
    <t>3.5.</t>
  </si>
  <si>
    <t>3.6.</t>
  </si>
  <si>
    <t>3.7.</t>
  </si>
  <si>
    <t>3.8.</t>
  </si>
  <si>
    <t>3.9.</t>
  </si>
  <si>
    <t>3.10.</t>
  </si>
  <si>
    <t>I.4.</t>
  </si>
  <si>
    <t>Senzor okolišnih uvjeta s umjetnom inteligencijom (AI) za primjenu u specifičnim uvjetima, poput IoT rješenja ili Pametne Kuće (Smart Home), komada 1</t>
  </si>
  <si>
    <t>Operativni raspon
(puna preciznost):</t>
  </si>
  <si>
    <r>
      <t xml:space="preserve">Tlak: minimalni raspon 300 – 1100 hPa
Relativna vlažnost zraka: minimalni raspon 0 – 100 %
Temperatura: minimalni raspon -40 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 xml:space="preserve">C – 85 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>C</t>
    </r>
  </si>
  <si>
    <t>VDDIO: u rasponu od 1.2 – 3.6 V
VDD: u rasponu od 1.71 – 3.6 V</t>
  </si>
  <si>
    <t>Sučelja:</t>
  </si>
  <si>
    <r>
      <t>I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C i SPI</t>
    </r>
  </si>
  <si>
    <t>Prosječna potrošnja struje:</t>
  </si>
  <si>
    <t>Maksimalno 2.1 µA pri 1 Hz relativna vlažnost i temperatura
Maksimalno 3.1 µA pri 1 Hz tlak i temperatura
Maksimalno 3.7 µA pri 1 Hz relativna vlažnost, tlak i temperatura
Maksimalno 90 µA pri ULP načinu za p/h/T i kvalitetu zraka
Maksimalno 0.9 mA pri LP načinu za p/h/T i kvalitetu zraka
Maksimalno 3.9 mA u standardnom načinu otkrivanja plinova</t>
  </si>
  <si>
    <t>Senzor plina:</t>
  </si>
  <si>
    <t>F1 ocjena za H2S očitanje: minimalno 0.92
Standardna brzina očitanje: maksimalno 10.8 s / očitanju
Električno punjenje za standardno očitanje: maksimalno 0.18 mAh
Vrijeme odziva (t 33-63%): maksimalno 1 s
Devijacija između senzora: maksimalno +/- 15%
Potrošnja energije: maksimalno 0.1 mA u načinu rada smanjene potrošnje
Obrada izlaznih podataka: indeks kvalitete zraka (IAQ), bVOC&amp; CO2 ekvivalenti (ppm), rezultat očitanja plina (%)</t>
  </si>
  <si>
    <t>Senzor relativne vlažnosti:</t>
  </si>
  <si>
    <t>Vrijeme odziva (t 0-63%): maksimalno 8 s
Tolerancija točnosti: maksimalno ±3 % relativne vlažnosti
Histereza: maksimalno 1.5 % relativne vlažnosti</t>
  </si>
  <si>
    <t>Senzor tlaka:</t>
  </si>
  <si>
    <r>
      <t xml:space="preserve">RMS šum: maksimalno 0.12 Pa (ekvivalent 1.7 cm)
Pogreška osjetljivosti: maksimalno ±0.25 % (ekvivalent 1 m na 400 m promjenu visine)
Odstupanje temperaturnog koeficijenta: maksimalno ± 1.3 Pa/K (ekvivalent ±10.9 cm na 1 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>C promjenu temperature)</t>
    </r>
  </si>
  <si>
    <t>4.1.</t>
  </si>
  <si>
    <t>4.2.</t>
  </si>
  <si>
    <t>4.3.</t>
  </si>
  <si>
    <t>4.4.</t>
  </si>
  <si>
    <t>4.5.</t>
  </si>
  <si>
    <t>4.6.</t>
  </si>
  <si>
    <t>4.7.</t>
  </si>
  <si>
    <t>UKUPNO I.1.</t>
  </si>
  <si>
    <t>UKUPNO I.2.</t>
  </si>
  <si>
    <t>UKUPNO I.3.</t>
  </si>
  <si>
    <t>UKUPNO I.4.</t>
  </si>
  <si>
    <t>UKUPNO II.1.</t>
  </si>
  <si>
    <t>Procesor:</t>
  </si>
  <si>
    <t>Radni takt procesora:</t>
  </si>
  <si>
    <t>Minimalno 1.3 Ghz</t>
  </si>
  <si>
    <t>Minimalno 4</t>
  </si>
  <si>
    <t>RAM:</t>
  </si>
  <si>
    <t>Broj procesorskih jezgri:</t>
  </si>
  <si>
    <t>Minimalno 16 GB</t>
  </si>
  <si>
    <t>Dijagonala ekrana:</t>
  </si>
  <si>
    <t>Razlučivost:</t>
  </si>
  <si>
    <t>Omjer:</t>
  </si>
  <si>
    <t>3:2</t>
  </si>
  <si>
    <t>Gustoća piksela:</t>
  </si>
  <si>
    <t>Ekran:</t>
  </si>
  <si>
    <t>Ekran osjetljiv na dodir</t>
  </si>
  <si>
    <t>Grafički procesor:</t>
  </si>
  <si>
    <t>Pohrana:</t>
  </si>
  <si>
    <t>WiFi standard:</t>
  </si>
  <si>
    <t>802.11ax (Wi-Fi 6)</t>
  </si>
  <si>
    <t>Čitač kartica:</t>
  </si>
  <si>
    <t>Minimalno 1 x MicroSD ili jednakovrijedno</t>
  </si>
  <si>
    <t>Kamera:</t>
  </si>
  <si>
    <t>Bluetooth:</t>
  </si>
  <si>
    <t>Dodaci:</t>
  </si>
  <si>
    <t>Trusted Platform Module (TPM)
Integrirani mikrofon</t>
  </si>
  <si>
    <t>Masa:</t>
  </si>
  <si>
    <t>Širina:</t>
  </si>
  <si>
    <t>Visina:</t>
  </si>
  <si>
    <t>Dubina:</t>
  </si>
  <si>
    <t>Operativni sustav:</t>
  </si>
  <si>
    <t>Jamstvo:</t>
  </si>
  <si>
    <t>Minimalno 3 godine</t>
  </si>
  <si>
    <t>U isporuku uključiti:</t>
  </si>
  <si>
    <t>- Zaštitna navlaka s osvjetljenom tipkovnicom i površinom osjetljivom na dodir
- Olovka za ekrane osjetljive na dodir, kompatibilna s kontrolnom i upravljačkom pločom</t>
  </si>
  <si>
    <t>Mobilna radna stanica za razvoj i testiranje na WIN platformi, komada 3</t>
  </si>
  <si>
    <t>UKUPNO II.2.</t>
  </si>
  <si>
    <t>Intel Core i7-11800H ili jednakovrijedno</t>
  </si>
  <si>
    <t>Minimalno 32 GB DDR4, 3200 MHz</t>
  </si>
  <si>
    <t>NVIDIA RTX A2000 ili jednakovrijedno</t>
  </si>
  <si>
    <t>Minimalno 16''</t>
  </si>
  <si>
    <t>Minimalno 2560 x 1600, IPS</t>
  </si>
  <si>
    <t>Minimalno 188 ppi</t>
  </si>
  <si>
    <t>Minimalno 1 TB SSD</t>
  </si>
  <si>
    <t>Maksimalno 1.9 kg</t>
  </si>
  <si>
    <t>Windows 10 Pro ili jednakovrijedno</t>
  </si>
  <si>
    <t>Baterija:</t>
  </si>
  <si>
    <t>Minimalno 90 Wh</t>
  </si>
  <si>
    <t>Povezivost i ulazi:</t>
  </si>
  <si>
    <t>Minimalno 2 x USB Type-A 3.2 Gen 1 (5 Gbps) ili jednakovrijedno
Minimalno 2 x USB Type-C Thunderbolt 4, Power Delivery (PD), DisplayPort ili jednakovrijedno
Minimalno 1 x HDMI 2.1
Minimalno 1 x SD čitač kartica
WiFi 802.11ax ili jednakovrijedno
Bluetooth 5.2 ili jednakovrijedno
Minimalno 1 x 3.5 mm Combo Audio Jack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</si>
  <si>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</si>
  <si>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</si>
  <si>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</si>
  <si>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</si>
  <si>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</si>
  <si>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</si>
  <si>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</si>
  <si>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</si>
  <si>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</si>
  <si>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</si>
  <si>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</si>
  <si>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</si>
  <si>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</si>
  <si>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</si>
  <si>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</si>
  <si>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</si>
  <si>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Čitač otiska prsta:</t>
  </si>
  <si>
    <t>Da</t>
  </si>
  <si>
    <t>Web kamera:</t>
  </si>
  <si>
    <t>Minimalno FHD</t>
  </si>
  <si>
    <t>Osvjetljena tipkovnica:</t>
  </si>
  <si>
    <t>Mikrofon:</t>
  </si>
  <si>
    <t>Zvučnici:</t>
  </si>
  <si>
    <t>Stereo by Dolby Atmos ili jednakovrijedno</t>
  </si>
  <si>
    <t>Sigurnosni utor:</t>
  </si>
  <si>
    <t>Kensington Lock Slot ili jednakovrijedno</t>
  </si>
  <si>
    <t>- Torba za transport, mase maksimalno 900 g, vodootporna tkanina, odvojeni pretinac za radnu stanicu, prilagodljive naramenice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</si>
  <si>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</si>
  <si>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</si>
  <si>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</si>
  <si>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</si>
  <si>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</si>
  <si>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</si>
  <si>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</si>
  <si>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</si>
  <si>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</si>
  <si>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</si>
  <si>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</si>
  <si>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</si>
  <si>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</si>
  <si>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</si>
  <si>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</si>
  <si>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Port replikator, komada 3</t>
  </si>
  <si>
    <t>UKUPNO II.3.</t>
  </si>
  <si>
    <t>Sučelje za spajanje radne stanice:</t>
  </si>
  <si>
    <t>USB-C priključak</t>
  </si>
  <si>
    <t>Video priključak:</t>
  </si>
  <si>
    <t>- minimalno 2 x DisplayPort
- minimalno 2 x HDMI
- minimalno 1 x Thunderbolt 3</t>
  </si>
  <si>
    <t>USB priključak:</t>
  </si>
  <si>
    <t>minimalno 5 x USB 3.1 Gen 2</t>
  </si>
  <si>
    <t>Mrežni priključak:</t>
  </si>
  <si>
    <t>minimalno 1 x Gigabit Ethernet</t>
  </si>
  <si>
    <t>Audio priključak:</t>
  </si>
  <si>
    <t>minimalno 1 x 3.5 mm Stereo/Microphone Combo Port</t>
  </si>
  <si>
    <t>II.4.</t>
  </si>
  <si>
    <t>Monitor za radnu stanicu, komada 6</t>
  </si>
  <si>
    <t>UKUPNO II.4.</t>
  </si>
  <si>
    <t>Minimalno 2560 x 1440</t>
  </si>
  <si>
    <t>Dijagonala:</t>
  </si>
  <si>
    <t>Minimalno 23.8''</t>
  </si>
  <si>
    <t>Osvježavanje:</t>
  </si>
  <si>
    <t>Minimalno 75 Hz</t>
  </si>
  <si>
    <t>Omjer kontrasta:</t>
  </si>
  <si>
    <t>1000:1</t>
  </si>
  <si>
    <t>Svjetlina:</t>
  </si>
  <si>
    <t>Minimalno 300 cd/m2</t>
  </si>
  <si>
    <t>Boja:</t>
  </si>
  <si>
    <t>Minimalno 16.7 miliona</t>
  </si>
  <si>
    <t>Dubina boje:</t>
  </si>
  <si>
    <t>Minimalno 8-bit</t>
  </si>
  <si>
    <t>Kut vidljivosti:</t>
  </si>
  <si>
    <r>
      <t>Minimalno 178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 xml:space="preserve"> / 178</t>
    </r>
    <r>
      <rPr>
        <sz val="10"/>
        <color theme="1"/>
        <rFont val="Symbol"/>
        <family val="1"/>
        <charset val="2"/>
      </rPr>
      <t>°</t>
    </r>
  </si>
  <si>
    <t>Raspon boja:</t>
  </si>
  <si>
    <t>Minimalno 99% sRGB</t>
  </si>
  <si>
    <t>Priključci:</t>
  </si>
  <si>
    <t>Minimalno 1 x HDMI 1.4
Minimalno 1 x DP 1.2</t>
  </si>
  <si>
    <t>Maksimalno 3.5 kg</t>
  </si>
  <si>
    <t>Stalak:</t>
  </si>
  <si>
    <r>
      <t>Nagibni (minimalno -5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 xml:space="preserve"> / 22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>)</t>
    </r>
  </si>
  <si>
    <t>VESA stalak:</t>
  </si>
  <si>
    <t>Da, minimalno 100 x 100 mm</t>
  </si>
  <si>
    <t>Zaštita očiju:</t>
  </si>
  <si>
    <t>Zaštita od odbljeska:</t>
  </si>
  <si>
    <t>100-240 VAC, 50-60 Hz</t>
  </si>
  <si>
    <t>Energetski razred:</t>
  </si>
  <si>
    <t>Minimalno A</t>
  </si>
  <si>
    <t>Kensigton Lock ili jednakovrijedno</t>
  </si>
  <si>
    <t>II.5.</t>
  </si>
  <si>
    <t>Mobilna radna stanica za razvoj i testiranje na iOS platformi, komada 1</t>
  </si>
  <si>
    <t>UKUPNO II.5.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</si>
  <si>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</si>
  <si>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</si>
  <si>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</si>
  <si>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</si>
  <si>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</si>
  <si>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</si>
  <si>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</si>
  <si>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</si>
  <si>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</si>
  <si>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</si>
  <si>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</si>
  <si>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</si>
  <si>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</si>
  <si>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Zaslon:</t>
  </si>
  <si>
    <t>Minimalno 14.2'' s mini LED pozadinskim osvjetljenjem</t>
  </si>
  <si>
    <t>Minimalno 3024 x 1964</t>
  </si>
  <si>
    <t>Minimalno 254 ppi</t>
  </si>
  <si>
    <t>Minimalno 1000 nita</t>
  </si>
  <si>
    <t>Prilagodljiva brzina osvježavanja:</t>
  </si>
  <si>
    <t>Minimalno ProMotion do 120 Hz ili jednakovrijedno</t>
  </si>
  <si>
    <t>Minimalno 8 jezgri sa minimalno 6 jezgri za performanse i minimalno 2 jezgre za učinkovitost</t>
  </si>
  <si>
    <t xml:space="preserve">Minimalno 14 jezgri, propusnost memorije minimalno 200 GB/s </t>
  </si>
  <si>
    <t>Modul za medijske sadržaje:</t>
  </si>
  <si>
    <t>H.264, HEVC, ProRes i ProRes RAW s hardverskim ubrzanjem ili jednakovrijedno
Modul za kodiranje i dekodiranje ProRes</t>
  </si>
  <si>
    <t>Memorija:</t>
  </si>
  <si>
    <t>Minimalno SSD 512 GB</t>
  </si>
  <si>
    <t>Zvuk:</t>
  </si>
  <si>
    <t>Stereo Hi-Fi sa minimalno 6 zvučnika
Dolby Atmos ili jednakovrijedno
3,5 mm priključak za slušalice</t>
  </si>
  <si>
    <t>Trackpad:</t>
  </si>
  <si>
    <t xml:space="preserve"> Za preciznu kontrolu kursora, osjetljiv na pritisak, s podrškom za Force klikove, ubrzanje i Multi-Touch geste</t>
  </si>
  <si>
    <t>Povezivanje:</t>
  </si>
  <si>
    <t>802.11ax Wi-Fi 6 ili jednakovrijedno
Bluetooth 5.0 bežična tehnologija ili jednakovrijedno</t>
  </si>
  <si>
    <t>Minimalno 3 x Thunderbolt 4 (USB-C)
Minimalno 1 x HDMI
Minimalno 1 x SDXC kartica</t>
  </si>
  <si>
    <t>Minimalno 70 Wh
Minimalno 10 sati bežičnog mrežnog rada</t>
  </si>
  <si>
    <t>Sigurna provjera identiteta čitačem otiska prsta</t>
  </si>
  <si>
    <t>Maksimalno 1,7 kg</t>
  </si>
  <si>
    <t>Radna temperatura:</t>
  </si>
  <si>
    <r>
      <t xml:space="preserve">Minimalno 10 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 xml:space="preserve">C – 35 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  <scheme val="minor"/>
      </rPr>
      <t>C</t>
    </r>
  </si>
  <si>
    <t>Relativna vlažnost:</t>
  </si>
  <si>
    <t>Minimalno 0 % - 90 % bez kondenzacije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</si>
  <si>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</si>
  <si>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</si>
  <si>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</si>
  <si>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</si>
  <si>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</si>
  <si>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</si>
  <si>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</si>
  <si>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</si>
  <si>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</si>
  <si>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</si>
  <si>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</si>
  <si>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</si>
  <si>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</si>
  <si>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</si>
  <si>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</si>
  <si>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</si>
  <si>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</si>
  <si>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</si>
  <si>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5.19.</t>
  </si>
  <si>
    <t>5.20.</t>
  </si>
  <si>
    <t>5.21.</t>
  </si>
  <si>
    <t>Bazna razvojna platforma za razvoj pogonskih komunikacijskih sučelja i operativnih servisa uređaja za nadzor okolišnih uvjeta
UKUPNO (I.1. + I.2. + I.3. + I.4.):</t>
  </si>
  <si>
    <t>UKUPNO III.1.</t>
  </si>
  <si>
    <t xml:space="preserve">GRUPA IV: </t>
  </si>
  <si>
    <t>IV.1.</t>
  </si>
  <si>
    <t>UKUPNO IV.1.</t>
  </si>
  <si>
    <t>Uređaj za mjerenje izravnog i difuznog sunčeva zračenja</t>
  </si>
  <si>
    <t>- Višenamjenski senzor sunčeva zračenja
- Mjerenje trajanja sunčanih razdoblja
- Bez pokretnih dijelova i prstenova sjena</t>
  </si>
  <si>
    <t>Osnovne značajke:</t>
  </si>
  <si>
    <t>Konstrukcija:</t>
  </si>
  <si>
    <t>Oblikovana akrilna kupola, ABS tijelo, fotodiodni senzori</t>
  </si>
  <si>
    <t>Izlazne jedinice:</t>
  </si>
  <si>
    <r>
      <t>PAR (µmol.m</t>
    </r>
    <r>
      <rPr>
        <vertAlign val="superscript"/>
        <sz val="10"/>
        <color theme="1"/>
        <rFont val="Calibri"/>
        <family val="2"/>
        <charset val="238"/>
        <scheme val="minor"/>
      </rPr>
      <t>-2</t>
    </r>
    <r>
      <rPr>
        <sz val="10"/>
        <color theme="1"/>
        <rFont val="Calibri"/>
        <family val="2"/>
        <charset val="238"/>
        <scheme val="minor"/>
      </rPr>
      <t>s</t>
    </r>
    <r>
      <rPr>
        <vertAlign val="superscript"/>
        <sz val="10"/>
        <color theme="1"/>
        <rFont val="Calibri"/>
        <family val="2"/>
        <charset val="238"/>
        <scheme val="minor"/>
      </rPr>
      <t>-1</t>
    </r>
    <r>
      <rPr>
        <sz val="10"/>
        <color theme="1"/>
        <rFont val="Calibri"/>
        <family val="2"/>
        <charset val="238"/>
        <scheme val="minor"/>
      </rPr>
      <t>), energija (Wm</t>
    </r>
    <r>
      <rPr>
        <vertAlign val="superscript"/>
        <sz val="10"/>
        <color theme="1"/>
        <rFont val="Calibri"/>
        <family val="2"/>
        <charset val="238"/>
        <scheme val="minor"/>
      </rPr>
      <t>-2</t>
    </r>
    <r>
      <rPr>
        <sz val="10"/>
        <color theme="1"/>
        <rFont val="Calibri"/>
        <family val="2"/>
        <charset val="238"/>
        <scheme val="minor"/>
      </rPr>
      <t>) ili Lux</t>
    </r>
  </si>
  <si>
    <t>Raspon:</t>
  </si>
  <si>
    <t>Spektralni odziv:</t>
  </si>
  <si>
    <r>
      <t xml:space="preserve">Preciznost (satni prosjeci):
Ukupno (izravno): </t>
    </r>
    <r>
      <rPr>
        <sz val="10"/>
        <color theme="1"/>
        <rFont val="Calibri"/>
        <family val="2"/>
        <charset val="238"/>
      </rPr>
      <t>±12% ±10µmol.m</t>
    </r>
    <r>
      <rPr>
        <vertAlign val="superscript"/>
        <sz val="10"/>
        <color theme="1"/>
        <rFont val="Calibri"/>
        <family val="2"/>
        <charset val="238"/>
      </rPr>
      <t>-2</t>
    </r>
    <r>
      <rPr>
        <sz val="10"/>
        <color theme="1"/>
        <rFont val="Calibri"/>
        <family val="2"/>
        <charset val="238"/>
      </rPr>
      <t>s</t>
    </r>
    <r>
      <rPr>
        <vertAlign val="superscript"/>
        <sz val="10"/>
        <color theme="1"/>
        <rFont val="Calibri"/>
        <family val="2"/>
        <charset val="238"/>
      </rPr>
      <t>-1</t>
    </r>
    <r>
      <rPr>
        <sz val="10"/>
        <color theme="1"/>
        <rFont val="Calibri"/>
        <family val="2"/>
        <charset val="238"/>
        <scheme val="minor"/>
      </rPr>
      <t xml:space="preserve">
Difuzno: ±15% ±10µmol.m</t>
    </r>
    <r>
      <rPr>
        <vertAlign val="superscript"/>
        <sz val="10"/>
        <color theme="1"/>
        <rFont val="Calibri"/>
        <family val="2"/>
        <charset val="238"/>
        <scheme val="minor"/>
      </rPr>
      <t>-2</t>
    </r>
    <r>
      <rPr>
        <sz val="10"/>
        <color theme="1"/>
        <rFont val="Calibri"/>
        <family val="2"/>
        <charset val="238"/>
        <scheme val="minor"/>
      </rPr>
      <t>s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</si>
  <si>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t>minimalni raspon 400-700 nm</t>
  </si>
  <si>
    <t>Vrijeme odziva:</t>
  </si>
  <si>
    <t>maksimalno 250 ms</t>
  </si>
  <si>
    <t>Otpornost na okolišne uvjete:</t>
  </si>
  <si>
    <t>barem IP65</t>
  </si>
  <si>
    <t>mogućnost rada na baterije ili vanjski izvor napajanja (5 do 15 VDC)</t>
  </si>
  <si>
    <t>minimalno serijski putem RS232 (za izlaz i napajanje)</t>
  </si>
  <si>
    <t>Ugrađen grijač:</t>
  </si>
  <si>
    <t>IV.2.</t>
  </si>
  <si>
    <t>UKUPNO IV.2.</t>
  </si>
  <si>
    <t>-Mehaničku ruku za prihvat i niveliranje senzora (minimalne duljine 1 m)
- naponski i signalni kabel za spajanje na zapisivač podataka (minimalne duljine 5m)
- produžni kabel 8-žilni M12 IP68 M12 konektor (f) na IP68 M12 konektor (m) (minimalne duljine 5m)</t>
  </si>
  <si>
    <t>Montaža:</t>
  </si>
  <si>
    <t>Montaža i puštanje u rad:</t>
  </si>
  <si>
    <t xml:space="preserve">U ponudu uključiti montažu i puštanje u rad do pune funkcionalnosti. </t>
  </si>
  <si>
    <t>Zapisivač podataka sa senzora sunca, visoke preciznosti</t>
  </si>
  <si>
    <r>
      <t>minimalno 0.6 µmol.m</t>
    </r>
    <r>
      <rPr>
        <vertAlign val="superscript"/>
        <sz val="10"/>
        <color theme="1"/>
        <rFont val="Calibri"/>
        <family val="2"/>
        <charset val="238"/>
        <scheme val="minor"/>
      </rPr>
      <t>-2</t>
    </r>
    <r>
      <rPr>
        <sz val="10"/>
        <color theme="1"/>
        <rFont val="Calibri"/>
        <family val="2"/>
        <charset val="238"/>
        <scheme val="minor"/>
      </rPr>
      <t>s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</si>
  <si>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r>
      <t>minimalni raspon 0 do 2500 µmol.m</t>
    </r>
    <r>
      <rPr>
        <vertAlign val="superscript"/>
        <sz val="10"/>
        <color theme="1"/>
        <rFont val="Calibri"/>
        <family val="2"/>
        <charset val="238"/>
        <scheme val="minor"/>
      </rPr>
      <t>-2</t>
    </r>
    <r>
      <rPr>
        <sz val="10"/>
        <color theme="1"/>
        <rFont val="Calibri"/>
        <family val="2"/>
        <charset val="238"/>
        <scheme val="minor"/>
      </rPr>
      <t>s</t>
    </r>
    <r>
      <rPr>
        <vertAlign val="superscript"/>
        <sz val="10"/>
        <color theme="1"/>
        <rFont val="Calibri"/>
        <family val="2"/>
        <charset val="238"/>
        <scheme val="minor"/>
      </rPr>
      <t>-1</t>
    </r>
  </si>
  <si>
    <t>minimalno 2 naponska kanala
minimalno 2 temperaturna i 2 dodatna senzora
minimalno 2 brojača (33 kHz i 50Hz)
minimalno 1 WET senzor</t>
  </si>
  <si>
    <t>Kontrola izlaza:</t>
  </si>
  <si>
    <t>minimalno 1 relej (1A)</t>
  </si>
  <si>
    <t>Pohrana očitanja:</t>
  </si>
  <si>
    <t>minimalno 600.000</t>
  </si>
  <si>
    <t>u rasponu od 1 sekunda do 24 sata</t>
  </si>
  <si>
    <t>Učestalost snimanja:</t>
  </si>
  <si>
    <t>RS232 USB ili modem</t>
  </si>
  <si>
    <t>baterije ili vanjsko napajanje</t>
  </si>
  <si>
    <t>Radni vijek
(baterijsko napajanje):</t>
  </si>
  <si>
    <t>minimalno 75000 očitanja ili minimalno 120 dana (ovisno o upotrebi)</t>
  </si>
  <si>
    <t>Otpornost na vanjske uvjete:</t>
  </si>
  <si>
    <t>minimalno IP 67</t>
  </si>
  <si>
    <r>
      <t>minimalno u rasponu -20 do 60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</rPr>
      <t>C</t>
    </r>
  </si>
  <si>
    <t>Mogućnost spajanja senzora:</t>
  </si>
  <si>
    <t>- minimalno 2 temp.
- minimalno 1 WET
- minimalno 2 brojača događaja (1 brzi, 1 spori)</t>
  </si>
  <si>
    <t>Uređaj za mjerenje izravnog i difuznog sunčeva zračenja
UKUPNO (IV.1. + IV.2.):</t>
  </si>
  <si>
    <t>sav potreban pribor za spajanje i puštanje u rad</t>
  </si>
  <si>
    <t>Oprema za ultrazvučno mjerenje toplinske energije</t>
  </si>
  <si>
    <r>
      <t>DN50, Q</t>
    </r>
    <r>
      <rPr>
        <vertAlign val="subscript"/>
        <sz val="10"/>
        <color theme="1"/>
        <rFont val="Calibri"/>
        <family val="2"/>
        <charset val="238"/>
        <scheme val="minor"/>
      </rPr>
      <t>c</t>
    </r>
    <r>
      <rPr>
        <sz val="10"/>
        <color theme="1"/>
        <rFont val="Calibri"/>
        <family val="2"/>
        <charset val="238"/>
        <scheme val="minor"/>
      </rPr>
      <t>=24,8 kW, Q</t>
    </r>
    <r>
      <rPr>
        <vertAlign val="subscript"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>=5,8 kW</t>
    </r>
  </si>
  <si>
    <r>
      <t>DN50, Q</t>
    </r>
    <r>
      <rPr>
        <vertAlign val="subscript"/>
        <sz val="10"/>
        <color theme="1"/>
        <rFont val="Calibri"/>
        <family val="2"/>
        <charset val="238"/>
        <scheme val="minor"/>
      </rPr>
      <t>c</t>
    </r>
    <r>
      <rPr>
        <sz val="10"/>
        <color theme="1"/>
        <rFont val="Calibri"/>
        <family val="2"/>
        <charset val="238"/>
        <scheme val="minor"/>
      </rPr>
      <t>=22,2 kW, Q</t>
    </r>
    <r>
      <rPr>
        <vertAlign val="subscript"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>=1,8 kW</t>
    </r>
  </si>
  <si>
    <r>
      <t>DN80, Q</t>
    </r>
    <r>
      <rPr>
        <vertAlign val="subscript"/>
        <sz val="10"/>
        <color theme="1"/>
        <rFont val="Calibri"/>
        <family val="2"/>
        <charset val="238"/>
        <scheme val="minor"/>
      </rPr>
      <t>c</t>
    </r>
    <r>
      <rPr>
        <sz val="10"/>
        <color theme="1"/>
        <rFont val="Calibri"/>
        <family val="2"/>
        <charset val="238"/>
        <scheme val="minor"/>
      </rPr>
      <t>=47,8 kW, Q</t>
    </r>
    <r>
      <rPr>
        <vertAlign val="subscript"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>=5,8 kW</t>
    </r>
  </si>
  <si>
    <r>
      <t>DN80, Q</t>
    </r>
    <r>
      <rPr>
        <vertAlign val="subscript"/>
        <sz val="10"/>
        <color theme="1"/>
        <rFont val="Calibri"/>
        <family val="2"/>
        <charset val="238"/>
        <scheme val="minor"/>
      </rPr>
      <t>c</t>
    </r>
    <r>
      <rPr>
        <sz val="10"/>
        <color theme="1"/>
        <rFont val="Calibri"/>
        <family val="2"/>
        <charset val="238"/>
        <scheme val="minor"/>
      </rPr>
      <t>=78,4 kW, Q</t>
    </r>
    <r>
      <rPr>
        <vertAlign val="subscript"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>=20,4 kW</t>
    </r>
  </si>
  <si>
    <r>
      <t>DN125, Q</t>
    </r>
    <r>
      <rPr>
        <vertAlign val="subscript"/>
        <sz val="10"/>
        <color theme="1"/>
        <rFont val="Calibri"/>
        <family val="2"/>
        <charset val="238"/>
        <scheme val="minor"/>
      </rPr>
      <t>c</t>
    </r>
    <r>
      <rPr>
        <sz val="10"/>
        <color theme="1"/>
        <rFont val="Calibri"/>
        <family val="2"/>
        <charset val="238"/>
        <scheme val="minor"/>
      </rPr>
      <t>=161 kW, Q</t>
    </r>
    <r>
      <rPr>
        <vertAlign val="subscript"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>=40,5 kW</t>
    </r>
  </si>
  <si>
    <r>
      <t>DN125, Q</t>
    </r>
    <r>
      <rPr>
        <vertAlign val="subscript"/>
        <sz val="10"/>
        <color theme="1"/>
        <rFont val="Calibri"/>
        <family val="2"/>
        <charset val="238"/>
        <scheme val="minor"/>
      </rPr>
      <t>c</t>
    </r>
    <r>
      <rPr>
        <sz val="10"/>
        <color theme="1"/>
        <rFont val="Calibri"/>
        <family val="2"/>
        <charset val="238"/>
        <scheme val="minor"/>
      </rPr>
      <t>=146,9 kW, Q</t>
    </r>
    <r>
      <rPr>
        <vertAlign val="subscript"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>=58,7 kW</t>
    </r>
  </si>
  <si>
    <r>
      <t>DN150, Q</t>
    </r>
    <r>
      <rPr>
        <vertAlign val="subscript"/>
        <sz val="10"/>
        <color theme="1"/>
        <rFont val="Calibri"/>
        <family val="2"/>
        <charset val="238"/>
        <scheme val="minor"/>
      </rPr>
      <t>c</t>
    </r>
    <r>
      <rPr>
        <sz val="10"/>
        <color theme="1"/>
        <rFont val="Calibri"/>
        <family val="2"/>
        <charset val="238"/>
        <scheme val="minor"/>
      </rPr>
      <t>=340 kW, Q</t>
    </r>
    <r>
      <rPr>
        <vertAlign val="subscript"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>=109,3 kW</t>
    </r>
  </si>
  <si>
    <t>kompl</t>
  </si>
  <si>
    <t>Montaža i puštanje u rad do pune funkcionalnosti</t>
  </si>
  <si>
    <t>Pribor za spajanje i materijal za ugradnju</t>
  </si>
  <si>
    <t>UKUPNO III.2.</t>
  </si>
  <si>
    <t>Oprema za ultrazvučno mjerenje toplinske energije
UKUPNO (III.1. + III.2.):</t>
  </si>
  <si>
    <t>M-bus web server za čitanje podataka sa žičanih ili bežičnih M-bus uređaja putem Etherneta ili Interneta, primjenom preglednika</t>
  </si>
  <si>
    <t>Radni napon:</t>
  </si>
  <si>
    <t>AC/DC 24V +/-10%</t>
  </si>
  <si>
    <t>50/60 Hz</t>
  </si>
  <si>
    <t>AC Frekvencija:</t>
  </si>
  <si>
    <t>maksimalno 14.5 W, 15 VA</t>
  </si>
  <si>
    <t>Potrošnja:</t>
  </si>
  <si>
    <t>Sučelja (Ethernet):</t>
  </si>
  <si>
    <r>
      <t>10/100Base-TX, IEEE 802.3 kompatibilno
Bitrate: minimalno do 100 Mbps
Prepoznavanje: Auto MDI-X
N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</rPr>
      <t>1 (1 MAC): ETH: Ethernet port</t>
    </r>
  </si>
  <si>
    <t>Sabirnica:</t>
  </si>
  <si>
    <t>M-bus sabiranica za spajanje minimalno 20 uređaja
minimalni broj bežično spojenih uređaja 2.500
minimalni broj žičano spojenih uređaja 250</t>
  </si>
  <si>
    <t>Adresiranje: primarno i sekundarno
Baud rate: 300, 2400 ili 9600 baud
Protokol: EN 13757-2/-3, EN 1434-3</t>
  </si>
  <si>
    <t>M-bus sučelje:</t>
  </si>
  <si>
    <r>
      <t>minimalni raspon -20 do 55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</rPr>
      <t>C</t>
    </r>
  </si>
  <si>
    <t>Relativna vlažnost zraka:</t>
  </si>
  <si>
    <t>na 35mm DIN šinu (EN60715)</t>
  </si>
  <si>
    <t>minimalni raspon 5-95%</t>
  </si>
  <si>
    <t>Elektromagnetska kompatibilnost:</t>
  </si>
  <si>
    <t>Za rezidencijalno, komercijalno i industrijsko okruženje</t>
  </si>
  <si>
    <t>Senzori za ultrazvučno mjerenje toplinske energije, komada 7</t>
  </si>
  <si>
    <t>M-bus web server, komada 1</t>
  </si>
  <si>
    <t>Senzor sunca, komada 1</t>
  </si>
  <si>
    <t>Zapisivač podataka, komada 1</t>
  </si>
  <si>
    <t>II.6.</t>
  </si>
  <si>
    <t>Kontrolna i upravljačka ploča sustava za centralizirani nadzor (WinOS), komada 9</t>
  </si>
  <si>
    <t>Kontrolna i upravljačka ploča sustava za centralizirani nadzor (iOS), komada 1</t>
  </si>
  <si>
    <t>6.1.</t>
  </si>
  <si>
    <t>6.2.</t>
  </si>
  <si>
    <t>6.3.</t>
  </si>
  <si>
    <t>6.6.</t>
  </si>
  <si>
    <t>6.7.</t>
  </si>
  <si>
    <t>6.10.</t>
  </si>
  <si>
    <t>6.11.</t>
  </si>
  <si>
    <t>6.13.</t>
  </si>
  <si>
    <t>6.14.</t>
  </si>
  <si>
    <t>6.15.</t>
  </si>
  <si>
    <t>6.18.</t>
  </si>
  <si>
    <t>6.19.</t>
  </si>
  <si>
    <t>6.20.</t>
  </si>
  <si>
    <t>6.21.</t>
  </si>
  <si>
    <t>UKUPNO II.6.</t>
  </si>
  <si>
    <t>Razvojne stanice i kontrolna upravljačka ploča s dodirnim zaslonom za korištenje integriranog sustava za centralizirani nadzor i upravljanje sustavima kritične infrastrukture i sustava za mjerenje toplinske energije
UKUPNO (II.1. + II.2. + II.3. + II.4. + II.5. + II.6.):</t>
  </si>
  <si>
    <t>Minimalno 256 GB ugrađene memorije</t>
  </si>
  <si>
    <t>Dijagonale minimalno 11 inča, s pozadinskim osvjetljenjem</t>
  </si>
  <si>
    <t>Minimalno 2388 x 1668 piksela</t>
  </si>
  <si>
    <t>Minimalno 264 ppi</t>
  </si>
  <si>
    <t>Minimalno 8 jezgri</t>
  </si>
  <si>
    <t>Ugrađeni zvučnici za reprodukciju zvuka</t>
  </si>
  <si>
    <t>- 802.11ax Wi-Fi 6
- Bluetooth 5.0</t>
  </si>
  <si>
    <t>USB 4 s podrškom za:
- punjenje
- DisplayPort
- Thunderbolt 3</t>
  </si>
  <si>
    <t>Ugrađena, punjiva, minimalne autonomije 10 sati</t>
  </si>
  <si>
    <r>
      <t>Minimalno u rasponu od 0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</rPr>
      <t>C do 35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</rPr>
      <t>C</t>
    </r>
  </si>
  <si>
    <t>Minimalno u rasponu od 5% do 95%, bez kondenzacije</t>
  </si>
  <si>
    <t xml:space="preserve">- Postolje za monitor
- 1 x naponski kabel
- 1 x HDMI kabel
</t>
  </si>
  <si>
    <t>paušal</t>
  </si>
  <si>
    <t>- USB-C adapter za napajanje, minimalno 67 W
- USB Type-C HUB 4K HDMI sa minimalno 1 x USB-C (PD 3.0 5V-20V/3A), minimalno 2 x USB-A 3.0 do 5Gbps, minimalno 1 x HDMI 4K
- port replikator sa minimalno 1 x USB-C, 1 x USB-A, 1 x SD čitač kartica, 1 x microSD čitač kartica, 1 x Mini DisplayPort
- punjač s LED indikatorom statusa punjenja, minimalno 2 x USB sa 2.4 A izlaznom strujom, 1 x USB-C sa 3 A izlaznom strujom</t>
  </si>
  <si>
    <t>- USB-C kabel za napajanje, minimalne duljine 1m
- punjač za bežično punjenje do 15W, USB-C kabel minimalne duljine 1m
- USB-C punjač, minimalno 20W
- olokvu za unos podataka i upravljanje kontrolnom pločom
- tipkovnicu s podrškom za HR jezik</t>
  </si>
  <si>
    <t>Intel Core i7 1185G7 ili jednakovrijedno</t>
  </si>
  <si>
    <t>Minimalno 16 GB, LPDDR4 ili jednakovrijedno</t>
  </si>
  <si>
    <t>Minimalno 13''</t>
  </si>
  <si>
    <t>Minimalno 2880 x 1920</t>
  </si>
  <si>
    <t>Minimalno 267 ppi</t>
  </si>
  <si>
    <t>Intel Iris Xe Graphics ili jednakovrijedno</t>
  </si>
  <si>
    <t>Minimalno 512 GB SSD</t>
  </si>
  <si>
    <t>Prednja kamera, minimalno 5.0 MP, 1080p FHD video
Stražnja kamera minimalno 10.0 MP, 1080p HD, 4k video</t>
  </si>
  <si>
    <t>Da, minimalno Bluetooth 5.1</t>
  </si>
  <si>
    <t>Akcelerometar, žiroskop, magnetometar, ambijentalni senzor boja</t>
  </si>
  <si>
    <t>Windows 11 ili jednakovrijedno</t>
  </si>
  <si>
    <t>Minimalno 2 x USB-C 4.0/Thunderbolt 4, 3.5 mm izlaz za slušalice</t>
  </si>
  <si>
    <t>Maksimalno 0.90 kg</t>
  </si>
  <si>
    <t>Maksimalno 0.95 cm</t>
  </si>
  <si>
    <t>Maksimalno 29.0 cm</t>
  </si>
  <si>
    <t>Maksimalno 21.0 cm</t>
  </si>
  <si>
    <t xml:space="preserve">GRUPA V: </t>
  </si>
  <si>
    <t>Kamere za evidenciju kretanja osoba unutar zona nadziranih integriranim sustavom za centralizirani nadzor i upravljanje</t>
  </si>
  <si>
    <t>V.1.</t>
  </si>
  <si>
    <t>UKUPNO V.1.</t>
  </si>
  <si>
    <t>Kamere
UKUPNO (V.1.):</t>
  </si>
  <si>
    <t>Postupak nabave s obveznom objavom u okviru EU projekta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</si>
  <si>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INUKING</t>
    </r>
    <r>
      <rPr>
        <sz val="11"/>
        <color theme="1"/>
        <rFont val="Calibri"/>
        <family val="2"/>
        <charset val="238"/>
        <scheme val="minor"/>
      </rPr>
      <t xml:space="preserve"> – Razvoj inovativnog programskog rješenja za centralizirani nadzor i upravljanje kritičnom infrastrukturom poslovnih i stambenih objekata, KK.01.2.1.02.0084</t>
    </r>
  </si>
  <si>
    <t>Platforma za razvoj pogonskih komunikacijskih sučelja i operativnih servisa sustava za nadzor okolišnih uvjeta u integriranom sustavu za centralizirani nadzor i upravljanje sustavima kritične infrastrukture</t>
  </si>
  <si>
    <t>Kombinirani senzor za ultrazvučno mjerenje za grijanje/hlađenje s automatskim prebacivanjem.
Točnost mjerenja temperature i mjerna rezolucija digitalnog podatka temperature minimalno 0.1 K
Nominalni protok: minimalno 6 m3/h
Maksimalni protok: minimalno 12 m3/h
Duljina kontrolnog kabela: minimalno 1.5 m
Duljina senzora: maksimalno 45 mm</t>
  </si>
  <si>
    <t>Kombinirani senzor za ultrazvučno mjerenje za grijanje/hlađenje s automatskim prebacivanjem.
Točnost mjerenja temperature i mjerna rezolucija digitalnog podatka temperature minimalno 0.1 K
Nominalni protok: minimalno 10 m3/h
Maksimalni protok: minimalno 20 m3/h
Duljina kontrolnog kabela: minimalno 1.5 m
Duljina senzora: maksimalno 100 mm</t>
  </si>
  <si>
    <t>Kombinirani senzor za ultrazvučno mjerenje za grijanje/hlađenje s automatskim prebacivanjem.
Točnost mjerenja temperature i mjerna rezolucija digitalnog podatka temperature minimalno 0.1 K
Nominalni protok: minimalno 25 m3/h
Maksimalni protok: minimalno 50 m3/h
Duljina kontrolnog kabela: minimalno 3 m
Duljina senzora: maksimalno 100 mm</t>
  </si>
  <si>
    <t>Kombinirani senzor za ultrazvučno mjerenje za grijanje/hlađenje s automatskim prebacivanjem.
Točnost mjerenja temperature i mjerna rezolucija digitalnog podatka temperature minimalno 0.1 K
Nominalni protok: minimalno 40 m3/h
Maksimalni protok: minimalno 80 m3/h
Duljina kontrolnog kabela: minimalno 3 m
Duljina senzora: maksimalno 150 mm</t>
  </si>
  <si>
    <t>Kamere, komada 7</t>
  </si>
  <si>
    <t>Slikovni senzor:</t>
  </si>
  <si>
    <t>Minimalno 1/2.8'' progresivni CMOS</t>
  </si>
  <si>
    <t>Tip leće:</t>
  </si>
  <si>
    <t>Fiksno žarište</t>
  </si>
  <si>
    <t>Žarišna duljina:</t>
  </si>
  <si>
    <t>Minimalno f = 1.47 mm</t>
  </si>
  <si>
    <t>Otvor:</t>
  </si>
  <si>
    <t>Minimlno F2.7</t>
  </si>
  <si>
    <t>Vrijeme zatvarača:</t>
  </si>
  <si>
    <t>Minimalno u rasponu od 1/5 sek do 1/32,000 sek</t>
  </si>
  <si>
    <t>Utor za kartice MicroSD/SDHC/SDXC, ili jednakovrijedno</t>
  </si>
  <si>
    <t>Video kompresija:</t>
  </si>
  <si>
    <t>H.265, H.264, MJPEG, ili jednakovrijedno</t>
  </si>
  <si>
    <t>Frame rate:</t>
  </si>
  <si>
    <t>Minimalno 1792 x 1792 @ 30 fps
Minimalno 896 x 896 @30 fps
Minimalno 448 x 448 @ 30 fps</t>
  </si>
  <si>
    <t>Simultani prikaz:</t>
  </si>
  <si>
    <t>Minimalno 2 simultana prikaza</t>
  </si>
  <si>
    <t>Prijenos zvuka:</t>
  </si>
  <si>
    <t>Minimalno u jednom smjeru, putem ugrađenog mikrofona</t>
  </si>
  <si>
    <t>Protokoli:</t>
  </si>
  <si>
    <t>IPv4, IPv6, TCP/IP, HTTP, HTTPS, UPnP, RTSP/RTP/RTCP, IGMP, SMTP, FTP, DHCP, NTP, DNS,DDNS, PPPoE, CoS, QoS, SNMP, 802.1X, UDP,ICMP, ARP, SSL, TLS</t>
  </si>
  <si>
    <t>Sučelje:</t>
  </si>
  <si>
    <t>Minimalno 10Base-T/100 BaseTX Ethernet</t>
  </si>
  <si>
    <t>Izvještaji:</t>
  </si>
  <si>
    <t>Minimalno JSON/XML/CSV</t>
  </si>
  <si>
    <t>Maksimalno 500 g</t>
  </si>
  <si>
    <r>
      <t xml:space="preserve">Minimalno u rasponu od -30 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</rPr>
      <t xml:space="preserve">C do 60 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  <charset val="238"/>
      </rPr>
      <t>C</t>
    </r>
  </si>
  <si>
    <t>Visina instalacije:</t>
  </si>
  <si>
    <t>Minimalno u rasponu od 240 cm do 500 cm</t>
  </si>
  <si>
    <t>Upute za instalaciju, ravni nosač s ušima, vijčani paket, kabel</t>
  </si>
  <si>
    <t>Žiroskopski senzor TDK ICM-42605, ili jednakovrijedno
Senzor temperature, relativne vlažnosti i tlaka zraka, BME280 ili jednakovrijedno ___________________</t>
  </si>
  <si>
    <t>Evidencijski broj nabave: KK.01.2.1.02.0084 / 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</si>
</sst>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</font>
    <font>
      <vertAlign val="subscript"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5" fillId="0" borderId="2" xfId="0" applyFont="1" applyBorder="1" applyAlignment="1">
      <alignment horizontal="center" vertical="top"/>
    </xf>
    <xf numFmtId="0" fontId="9" fillId="2" borderId="0" xfId="0" applyFont="1" applyFill="1" applyAlignment="1">
      <alignment horizontal="center"/>
    </xf>
    <xf numFmtId="0" fontId="5" fillId="3" borderId="0" xfId="0" applyFont="1" applyFill="1" applyAlignment="1">
      <alignment vertical="top" wrapText="1"/>
    </xf>
    <xf numFmtId="0" fontId="5" fillId="3" borderId="8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3" borderId="19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right" vertical="top" wrapText="1"/>
    </xf>
    <xf numFmtId="44" fontId="5" fillId="3" borderId="19" xfId="0" applyNumberFormat="1" applyFont="1" applyFill="1" applyBorder="1" applyAlignment="1">
      <alignment horizontal="left" vertical="top" wrapText="1"/>
    </xf>
    <xf numFmtId="44" fontId="7" fillId="3" borderId="0" xfId="0" applyNumberFormat="1" applyFont="1" applyFill="1" applyAlignment="1">
      <alignment vertical="center" wrapText="1"/>
    </xf>
    <xf numFmtId="0" fontId="5" fillId="0" borderId="1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/>
    </xf>
    <xf numFmtId="0" fontId="5" fillId="0" borderId="17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/>
    </xf>
    <xf numFmtId="0" fontId="5" fillId="0" borderId="17" xfId="0" applyFont="1" applyBorder="1" applyAlignment="1">
      <alignment vertical="top"/>
    </xf>
    <xf numFmtId="0" fontId="5" fillId="0" borderId="18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5" fillId="3" borderId="0" xfId="0" applyFont="1" applyFill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5" fillId="3" borderId="19" xfId="0" applyFont="1" applyFill="1" applyBorder="1" applyAlignment="1">
      <alignment horizontal="right" vertical="top"/>
    </xf>
    <xf numFmtId="44" fontId="5" fillId="3" borderId="19" xfId="0" applyNumberFormat="1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left" vertical="top" wrapText="1"/>
    </xf>
    <xf numFmtId="0" fontId="5" fillId="0" borderId="18" xfId="0" applyNumberFormat="1" applyFont="1" applyBorder="1" applyAlignment="1">
      <alignment horizontal="center" vertical="top"/>
    </xf>
    <xf numFmtId="0" fontId="5" fillId="0" borderId="18" xfId="0" applyFont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17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top"/>
    </xf>
    <xf numFmtId="0" fontId="5" fillId="0" borderId="15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top"/>
    </xf>
    <xf numFmtId="0" fontId="5" fillId="0" borderId="18" xfId="0" applyFont="1" applyBorder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top"/>
    </xf>
    <xf numFmtId="0" fontId="5" fillId="3" borderId="8" xfId="0" applyFont="1" applyFill="1" applyBorder="1" applyAlignment="1">
      <alignment horizontal="left" vertical="top" wrapText="1"/>
    </xf>
    <xf numFmtId="0" fontId="5" fillId="0" borderId="18" xfId="0" quotePrefix="1" applyFont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center" vertical="top"/>
    </xf>
    <xf numFmtId="0" fontId="5" fillId="0" borderId="16" xfId="0" applyFont="1" applyBorder="1" applyAlignment="1">
      <alignment horizontal="left" vertical="top" wrapText="1"/>
    </xf>
    <xf numFmtId="0" fontId="5" fillId="0" borderId="16" xfId="0" quotePrefix="1" applyFont="1" applyBorder="1" applyAlignment="1">
      <alignment horizontal="left" vertical="top" wrapText="1"/>
    </xf>
    <xf numFmtId="20" fontId="5" fillId="0" borderId="18" xfId="0" quotePrefix="1" applyNumberFormat="1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44" fontId="5" fillId="0" borderId="15" xfId="1" applyFont="1" applyBorder="1" applyAlignment="1">
      <alignment horizontal="center" vertical="top" wrapText="1"/>
    </xf>
    <xf numFmtId="44" fontId="5" fillId="0" borderId="18" xfId="1" applyFont="1" applyBorder="1" applyAlignment="1">
      <alignment horizontal="center" vertical="top" wrapText="1"/>
    </xf>
    <xf numFmtId="0" fontId="5" fillId="0" borderId="17" xfId="0" quotePrefix="1" applyFont="1" applyBorder="1" applyAlignment="1">
      <alignment horizontal="left" vertical="top" wrapText="1"/>
    </xf>
    <xf numFmtId="44" fontId="5" fillId="0" borderId="17" xfId="1" applyFont="1" applyBorder="1" applyAlignment="1">
      <alignment horizontal="center" vertical="top" wrapText="1"/>
    </xf>
    <xf numFmtId="44" fontId="5" fillId="0" borderId="7" xfId="0" applyNumberFormat="1" applyFont="1" applyBorder="1" applyAlignment="1">
      <alignment horizontal="center"/>
    </xf>
    <xf numFmtId="44" fontId="5" fillId="0" borderId="8" xfId="0" applyNumberFormat="1" applyFont="1" applyBorder="1" applyAlignment="1">
      <alignment horizontal="center"/>
    </xf>
    <xf numFmtId="44" fontId="5" fillId="0" borderId="9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44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right"/>
    </xf>
    <xf numFmtId="44" fontId="5" fillId="0" borderId="4" xfId="0" applyNumberFormat="1" applyFont="1" applyBorder="1" applyAlignment="1">
      <alignment horizontal="center"/>
    </xf>
    <xf numFmtId="44" fontId="5" fillId="0" borderId="5" xfId="0" applyNumberFormat="1" applyFont="1" applyBorder="1" applyAlignment="1">
      <alignment horizontal="center"/>
    </xf>
    <xf numFmtId="44" fontId="5" fillId="0" borderId="6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5" fillId="0" borderId="13" xfId="0" applyFont="1" applyBorder="1" applyAlignment="1">
      <alignment horizontal="center" vertical="top"/>
    </xf>
    <xf numFmtId="0" fontId="7" fillId="3" borderId="0" xfId="0" applyFont="1" applyFill="1" applyBorder="1" applyAlignment="1">
      <alignment horizontal="right"/>
    </xf>
    <xf numFmtId="44" fontId="7" fillId="3" borderId="14" xfId="0" applyNumberFormat="1" applyFont="1" applyFill="1" applyBorder="1" applyAlignment="1">
      <alignment horizontal="center"/>
    </xf>
    <xf numFmtId="44" fontId="5" fillId="3" borderId="19" xfId="0" applyNumberFormat="1" applyFont="1" applyFill="1" applyBorder="1" applyAlignment="1" applyProtection="1">
      <alignment horizontal="left" vertical="top" wrapText="1"/>
      <protection locked="0"/>
    </xf>
    <xf numFmtId="44" fontId="5" fillId="0" borderId="17" xfId="1" applyFont="1" applyBorder="1" applyAlignment="1" applyProtection="1">
      <alignment horizontal="center" vertical="top" wrapText="1"/>
      <protection locked="0"/>
    </xf>
    <xf numFmtId="44" fontId="5" fillId="0" borderId="18" xfId="1" applyFont="1" applyBorder="1" applyAlignment="1" applyProtection="1">
      <alignment horizontal="center" vertical="top" wrapText="1"/>
      <protection locked="0"/>
    </xf>
    <xf numFmtId="44" fontId="5" fillId="0" borderId="15" xfId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4ED6-8C79-4048-A718-3819D7A35B17}">
  <sheetPr>
    <pageSetUpPr fitToPage="1"/>
  </sheetPr>
  <dimension ref="B3:I31"/>
  <sheetViews>
    <sheetView showGridLines="0" showRowColHeaders="0" tabSelected="1" showRuler="0" view="pageLayout" zoomScaleNormal="100" workbookViewId="0">
      <selection activeCell="D32" sqref="D32"/>
    </sheetView>
  </sheetViews>
  <sheetFormatPr defaultRowHeight="15" x14ac:dyDescent="0.25"/>
  <cols>
    <col min="1" max="1" width="3.42578125" customWidth="1"/>
  </cols>
  <sheetData>
    <row r="3" spans="2:8" x14ac:dyDescent="0.25">
      <c r="B3" s="1" t="s">
        <v>0</v>
      </c>
    </row>
    <row r="4" spans="2:8" x14ac:dyDescent="0.25">
      <c r="B4" t="s">
        <v>1</v>
      </c>
    </row>
    <row r="5" spans="2:8" x14ac:dyDescent="0.25">
      <c r="B5" t="s">
        <v>2</v>
      </c>
    </row>
    <row r="14" spans="2:8" ht="18.75" x14ac:dyDescent="0.3">
      <c r="D14" s="31" t="s">
        <v>3</v>
      </c>
      <c r="E14" s="31"/>
      <c r="F14" s="31"/>
      <c r="G14" s="31"/>
      <c r="H14" s="31"/>
    </row>
    <row r="18" spans="3:9" ht="15.75" customHeight="1" x14ac:dyDescent="0.25">
      <c r="D18" s="34" t="s">
        <v>472</v>
      </c>
      <c r="E18" s="34"/>
      <c r="F18" s="34"/>
      <c r="G18" s="34"/>
      <c r="H18" s="34"/>
    </row>
    <row r="19" spans="3:9" x14ac:dyDescent="0.25">
      <c r="D19" s="34"/>
      <c r="E19" s="34"/>
      <c r="F19" s="34"/>
      <c r="G19" s="34"/>
      <c r="H19" s="34"/>
    </row>
    <row r="20" spans="3:9" ht="15" customHeight="1" x14ac:dyDescent="0.25">
      <c r="C20" s="33" t="s">
        <v>473</v>
      </c>
      <c r="D20" s="33"/>
      <c r="E20" s="33"/>
      <c r="F20" s="33"/>
      <c r="G20" s="33"/>
      <c r="H20" s="33"/>
      <c r="I20" s="33"/>
    </row>
    <row r="21" spans="3:9" x14ac:dyDescent="0.25">
      <c r="C21" s="33"/>
      <c r="D21" s="33"/>
      <c r="E21" s="33"/>
      <c r="F21" s="33"/>
      <c r="G21" s="33"/>
      <c r="H21" s="33"/>
      <c r="I21" s="33"/>
    </row>
    <row r="22" spans="3:9" x14ac:dyDescent="0.25">
      <c r="C22" s="33"/>
      <c r="D22" s="33"/>
      <c r="E22" s="33"/>
      <c r="F22" s="33"/>
      <c r="G22" s="33"/>
      <c r="H22" s="33"/>
      <c r="I22" s="33"/>
    </row>
    <row r="23" spans="3:9" x14ac:dyDescent="0.25">
      <c r="C23" s="33"/>
      <c r="D23" s="33"/>
      <c r="E23" s="33"/>
      <c r="F23" s="33"/>
      <c r="G23" s="33"/>
      <c r="H23" s="33"/>
      <c r="I23" s="33"/>
    </row>
    <row r="24" spans="3:9" x14ac:dyDescent="0.25">
      <c r="C24" s="33"/>
      <c r="D24" s="33"/>
      <c r="E24" s="33"/>
      <c r="F24" s="33"/>
      <c r="G24" s="33"/>
      <c r="H24" s="33"/>
      <c r="I24" s="33"/>
    </row>
    <row r="25" spans="3:9" x14ac:dyDescent="0.25">
      <c r="C25" s="33"/>
      <c r="D25" s="33"/>
      <c r="E25" s="33"/>
      <c r="F25" s="33"/>
      <c r="G25" s="33"/>
      <c r="H25" s="33"/>
      <c r="I25" s="33"/>
    </row>
    <row r="27" spans="3:9" x14ac:dyDescent="0.25">
      <c r="C27" s="30" t="s">
        <v>474</v>
      </c>
      <c r="D27" s="30"/>
      <c r="E27" s="30"/>
      <c r="F27" s="30"/>
      <c r="G27" s="30"/>
      <c r="H27" s="30"/>
      <c r="I27" s="30"/>
    </row>
    <row r="28" spans="3:9" x14ac:dyDescent="0.25">
      <c r="C28" s="30"/>
      <c r="D28" s="30"/>
      <c r="E28" s="30"/>
      <c r="F28" s="30"/>
      <c r="G28" s="30"/>
      <c r="H28" s="30"/>
      <c r="I28" s="30"/>
    </row>
    <row r="29" spans="3:9" x14ac:dyDescent="0.25">
      <c r="C29" s="30"/>
      <c r="D29" s="30"/>
      <c r="E29" s="30"/>
      <c r="F29" s="30"/>
      <c r="G29" s="30"/>
      <c r="H29" s="30"/>
      <c r="I29" s="30"/>
    </row>
    <row r="31" spans="3:9" x14ac:dyDescent="0.25">
      <c r="D31" s="32" t="s">
        <v>511</v>
      </c>
      <c r="E31" s="32"/>
      <c r="F31" s="32"/>
      <c r="G31" s="32"/>
      <c r="H31" s="32"/>
    </row>
  </sheetData>
  <sheetProtection password="8ED0" sheet="1" objects="1" scenarios="1" selectLockedCells="1"/>
  <mergeCells count="5">
    <mergeCell ref="C27:I29"/>
    <mergeCell ref="D14:H14"/>
    <mergeCell ref="D31:H31"/>
    <mergeCell ref="C20:I25"/>
    <mergeCell ref="D18:H19"/>
  </mergeCells>
  <pageMargins left="0.70866141732283472" right="0.70866141732283472" top="1.8110236220472442" bottom="1.1811023622047245" header="0" footer="0.31496062992125984"/>
  <pageSetup paperSize="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65FD-00FF-48DE-9C9D-147A567EEC7B}">
  <sheetPr>
    <pageSetUpPr fitToPage="1"/>
  </sheetPr>
  <dimension ref="A2:I118"/>
  <sheetViews>
    <sheetView showGridLines="0" showRowColHeaders="0" showRuler="0" view="pageLayout" zoomScaleNormal="100" zoomScaleSheetLayoutView="100" workbookViewId="0">
      <selection activeCell="G40" sqref="G40"/>
    </sheetView>
  </sheetViews>
  <sheetFormatPr defaultRowHeight="15" x14ac:dyDescent="0.25"/>
  <cols>
    <col min="1" max="1" width="5.5703125" customWidth="1"/>
    <col min="5" max="5" width="7.42578125" bestFit="1" customWidth="1"/>
    <col min="6" max="6" width="12.140625" bestFit="1" customWidth="1"/>
    <col min="7" max="7" width="16.28515625" bestFit="1" customWidth="1"/>
    <col min="9" max="9" width="16.85546875" customWidth="1"/>
  </cols>
  <sheetData>
    <row r="2" spans="1:9" ht="18.75" x14ac:dyDescent="0.3">
      <c r="A2" s="57" t="s">
        <v>15</v>
      </c>
      <c r="B2" s="57"/>
      <c r="C2" s="57"/>
      <c r="D2" s="57"/>
      <c r="E2" s="57"/>
      <c r="F2" s="57"/>
      <c r="G2" s="57"/>
      <c r="H2" s="57"/>
      <c r="I2" s="57"/>
    </row>
    <row r="3" spans="1:9" ht="3.75" customHeight="1" x14ac:dyDescent="0.25"/>
    <row r="4" spans="1:9" ht="15" customHeight="1" x14ac:dyDescent="0.25">
      <c r="B4" s="59" t="s">
        <v>16</v>
      </c>
      <c r="C4" s="58" t="s">
        <v>17</v>
      </c>
      <c r="D4" s="58"/>
      <c r="E4" s="58"/>
      <c r="F4" s="58"/>
      <c r="G4" s="58"/>
      <c r="H4" s="58"/>
      <c r="I4" s="12"/>
    </row>
    <row r="5" spans="1:9" x14ac:dyDescent="0.25">
      <c r="B5" s="59"/>
      <c r="C5" s="58"/>
      <c r="D5" s="58"/>
      <c r="E5" s="58"/>
      <c r="F5" s="58"/>
      <c r="G5" s="58"/>
      <c r="H5" s="58"/>
      <c r="I5" s="12"/>
    </row>
    <row r="6" spans="1:9" x14ac:dyDescent="0.25">
      <c r="B6" s="7"/>
      <c r="C6" s="7"/>
      <c r="D6" s="7"/>
      <c r="E6" s="7"/>
      <c r="F6" s="7"/>
      <c r="G6" s="7"/>
      <c r="H6" s="7"/>
      <c r="I6" s="7"/>
    </row>
    <row r="7" spans="1:9" ht="15" customHeight="1" x14ac:dyDescent="0.25">
      <c r="B7" s="60" t="s">
        <v>18</v>
      </c>
      <c r="C7" s="60"/>
      <c r="D7" s="60"/>
      <c r="E7" s="60"/>
      <c r="F7" s="60"/>
      <c r="G7" s="60"/>
      <c r="H7" s="60"/>
      <c r="I7" s="60"/>
    </row>
    <row r="8" spans="1:9" x14ac:dyDescent="0.25">
      <c r="B8" s="61"/>
      <c r="C8" s="61"/>
      <c r="D8" s="61"/>
      <c r="E8" s="61"/>
      <c r="F8" s="61"/>
      <c r="G8" s="61"/>
      <c r="H8" s="61"/>
      <c r="I8" s="61"/>
    </row>
    <row r="9" spans="1:9" x14ac:dyDescent="0.25">
      <c r="B9" s="61"/>
      <c r="C9" s="61"/>
      <c r="D9" s="61"/>
      <c r="E9" s="61"/>
      <c r="F9" s="61"/>
      <c r="G9" s="61"/>
      <c r="H9" s="61"/>
      <c r="I9" s="61"/>
    </row>
    <row r="10" spans="1:9" x14ac:dyDescent="0.25">
      <c r="B10" s="62"/>
      <c r="C10" s="62"/>
      <c r="D10" s="62"/>
      <c r="E10" s="62"/>
      <c r="F10" s="62"/>
      <c r="G10" s="62"/>
      <c r="H10" s="62"/>
      <c r="I10" s="62"/>
    </row>
    <row r="12" spans="1:9" ht="15.75" thickBot="1" x14ac:dyDescent="0.3">
      <c r="A12" s="8" t="s">
        <v>19</v>
      </c>
      <c r="B12" s="36" t="s">
        <v>24</v>
      </c>
      <c r="C12" s="36"/>
      <c r="D12" s="36"/>
      <c r="E12" s="8" t="s">
        <v>23</v>
      </c>
      <c r="F12" s="9" t="s">
        <v>22</v>
      </c>
      <c r="G12" s="9" t="s">
        <v>21</v>
      </c>
      <c r="H12" s="37" t="s">
        <v>20</v>
      </c>
      <c r="I12" s="37"/>
    </row>
    <row r="13" spans="1:9" ht="7.5" customHeight="1" x14ac:dyDescent="0.25"/>
    <row r="14" spans="1:9" ht="43.5" customHeight="1" x14ac:dyDescent="0.25">
      <c r="A14" s="13" t="s">
        <v>46</v>
      </c>
      <c r="B14" s="64" t="s">
        <v>47</v>
      </c>
      <c r="C14" s="64"/>
      <c r="D14" s="64"/>
      <c r="E14" s="64"/>
      <c r="F14" s="64"/>
      <c r="G14" s="64"/>
      <c r="H14" s="64"/>
      <c r="I14" s="64"/>
    </row>
    <row r="15" spans="1:9" ht="15" customHeight="1" x14ac:dyDescent="0.25">
      <c r="A15" s="63" t="s">
        <v>30</v>
      </c>
      <c r="B15" s="49" t="s">
        <v>48</v>
      </c>
      <c r="C15" s="49"/>
      <c r="D15" s="49"/>
      <c r="E15" s="49" t="s">
        <v>49</v>
      </c>
      <c r="F15" s="49"/>
      <c r="G15" s="49"/>
      <c r="H15" s="49"/>
      <c r="I15" s="49"/>
    </row>
    <row r="16" spans="1:9" x14ac:dyDescent="0.25">
      <c r="A16" s="55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55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55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55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55"/>
      <c r="B20" s="42"/>
      <c r="C20" s="42"/>
      <c r="D20" s="42"/>
      <c r="E20" s="42"/>
      <c r="F20" s="42"/>
      <c r="G20" s="42"/>
      <c r="H20" s="42"/>
      <c r="I20" s="42"/>
    </row>
    <row r="21" spans="1:9" ht="15" customHeight="1" x14ac:dyDescent="0.25">
      <c r="A21" s="55" t="s">
        <v>31</v>
      </c>
      <c r="B21" s="42" t="s">
        <v>52</v>
      </c>
      <c r="C21" s="42"/>
      <c r="D21" s="42"/>
      <c r="E21" s="42" t="s">
        <v>50</v>
      </c>
      <c r="F21" s="42"/>
      <c r="G21" s="42"/>
      <c r="H21" s="42"/>
      <c r="I21" s="42"/>
    </row>
    <row r="22" spans="1:9" x14ac:dyDescent="0.25">
      <c r="A22" s="55"/>
      <c r="B22" s="42"/>
      <c r="C22" s="42"/>
      <c r="D22" s="42"/>
      <c r="E22" s="42"/>
      <c r="F22" s="42"/>
      <c r="G22" s="42"/>
      <c r="H22" s="42"/>
      <c r="I22" s="42"/>
    </row>
    <row r="23" spans="1:9" ht="15" customHeight="1" x14ac:dyDescent="0.25">
      <c r="A23" s="55" t="s">
        <v>32</v>
      </c>
      <c r="B23" s="42" t="s">
        <v>53</v>
      </c>
      <c r="C23" s="42"/>
      <c r="D23" s="42"/>
      <c r="E23" s="42" t="s">
        <v>51</v>
      </c>
      <c r="F23" s="42"/>
      <c r="G23" s="42"/>
      <c r="H23" s="42"/>
      <c r="I23" s="42"/>
    </row>
    <row r="24" spans="1:9" x14ac:dyDescent="0.25">
      <c r="A24" s="55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55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55"/>
      <c r="B26" s="42"/>
      <c r="C26" s="42"/>
      <c r="D26" s="42"/>
      <c r="E26" s="42"/>
      <c r="F26" s="42"/>
      <c r="G26" s="42"/>
      <c r="H26" s="42"/>
      <c r="I26" s="42"/>
    </row>
    <row r="27" spans="1:9" ht="15" customHeight="1" x14ac:dyDescent="0.25">
      <c r="A27" s="55" t="s">
        <v>55</v>
      </c>
      <c r="B27" s="42" t="s">
        <v>56</v>
      </c>
      <c r="C27" s="42"/>
      <c r="D27" s="42"/>
      <c r="E27" s="42" t="s">
        <v>54</v>
      </c>
      <c r="F27" s="42"/>
      <c r="G27" s="42"/>
      <c r="H27" s="42"/>
      <c r="I27" s="42"/>
    </row>
    <row r="28" spans="1:9" x14ac:dyDescent="0.25">
      <c r="A28" s="55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55"/>
      <c r="B29" s="42"/>
      <c r="C29" s="42"/>
      <c r="D29" s="42"/>
      <c r="E29" s="42"/>
      <c r="F29" s="42"/>
      <c r="G29" s="42"/>
      <c r="H29" s="42"/>
      <c r="I29" s="42"/>
    </row>
    <row r="30" spans="1:9" ht="25.5" customHeight="1" x14ac:dyDescent="0.25">
      <c r="A30" s="15" t="s">
        <v>57</v>
      </c>
      <c r="B30" s="42" t="s">
        <v>68</v>
      </c>
      <c r="C30" s="42"/>
      <c r="D30" s="42"/>
      <c r="E30" s="56" t="s">
        <v>58</v>
      </c>
      <c r="F30" s="56"/>
      <c r="G30" s="56"/>
      <c r="H30" s="56"/>
      <c r="I30" s="56"/>
    </row>
    <row r="31" spans="1:9" x14ac:dyDescent="0.25">
      <c r="A31" s="55" t="s">
        <v>60</v>
      </c>
      <c r="B31" s="42" t="s">
        <v>69</v>
      </c>
      <c r="C31" s="42"/>
      <c r="D31" s="42"/>
      <c r="E31" s="42" t="s">
        <v>59</v>
      </c>
      <c r="F31" s="42"/>
      <c r="G31" s="42"/>
      <c r="H31" s="42"/>
      <c r="I31" s="42"/>
    </row>
    <row r="32" spans="1:9" x14ac:dyDescent="0.25">
      <c r="A32" s="55"/>
      <c r="B32" s="42"/>
      <c r="C32" s="42"/>
      <c r="D32" s="42"/>
      <c r="E32" s="42"/>
      <c r="F32" s="42"/>
      <c r="G32" s="42"/>
      <c r="H32" s="42"/>
      <c r="I32" s="42"/>
    </row>
    <row r="33" spans="1:9" ht="15" customHeight="1" x14ac:dyDescent="0.25">
      <c r="A33" s="55" t="s">
        <v>61</v>
      </c>
      <c r="B33" s="42" t="s">
        <v>70</v>
      </c>
      <c r="C33" s="42"/>
      <c r="D33" s="42"/>
      <c r="E33" s="42" t="s">
        <v>510</v>
      </c>
      <c r="F33" s="42"/>
      <c r="G33" s="42"/>
      <c r="H33" s="42"/>
      <c r="I33" s="42"/>
    </row>
    <row r="34" spans="1:9" x14ac:dyDescent="0.25">
      <c r="A34" s="55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55"/>
      <c r="B35" s="42"/>
      <c r="C35" s="42"/>
      <c r="D35" s="42"/>
      <c r="E35" s="42"/>
      <c r="F35" s="42"/>
      <c r="G35" s="42"/>
      <c r="H35" s="42"/>
      <c r="I35" s="42"/>
    </row>
    <row r="36" spans="1:9" ht="15" customHeight="1" x14ac:dyDescent="0.25">
      <c r="A36" s="55" t="s">
        <v>62</v>
      </c>
      <c r="B36" s="42" t="s">
        <v>71</v>
      </c>
      <c r="C36" s="42"/>
      <c r="D36" s="42"/>
      <c r="E36" s="42" t="s">
        <v>63</v>
      </c>
      <c r="F36" s="42"/>
      <c r="G36" s="42"/>
      <c r="H36" s="42"/>
      <c r="I36" s="42"/>
    </row>
    <row r="37" spans="1:9" x14ac:dyDescent="0.25">
      <c r="A37" s="55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1" t="s">
        <v>65</v>
      </c>
      <c r="B38" s="42" t="s">
        <v>72</v>
      </c>
      <c r="C38" s="42"/>
      <c r="D38" s="42"/>
      <c r="E38" s="42" t="s">
        <v>64</v>
      </c>
      <c r="F38" s="42"/>
      <c r="G38" s="42"/>
      <c r="H38" s="42"/>
      <c r="I38" s="42"/>
    </row>
    <row r="39" spans="1:9" x14ac:dyDescent="0.25">
      <c r="A39" s="53"/>
      <c r="B39" s="54"/>
      <c r="C39" s="54"/>
      <c r="D39" s="54"/>
      <c r="E39" s="54"/>
      <c r="F39" s="54"/>
      <c r="G39" s="54"/>
      <c r="H39" s="54"/>
      <c r="I39" s="54"/>
    </row>
    <row r="40" spans="1:9" x14ac:dyDescent="0.25">
      <c r="A40" s="38" t="s">
        <v>127</v>
      </c>
      <c r="B40" s="38"/>
      <c r="C40" s="38"/>
      <c r="D40" s="38"/>
      <c r="E40" s="18" t="s">
        <v>26</v>
      </c>
      <c r="F40" s="19">
        <v>1</v>
      </c>
      <c r="G40" s="104">
        <v>0</v>
      </c>
      <c r="H40" s="39">
        <f>G40*F40</f>
        <v>0</v>
      </c>
      <c r="I40" s="39"/>
    </row>
    <row r="42" spans="1:9" ht="15.75" thickBot="1" x14ac:dyDescent="0.3">
      <c r="A42" s="8" t="s">
        <v>19</v>
      </c>
      <c r="B42" s="36" t="s">
        <v>24</v>
      </c>
      <c r="C42" s="36"/>
      <c r="D42" s="36"/>
      <c r="E42" s="8" t="s">
        <v>23</v>
      </c>
      <c r="F42" s="9" t="s">
        <v>22</v>
      </c>
      <c r="G42" s="9" t="s">
        <v>21</v>
      </c>
      <c r="H42" s="37" t="s">
        <v>20</v>
      </c>
      <c r="I42" s="37"/>
    </row>
    <row r="43" spans="1:9" ht="7.5" customHeight="1" x14ac:dyDescent="0.25"/>
    <row r="44" spans="1:9" ht="15" customHeight="1" x14ac:dyDescent="0.25">
      <c r="A44" s="43" t="s">
        <v>66</v>
      </c>
      <c r="B44" s="45" t="s">
        <v>67</v>
      </c>
      <c r="C44" s="45"/>
      <c r="D44" s="45"/>
      <c r="E44" s="45"/>
      <c r="F44" s="45"/>
      <c r="G44" s="45"/>
      <c r="H44" s="45"/>
      <c r="I44" s="45"/>
    </row>
    <row r="45" spans="1:9" x14ac:dyDescent="0.25">
      <c r="A45" s="44"/>
      <c r="B45" s="46"/>
      <c r="C45" s="46"/>
      <c r="D45" s="46"/>
      <c r="E45" s="46"/>
      <c r="F45" s="46"/>
      <c r="G45" s="46"/>
      <c r="H45" s="46"/>
      <c r="I45" s="46"/>
    </row>
    <row r="46" spans="1:9" x14ac:dyDescent="0.25">
      <c r="A46" s="47" t="s">
        <v>34</v>
      </c>
      <c r="B46" s="49" t="s">
        <v>48</v>
      </c>
      <c r="C46" s="49"/>
      <c r="D46" s="49"/>
      <c r="E46" s="49" t="s">
        <v>73</v>
      </c>
      <c r="F46" s="49"/>
      <c r="G46" s="49"/>
      <c r="H46" s="49"/>
      <c r="I46" s="49"/>
    </row>
    <row r="47" spans="1:9" x14ac:dyDescent="0.25">
      <c r="A47" s="41"/>
      <c r="B47" s="42"/>
      <c r="C47" s="42"/>
      <c r="D47" s="42"/>
      <c r="E47" s="42"/>
      <c r="F47" s="42"/>
      <c r="G47" s="42"/>
      <c r="H47" s="42"/>
      <c r="I47" s="42"/>
    </row>
    <row r="48" spans="1:9" x14ac:dyDescent="0.25">
      <c r="A48" s="41" t="s">
        <v>35</v>
      </c>
      <c r="B48" s="42" t="s">
        <v>68</v>
      </c>
      <c r="C48" s="42"/>
      <c r="D48" s="42"/>
      <c r="E48" s="42" t="s">
        <v>74</v>
      </c>
      <c r="F48" s="42"/>
      <c r="G48" s="42"/>
      <c r="H48" s="42"/>
      <c r="I48" s="42"/>
    </row>
    <row r="49" spans="1:9" x14ac:dyDescent="0.25">
      <c r="A49" s="41"/>
      <c r="B49" s="42"/>
      <c r="C49" s="42"/>
      <c r="D49" s="42"/>
      <c r="E49" s="42"/>
      <c r="F49" s="42"/>
      <c r="G49" s="42"/>
      <c r="H49" s="42"/>
      <c r="I49" s="42"/>
    </row>
    <row r="50" spans="1:9" x14ac:dyDescent="0.25">
      <c r="A50" s="41" t="s">
        <v>36</v>
      </c>
      <c r="B50" s="42" t="s">
        <v>76</v>
      </c>
      <c r="C50" s="42"/>
      <c r="D50" s="42"/>
      <c r="E50" s="42" t="s">
        <v>75</v>
      </c>
      <c r="F50" s="42"/>
      <c r="G50" s="42"/>
      <c r="H50" s="42"/>
      <c r="I50" s="42"/>
    </row>
    <row r="51" spans="1:9" x14ac:dyDescent="0.25">
      <c r="A51" s="53"/>
      <c r="B51" s="54"/>
      <c r="C51" s="54"/>
      <c r="D51" s="54"/>
      <c r="E51" s="54"/>
      <c r="F51" s="54"/>
      <c r="G51" s="54"/>
      <c r="H51" s="54"/>
      <c r="I51" s="54"/>
    </row>
    <row r="52" spans="1:9" x14ac:dyDescent="0.25">
      <c r="A52" s="38" t="s">
        <v>128</v>
      </c>
      <c r="B52" s="38"/>
      <c r="C52" s="38"/>
      <c r="D52" s="38"/>
      <c r="E52" s="18" t="s">
        <v>25</v>
      </c>
      <c r="F52" s="19">
        <v>2</v>
      </c>
      <c r="G52" s="104">
        <v>0</v>
      </c>
      <c r="H52" s="39">
        <f>G52*F52</f>
        <v>0</v>
      </c>
      <c r="I52" s="39"/>
    </row>
    <row r="54" spans="1:9" ht="15.75" thickBot="1" x14ac:dyDescent="0.3">
      <c r="A54" s="8" t="s">
        <v>19</v>
      </c>
      <c r="B54" s="36" t="s">
        <v>24</v>
      </c>
      <c r="C54" s="36"/>
      <c r="D54" s="36"/>
      <c r="E54" s="8" t="s">
        <v>23</v>
      </c>
      <c r="F54" s="9" t="s">
        <v>22</v>
      </c>
      <c r="G54" s="9" t="s">
        <v>21</v>
      </c>
      <c r="H54" s="37" t="s">
        <v>20</v>
      </c>
      <c r="I54" s="37"/>
    </row>
    <row r="55" spans="1:9" ht="7.5" customHeight="1" x14ac:dyDescent="0.25"/>
    <row r="56" spans="1:9" x14ac:dyDescent="0.25">
      <c r="A56" s="43" t="s">
        <v>77</v>
      </c>
      <c r="B56" s="51" t="s">
        <v>78</v>
      </c>
      <c r="C56" s="51"/>
      <c r="D56" s="51"/>
      <c r="E56" s="51"/>
      <c r="F56" s="51"/>
      <c r="G56" s="51"/>
      <c r="H56" s="51"/>
      <c r="I56" s="51"/>
    </row>
    <row r="57" spans="1:9" x14ac:dyDescent="0.25">
      <c r="A57" s="44"/>
      <c r="B57" s="52"/>
      <c r="C57" s="52"/>
      <c r="D57" s="52"/>
      <c r="E57" s="52"/>
      <c r="F57" s="52"/>
      <c r="G57" s="52"/>
      <c r="H57" s="52"/>
      <c r="I57" s="52"/>
    </row>
    <row r="58" spans="1:9" x14ac:dyDescent="0.25">
      <c r="A58" s="47" t="s">
        <v>39</v>
      </c>
      <c r="B58" s="49" t="s">
        <v>79</v>
      </c>
      <c r="C58" s="49"/>
      <c r="D58" s="49"/>
      <c r="E58" s="49" t="s">
        <v>80</v>
      </c>
      <c r="F58" s="49"/>
      <c r="G58" s="49"/>
      <c r="H58" s="49"/>
      <c r="I58" s="49"/>
    </row>
    <row r="59" spans="1:9" x14ac:dyDescent="0.25">
      <c r="A59" s="41"/>
      <c r="B59" s="42"/>
      <c r="C59" s="42"/>
      <c r="D59" s="42"/>
      <c r="E59" s="42"/>
      <c r="F59" s="42"/>
      <c r="G59" s="42"/>
      <c r="H59" s="42"/>
      <c r="I59" s="42"/>
    </row>
    <row r="60" spans="1:9" x14ac:dyDescent="0.25">
      <c r="A60" s="41" t="s">
        <v>40</v>
      </c>
      <c r="B60" s="42" t="s">
        <v>81</v>
      </c>
      <c r="C60" s="42"/>
      <c r="D60" s="42"/>
      <c r="E60" s="42" t="s">
        <v>82</v>
      </c>
      <c r="F60" s="42"/>
      <c r="G60" s="42"/>
      <c r="H60" s="42"/>
      <c r="I60" s="42"/>
    </row>
    <row r="61" spans="1:9" x14ac:dyDescent="0.25">
      <c r="A61" s="41"/>
      <c r="B61" s="42"/>
      <c r="C61" s="42"/>
      <c r="D61" s="42"/>
      <c r="E61" s="42"/>
      <c r="F61" s="42"/>
      <c r="G61" s="42"/>
      <c r="H61" s="42"/>
      <c r="I61" s="42"/>
    </row>
    <row r="62" spans="1:9" x14ac:dyDescent="0.25">
      <c r="A62" s="41"/>
      <c r="B62" s="42"/>
      <c r="C62" s="42"/>
      <c r="D62" s="42"/>
      <c r="E62" s="42"/>
      <c r="F62" s="42"/>
      <c r="G62" s="42"/>
      <c r="H62" s="42"/>
      <c r="I62" s="42"/>
    </row>
    <row r="63" spans="1:9" x14ac:dyDescent="0.25">
      <c r="A63" s="41" t="s">
        <v>41</v>
      </c>
      <c r="B63" s="42" t="s">
        <v>83</v>
      </c>
      <c r="C63" s="42"/>
      <c r="D63" s="42"/>
      <c r="E63" s="42" t="s">
        <v>84</v>
      </c>
      <c r="F63" s="42"/>
      <c r="G63" s="42"/>
      <c r="H63" s="42"/>
      <c r="I63" s="42"/>
    </row>
    <row r="64" spans="1:9" x14ac:dyDescent="0.25">
      <c r="A64" s="41"/>
      <c r="B64" s="42"/>
      <c r="C64" s="42"/>
      <c r="D64" s="42"/>
      <c r="E64" s="42"/>
      <c r="F64" s="42"/>
      <c r="G64" s="42"/>
      <c r="H64" s="42"/>
      <c r="I64" s="42"/>
    </row>
    <row r="65" spans="1:9" x14ac:dyDescent="0.25">
      <c r="A65" s="41" t="s">
        <v>42</v>
      </c>
      <c r="B65" s="42" t="s">
        <v>85</v>
      </c>
      <c r="C65" s="42"/>
      <c r="D65" s="42"/>
      <c r="E65" s="42" t="s">
        <v>86</v>
      </c>
      <c r="F65" s="42"/>
      <c r="G65" s="42"/>
      <c r="H65" s="42"/>
      <c r="I65" s="42"/>
    </row>
    <row r="66" spans="1:9" x14ac:dyDescent="0.25">
      <c r="A66" s="41"/>
      <c r="B66" s="42"/>
      <c r="C66" s="42"/>
      <c r="D66" s="42"/>
      <c r="E66" s="42"/>
      <c r="F66" s="42"/>
      <c r="G66" s="42"/>
      <c r="H66" s="42"/>
      <c r="I66" s="42"/>
    </row>
    <row r="67" spans="1:9" x14ac:dyDescent="0.25">
      <c r="A67" s="41" t="s">
        <v>99</v>
      </c>
      <c r="B67" s="42" t="s">
        <v>87</v>
      </c>
      <c r="C67" s="42"/>
      <c r="D67" s="42"/>
      <c r="E67" s="42" t="s">
        <v>88</v>
      </c>
      <c r="F67" s="42"/>
      <c r="G67" s="42"/>
      <c r="H67" s="42"/>
      <c r="I67" s="42"/>
    </row>
    <row r="68" spans="1:9" x14ac:dyDescent="0.25">
      <c r="A68" s="41"/>
      <c r="B68" s="42"/>
      <c r="C68" s="42"/>
      <c r="D68" s="42"/>
      <c r="E68" s="42"/>
      <c r="F68" s="42"/>
      <c r="G68" s="42"/>
      <c r="H68" s="42"/>
      <c r="I68" s="42"/>
    </row>
    <row r="69" spans="1:9" x14ac:dyDescent="0.25">
      <c r="A69" s="41" t="s">
        <v>100</v>
      </c>
      <c r="B69" s="42" t="s">
        <v>89</v>
      </c>
      <c r="C69" s="42"/>
      <c r="D69" s="42"/>
      <c r="E69" s="42" t="s">
        <v>90</v>
      </c>
      <c r="F69" s="42"/>
      <c r="G69" s="42"/>
      <c r="H69" s="42"/>
      <c r="I69" s="42"/>
    </row>
    <row r="70" spans="1:9" x14ac:dyDescent="0.25">
      <c r="A70" s="41"/>
      <c r="B70" s="42"/>
      <c r="C70" s="42"/>
      <c r="D70" s="42"/>
      <c r="E70" s="42"/>
      <c r="F70" s="42"/>
      <c r="G70" s="42"/>
      <c r="H70" s="42"/>
      <c r="I70" s="42"/>
    </row>
    <row r="71" spans="1:9" x14ac:dyDescent="0.25">
      <c r="A71" s="41" t="s">
        <v>101</v>
      </c>
      <c r="B71" s="42" t="s">
        <v>91</v>
      </c>
      <c r="C71" s="42"/>
      <c r="D71" s="42"/>
      <c r="E71" s="42" t="s">
        <v>92</v>
      </c>
      <c r="F71" s="42"/>
      <c r="G71" s="42"/>
      <c r="H71" s="42"/>
      <c r="I71" s="42"/>
    </row>
    <row r="72" spans="1:9" x14ac:dyDescent="0.25">
      <c r="A72" s="41"/>
      <c r="B72" s="42"/>
      <c r="C72" s="42"/>
      <c r="D72" s="42"/>
      <c r="E72" s="42"/>
      <c r="F72" s="42"/>
      <c r="G72" s="42"/>
      <c r="H72" s="42"/>
      <c r="I72" s="42"/>
    </row>
    <row r="73" spans="1:9" x14ac:dyDescent="0.25">
      <c r="A73" s="41" t="s">
        <v>102</v>
      </c>
      <c r="B73" s="42" t="s">
        <v>93</v>
      </c>
      <c r="C73" s="42"/>
      <c r="D73" s="42"/>
      <c r="E73" s="42" t="s">
        <v>94</v>
      </c>
      <c r="F73" s="42"/>
      <c r="G73" s="42"/>
      <c r="H73" s="42"/>
      <c r="I73" s="42"/>
    </row>
    <row r="74" spans="1:9" x14ac:dyDescent="0.25">
      <c r="A74" s="41"/>
      <c r="B74" s="42"/>
      <c r="C74" s="42"/>
      <c r="D74" s="42"/>
      <c r="E74" s="42"/>
      <c r="F74" s="42"/>
      <c r="G74" s="42"/>
      <c r="H74" s="42"/>
      <c r="I74" s="42"/>
    </row>
    <row r="75" spans="1:9" x14ac:dyDescent="0.25">
      <c r="A75" s="41" t="s">
        <v>103</v>
      </c>
      <c r="B75" s="42" t="s">
        <v>95</v>
      </c>
      <c r="C75" s="42"/>
      <c r="D75" s="42"/>
      <c r="E75" s="42" t="s">
        <v>96</v>
      </c>
      <c r="F75" s="42"/>
      <c r="G75" s="42"/>
      <c r="H75" s="42"/>
      <c r="I75" s="42"/>
    </row>
    <row r="76" spans="1:9" x14ac:dyDescent="0.25">
      <c r="A76" s="41"/>
      <c r="B76" s="42"/>
      <c r="C76" s="42"/>
      <c r="D76" s="42"/>
      <c r="E76" s="42"/>
      <c r="F76" s="42"/>
      <c r="G76" s="42"/>
      <c r="H76" s="42"/>
      <c r="I76" s="42"/>
    </row>
    <row r="77" spans="1:9" x14ac:dyDescent="0.25">
      <c r="A77" s="41" t="s">
        <v>104</v>
      </c>
      <c r="B77" s="42" t="s">
        <v>97</v>
      </c>
      <c r="C77" s="42"/>
      <c r="D77" s="42"/>
      <c r="E77" s="42" t="s">
        <v>98</v>
      </c>
      <c r="F77" s="42"/>
      <c r="G77" s="42"/>
      <c r="H77" s="42"/>
      <c r="I77" s="42"/>
    </row>
    <row r="78" spans="1:9" x14ac:dyDescent="0.25">
      <c r="A78" s="41"/>
      <c r="B78" s="42"/>
      <c r="C78" s="42"/>
      <c r="D78" s="42"/>
      <c r="E78" s="42"/>
      <c r="F78" s="42"/>
      <c r="G78" s="42"/>
      <c r="H78" s="42"/>
      <c r="I78" s="42"/>
    </row>
    <row r="79" spans="1:9" x14ac:dyDescent="0.25">
      <c r="A79" s="38" t="s">
        <v>129</v>
      </c>
      <c r="B79" s="38"/>
      <c r="C79" s="38"/>
      <c r="D79" s="38"/>
      <c r="E79" s="18" t="s">
        <v>25</v>
      </c>
      <c r="F79" s="19">
        <v>1</v>
      </c>
      <c r="G79" s="104">
        <v>0</v>
      </c>
      <c r="H79" s="39">
        <f>G79*F79</f>
        <v>0</v>
      </c>
      <c r="I79" s="39"/>
    </row>
    <row r="81" spans="1:9" ht="15.75" thickBot="1" x14ac:dyDescent="0.3">
      <c r="A81" s="8" t="s">
        <v>19</v>
      </c>
      <c r="B81" s="36" t="s">
        <v>24</v>
      </c>
      <c r="C81" s="36"/>
      <c r="D81" s="36"/>
      <c r="E81" s="8" t="s">
        <v>23</v>
      </c>
      <c r="F81" s="9" t="s">
        <v>22</v>
      </c>
      <c r="G81" s="9" t="s">
        <v>21</v>
      </c>
      <c r="H81" s="37" t="s">
        <v>20</v>
      </c>
      <c r="I81" s="37"/>
    </row>
    <row r="82" spans="1:9" ht="7.5" customHeight="1" x14ac:dyDescent="0.25"/>
    <row r="83" spans="1:9" x14ac:dyDescent="0.25">
      <c r="A83" s="43" t="s">
        <v>105</v>
      </c>
      <c r="B83" s="45" t="s">
        <v>106</v>
      </c>
      <c r="C83" s="45"/>
      <c r="D83" s="45"/>
      <c r="E83" s="45"/>
      <c r="F83" s="45"/>
      <c r="G83" s="45"/>
      <c r="H83" s="45"/>
      <c r="I83" s="45"/>
    </row>
    <row r="84" spans="1:9" x14ac:dyDescent="0.25">
      <c r="A84" s="44"/>
      <c r="B84" s="46"/>
      <c r="C84" s="46"/>
      <c r="D84" s="46"/>
      <c r="E84" s="46"/>
      <c r="F84" s="46"/>
      <c r="G84" s="46"/>
      <c r="H84" s="46"/>
      <c r="I84" s="46"/>
    </row>
    <row r="85" spans="1:9" x14ac:dyDescent="0.25">
      <c r="A85" s="47" t="s">
        <v>120</v>
      </c>
      <c r="B85" s="49" t="s">
        <v>107</v>
      </c>
      <c r="C85" s="49"/>
      <c r="D85" s="49"/>
      <c r="E85" s="49" t="s">
        <v>108</v>
      </c>
      <c r="F85" s="49"/>
      <c r="G85" s="49"/>
      <c r="H85" s="49"/>
      <c r="I85" s="49"/>
    </row>
    <row r="86" spans="1:9" x14ac:dyDescent="0.25">
      <c r="A86" s="48"/>
      <c r="B86" s="50"/>
      <c r="C86" s="50"/>
      <c r="D86" s="50"/>
      <c r="E86" s="50"/>
      <c r="F86" s="50"/>
      <c r="G86" s="50"/>
      <c r="H86" s="50"/>
      <c r="I86" s="50"/>
    </row>
    <row r="87" spans="1:9" x14ac:dyDescent="0.25">
      <c r="A87" s="41"/>
      <c r="B87" s="42"/>
      <c r="C87" s="42"/>
      <c r="D87" s="42"/>
      <c r="E87" s="42"/>
      <c r="F87" s="42"/>
      <c r="G87" s="42"/>
      <c r="H87" s="42"/>
      <c r="I87" s="42"/>
    </row>
    <row r="88" spans="1:9" x14ac:dyDescent="0.25">
      <c r="A88" s="41" t="s">
        <v>121</v>
      </c>
      <c r="B88" s="42" t="s">
        <v>69</v>
      </c>
      <c r="C88" s="42"/>
      <c r="D88" s="42"/>
      <c r="E88" s="42" t="s">
        <v>109</v>
      </c>
      <c r="F88" s="42"/>
      <c r="G88" s="42"/>
      <c r="H88" s="42"/>
      <c r="I88" s="42"/>
    </row>
    <row r="89" spans="1:9" x14ac:dyDescent="0.25">
      <c r="A89" s="41"/>
      <c r="B89" s="42"/>
      <c r="C89" s="42"/>
      <c r="D89" s="42"/>
      <c r="E89" s="42"/>
      <c r="F89" s="42"/>
      <c r="G89" s="42"/>
      <c r="H89" s="42"/>
      <c r="I89" s="42"/>
    </row>
    <row r="90" spans="1:9" x14ac:dyDescent="0.25">
      <c r="A90" s="41" t="s">
        <v>122</v>
      </c>
      <c r="B90" s="42" t="s">
        <v>110</v>
      </c>
      <c r="C90" s="42"/>
      <c r="D90" s="42"/>
      <c r="E90" s="42" t="s">
        <v>111</v>
      </c>
      <c r="F90" s="42"/>
      <c r="G90" s="42"/>
      <c r="H90" s="42"/>
      <c r="I90" s="42"/>
    </row>
    <row r="91" spans="1:9" x14ac:dyDescent="0.25">
      <c r="A91" s="41"/>
      <c r="B91" s="42"/>
      <c r="C91" s="42"/>
      <c r="D91" s="42"/>
      <c r="E91" s="42"/>
      <c r="F91" s="42"/>
      <c r="G91" s="42"/>
      <c r="H91" s="42"/>
      <c r="I91" s="42"/>
    </row>
    <row r="92" spans="1:9" x14ac:dyDescent="0.25">
      <c r="A92" s="41" t="s">
        <v>123</v>
      </c>
      <c r="B92" s="42" t="s">
        <v>112</v>
      </c>
      <c r="C92" s="42"/>
      <c r="D92" s="42"/>
      <c r="E92" s="42" t="s">
        <v>113</v>
      </c>
      <c r="F92" s="42"/>
      <c r="G92" s="42"/>
      <c r="H92" s="42"/>
      <c r="I92" s="42"/>
    </row>
    <row r="93" spans="1:9" x14ac:dyDescent="0.25">
      <c r="A93" s="41"/>
      <c r="B93" s="42"/>
      <c r="C93" s="42"/>
      <c r="D93" s="42"/>
      <c r="E93" s="42"/>
      <c r="F93" s="42"/>
      <c r="G93" s="42"/>
      <c r="H93" s="42"/>
      <c r="I93" s="42"/>
    </row>
    <row r="94" spans="1:9" x14ac:dyDescent="0.25">
      <c r="A94" s="41"/>
      <c r="B94" s="42"/>
      <c r="C94" s="42"/>
      <c r="D94" s="42"/>
      <c r="E94" s="42"/>
      <c r="F94" s="42"/>
      <c r="G94" s="42"/>
      <c r="H94" s="42"/>
      <c r="I94" s="42"/>
    </row>
    <row r="95" spans="1:9" x14ac:dyDescent="0.25">
      <c r="A95" s="41"/>
      <c r="B95" s="42"/>
      <c r="C95" s="42"/>
      <c r="D95" s="42"/>
      <c r="E95" s="42"/>
      <c r="F95" s="42"/>
      <c r="G95" s="42"/>
      <c r="H95" s="42"/>
      <c r="I95" s="42"/>
    </row>
    <row r="96" spans="1:9" x14ac:dyDescent="0.25">
      <c r="A96" s="41"/>
      <c r="B96" s="42"/>
      <c r="C96" s="42"/>
      <c r="D96" s="42"/>
      <c r="E96" s="42"/>
      <c r="F96" s="42"/>
      <c r="G96" s="42"/>
      <c r="H96" s="42"/>
      <c r="I96" s="42"/>
    </row>
    <row r="97" spans="1:9" x14ac:dyDescent="0.25">
      <c r="A97" s="41"/>
      <c r="B97" s="42"/>
      <c r="C97" s="42"/>
      <c r="D97" s="42"/>
      <c r="E97" s="42"/>
      <c r="F97" s="42"/>
      <c r="G97" s="42"/>
      <c r="H97" s="42"/>
      <c r="I97" s="42"/>
    </row>
    <row r="98" spans="1:9" x14ac:dyDescent="0.25">
      <c r="A98" s="41" t="s">
        <v>124</v>
      </c>
      <c r="B98" s="42" t="s">
        <v>114</v>
      </c>
      <c r="C98" s="42"/>
      <c r="D98" s="42"/>
      <c r="E98" s="42" t="s">
        <v>115</v>
      </c>
      <c r="F98" s="42"/>
      <c r="G98" s="42"/>
      <c r="H98" s="42"/>
      <c r="I98" s="42"/>
    </row>
    <row r="99" spans="1:9" x14ac:dyDescent="0.25">
      <c r="A99" s="41"/>
      <c r="B99" s="42"/>
      <c r="C99" s="42"/>
      <c r="D99" s="42"/>
      <c r="E99" s="42"/>
      <c r="F99" s="42"/>
      <c r="G99" s="42"/>
      <c r="H99" s="42"/>
      <c r="I99" s="42"/>
    </row>
    <row r="100" spans="1:9" x14ac:dyDescent="0.25">
      <c r="A100" s="41"/>
      <c r="B100" s="42"/>
      <c r="C100" s="42"/>
      <c r="D100" s="42"/>
      <c r="E100" s="42"/>
      <c r="F100" s="42"/>
      <c r="G100" s="42"/>
      <c r="H100" s="42"/>
      <c r="I100" s="42"/>
    </row>
    <row r="101" spans="1:9" x14ac:dyDescent="0.25">
      <c r="A101" s="41"/>
      <c r="B101" s="42"/>
      <c r="C101" s="42"/>
      <c r="D101" s="42"/>
      <c r="E101" s="42"/>
      <c r="F101" s="42"/>
      <c r="G101" s="42"/>
      <c r="H101" s="42"/>
      <c r="I101" s="42"/>
    </row>
    <row r="102" spans="1:9" x14ac:dyDescent="0.25">
      <c r="A102" s="41"/>
      <c r="B102" s="42"/>
      <c r="C102" s="42"/>
      <c r="D102" s="42"/>
      <c r="E102" s="42"/>
      <c r="F102" s="42"/>
      <c r="G102" s="42"/>
      <c r="H102" s="42"/>
      <c r="I102" s="42"/>
    </row>
    <row r="103" spans="1:9" x14ac:dyDescent="0.25">
      <c r="A103" s="41"/>
      <c r="B103" s="42"/>
      <c r="C103" s="42"/>
      <c r="D103" s="42"/>
      <c r="E103" s="42"/>
      <c r="F103" s="42"/>
      <c r="G103" s="42"/>
      <c r="H103" s="42"/>
      <c r="I103" s="42"/>
    </row>
    <row r="104" spans="1:9" x14ac:dyDescent="0.25">
      <c r="A104" s="41"/>
      <c r="B104" s="42"/>
      <c r="C104" s="42"/>
      <c r="D104" s="42"/>
      <c r="E104" s="42"/>
      <c r="F104" s="42"/>
      <c r="G104" s="42"/>
      <c r="H104" s="42"/>
      <c r="I104" s="42"/>
    </row>
    <row r="105" spans="1:9" x14ac:dyDescent="0.25">
      <c r="A105" s="41"/>
      <c r="B105" s="42"/>
      <c r="C105" s="42"/>
      <c r="D105" s="42"/>
      <c r="E105" s="42"/>
      <c r="F105" s="42"/>
      <c r="G105" s="42"/>
      <c r="H105" s="42"/>
      <c r="I105" s="42"/>
    </row>
    <row r="106" spans="1:9" x14ac:dyDescent="0.25">
      <c r="A106" s="41" t="s">
        <v>125</v>
      </c>
      <c r="B106" s="42" t="s">
        <v>116</v>
      </c>
      <c r="C106" s="42"/>
      <c r="D106" s="42"/>
      <c r="E106" s="42" t="s">
        <v>117</v>
      </c>
      <c r="F106" s="42"/>
      <c r="G106" s="42"/>
      <c r="H106" s="42"/>
      <c r="I106" s="42"/>
    </row>
    <row r="107" spans="1:9" x14ac:dyDescent="0.25">
      <c r="A107" s="41"/>
      <c r="B107" s="42"/>
      <c r="C107" s="42"/>
      <c r="D107" s="42"/>
      <c r="E107" s="42"/>
      <c r="F107" s="42"/>
      <c r="G107" s="42"/>
      <c r="H107" s="42"/>
      <c r="I107" s="42"/>
    </row>
    <row r="108" spans="1:9" x14ac:dyDescent="0.25">
      <c r="A108" s="41"/>
      <c r="B108" s="42"/>
      <c r="C108" s="42"/>
      <c r="D108" s="42"/>
      <c r="E108" s="42"/>
      <c r="F108" s="42"/>
      <c r="G108" s="42"/>
      <c r="H108" s="42"/>
      <c r="I108" s="42"/>
    </row>
    <row r="109" spans="1:9" x14ac:dyDescent="0.25">
      <c r="A109" s="41" t="s">
        <v>126</v>
      </c>
      <c r="B109" s="42" t="s">
        <v>118</v>
      </c>
      <c r="C109" s="42"/>
      <c r="D109" s="42"/>
      <c r="E109" s="42" t="s">
        <v>119</v>
      </c>
      <c r="F109" s="42"/>
      <c r="G109" s="42"/>
      <c r="H109" s="42"/>
      <c r="I109" s="42"/>
    </row>
    <row r="110" spans="1:9" ht="15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</row>
    <row r="111" spans="1:9" x14ac:dyDescent="0.25">
      <c r="A111" s="41"/>
      <c r="B111" s="42"/>
      <c r="C111" s="42"/>
      <c r="D111" s="42"/>
      <c r="E111" s="42"/>
      <c r="F111" s="42"/>
      <c r="G111" s="42"/>
      <c r="H111" s="42"/>
      <c r="I111" s="42"/>
    </row>
    <row r="112" spans="1:9" x14ac:dyDescent="0.25">
      <c r="A112" s="41"/>
      <c r="B112" s="42"/>
      <c r="C112" s="42"/>
      <c r="D112" s="42"/>
      <c r="E112" s="42"/>
      <c r="F112" s="42"/>
      <c r="G112" s="42"/>
      <c r="H112" s="42"/>
      <c r="I112" s="42"/>
    </row>
    <row r="113" spans="1:9" x14ac:dyDescent="0.25">
      <c r="A113" s="41"/>
      <c r="B113" s="42"/>
      <c r="C113" s="42"/>
      <c r="D113" s="42"/>
      <c r="E113" s="42"/>
      <c r="F113" s="42"/>
      <c r="G113" s="42"/>
      <c r="H113" s="42"/>
      <c r="I113" s="42"/>
    </row>
    <row r="114" spans="1:9" x14ac:dyDescent="0.25">
      <c r="A114" s="38" t="s">
        <v>130</v>
      </c>
      <c r="B114" s="38"/>
      <c r="C114" s="38"/>
      <c r="D114" s="38"/>
      <c r="E114" s="18" t="s">
        <v>25</v>
      </c>
      <c r="F114" s="19">
        <v>1</v>
      </c>
      <c r="G114" s="104">
        <v>0</v>
      </c>
      <c r="H114" s="39">
        <f>G114*F114</f>
        <v>0</v>
      </c>
      <c r="I114" s="39"/>
    </row>
    <row r="116" spans="1:9" x14ac:dyDescent="0.25">
      <c r="B116" s="40" t="s">
        <v>331</v>
      </c>
      <c r="C116" s="40"/>
      <c r="D116" s="40"/>
      <c r="E116" s="40"/>
      <c r="F116" s="40"/>
      <c r="G116" s="40"/>
      <c r="H116" s="35"/>
      <c r="I116" s="21">
        <f>SUM(H40,H52,H79,H114)</f>
        <v>0</v>
      </c>
    </row>
    <row r="117" spans="1:9" x14ac:dyDescent="0.25">
      <c r="B117" s="40"/>
      <c r="C117" s="40"/>
      <c r="D117" s="40"/>
      <c r="E117" s="40"/>
      <c r="F117" s="40"/>
      <c r="G117" s="40"/>
      <c r="H117" s="35"/>
      <c r="I117" s="21"/>
    </row>
    <row r="118" spans="1:9" x14ac:dyDescent="0.25">
      <c r="B118" s="40"/>
      <c r="C118" s="40"/>
      <c r="D118" s="40"/>
      <c r="E118" s="40"/>
      <c r="F118" s="40"/>
      <c r="G118" s="40"/>
      <c r="H118" s="35"/>
      <c r="I118" s="21"/>
    </row>
  </sheetData>
  <sheetProtection password="8ED0" sheet="1" objects="1" scenarios="1" selectLockedCells="1"/>
  <mergeCells count="115">
    <mergeCell ref="A2:I2"/>
    <mergeCell ref="C4:H5"/>
    <mergeCell ref="B4:B5"/>
    <mergeCell ref="B7:I10"/>
    <mergeCell ref="E15:I20"/>
    <mergeCell ref="A15:A20"/>
    <mergeCell ref="B15:D20"/>
    <mergeCell ref="B21:D22"/>
    <mergeCell ref="E21:I22"/>
    <mergeCell ref="A21:A22"/>
    <mergeCell ref="H12:I12"/>
    <mergeCell ref="B12:D12"/>
    <mergeCell ref="B14:I14"/>
    <mergeCell ref="E27:I29"/>
    <mergeCell ref="B27:D29"/>
    <mergeCell ref="A27:A29"/>
    <mergeCell ref="E30:I30"/>
    <mergeCell ref="B30:D30"/>
    <mergeCell ref="E31:I32"/>
    <mergeCell ref="B31:D32"/>
    <mergeCell ref="A31:A32"/>
    <mergeCell ref="E23:I26"/>
    <mergeCell ref="B23:D26"/>
    <mergeCell ref="A23:A26"/>
    <mergeCell ref="A44:A45"/>
    <mergeCell ref="B44:I45"/>
    <mergeCell ref="E38:I39"/>
    <mergeCell ref="B38:D39"/>
    <mergeCell ref="A38:A39"/>
    <mergeCell ref="H40:I40"/>
    <mergeCell ref="A40:D40"/>
    <mergeCell ref="E36:I37"/>
    <mergeCell ref="E33:I35"/>
    <mergeCell ref="B33:D35"/>
    <mergeCell ref="A33:A35"/>
    <mergeCell ref="B36:D37"/>
    <mergeCell ref="A36:A37"/>
    <mergeCell ref="A48:A49"/>
    <mergeCell ref="B48:D49"/>
    <mergeCell ref="E48:I49"/>
    <mergeCell ref="A50:A51"/>
    <mergeCell ref="B50:D51"/>
    <mergeCell ref="E50:I51"/>
    <mergeCell ref="E46:I47"/>
    <mergeCell ref="A46:A47"/>
    <mergeCell ref="B46:D47"/>
    <mergeCell ref="A58:A59"/>
    <mergeCell ref="B58:D59"/>
    <mergeCell ref="E58:I59"/>
    <mergeCell ref="A60:A62"/>
    <mergeCell ref="B60:D62"/>
    <mergeCell ref="E60:I62"/>
    <mergeCell ref="A52:D52"/>
    <mergeCell ref="H52:I52"/>
    <mergeCell ref="B56:I57"/>
    <mergeCell ref="A56:A57"/>
    <mergeCell ref="A67:A68"/>
    <mergeCell ref="B67:D68"/>
    <mergeCell ref="E67:I68"/>
    <mergeCell ref="A69:A70"/>
    <mergeCell ref="B69:D70"/>
    <mergeCell ref="E69:I70"/>
    <mergeCell ref="A63:A64"/>
    <mergeCell ref="B63:D64"/>
    <mergeCell ref="E63:I64"/>
    <mergeCell ref="A65:A66"/>
    <mergeCell ref="B65:D66"/>
    <mergeCell ref="E65:I66"/>
    <mergeCell ref="A75:A76"/>
    <mergeCell ref="B75:D76"/>
    <mergeCell ref="E75:I76"/>
    <mergeCell ref="A77:A78"/>
    <mergeCell ref="B77:D78"/>
    <mergeCell ref="E77:I78"/>
    <mergeCell ref="A71:A72"/>
    <mergeCell ref="B71:D72"/>
    <mergeCell ref="E71:I72"/>
    <mergeCell ref="A73:A74"/>
    <mergeCell ref="B73:D74"/>
    <mergeCell ref="E73:I74"/>
    <mergeCell ref="A90:A91"/>
    <mergeCell ref="B90:D91"/>
    <mergeCell ref="E90:I91"/>
    <mergeCell ref="A79:D79"/>
    <mergeCell ref="H79:I79"/>
    <mergeCell ref="A83:A84"/>
    <mergeCell ref="B83:I84"/>
    <mergeCell ref="A85:A87"/>
    <mergeCell ref="B85:D87"/>
    <mergeCell ref="E85:I87"/>
    <mergeCell ref="H81:I81"/>
    <mergeCell ref="H116:H118"/>
    <mergeCell ref="B42:D42"/>
    <mergeCell ref="H42:I42"/>
    <mergeCell ref="B54:D54"/>
    <mergeCell ref="H54:I54"/>
    <mergeCell ref="B81:D81"/>
    <mergeCell ref="A114:D114"/>
    <mergeCell ref="H114:I114"/>
    <mergeCell ref="B116:G118"/>
    <mergeCell ref="A106:A108"/>
    <mergeCell ref="B106:D108"/>
    <mergeCell ref="E106:I108"/>
    <mergeCell ref="A109:A113"/>
    <mergeCell ref="B109:D113"/>
    <mergeCell ref="E109:I113"/>
    <mergeCell ref="A92:A97"/>
    <mergeCell ref="B92:D97"/>
    <mergeCell ref="E92:I97"/>
    <mergeCell ref="A98:A105"/>
    <mergeCell ref="B98:D105"/>
    <mergeCell ref="E98:I105"/>
    <mergeCell ref="A88:A89"/>
    <mergeCell ref="B88:D89"/>
    <mergeCell ref="E88:I89"/>
  </mergeCells>
  <pageMargins left="0.70866141732283472" right="0.70866141732283472" top="1.8110236220472442" bottom="1.6141732283464567" header="0" footer="0.31496062992125984"/>
  <pageSetup paperSize="9" scale="91" fitToHeight="0" orientation="portrait" r:id="rId1"/>
  <headerFooter>
    <oddHeader>&amp;C&amp;G</oddHeader>
    <oddFooter>&amp;C&amp;P</oddFooter>
  </headerFooter>
  <rowBreaks count="2" manualBreakCount="2">
    <brk id="41" max="8" man="1"/>
    <brk id="80" max="8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2DD6-7410-4713-BCD4-D0A6C435FDB2}">
  <sheetPr>
    <pageSetUpPr fitToPage="1"/>
  </sheetPr>
  <dimension ref="A2:I281"/>
  <sheetViews>
    <sheetView showGridLines="0" showRowColHeaders="0" showRuler="0" view="pageLayout" zoomScaleNormal="100" workbookViewId="0">
      <selection activeCell="G118" sqref="G118"/>
    </sheetView>
  </sheetViews>
  <sheetFormatPr defaultRowHeight="15" x14ac:dyDescent="0.25"/>
  <cols>
    <col min="1" max="1" width="5.5703125" customWidth="1"/>
    <col min="5" max="5" width="7.42578125" bestFit="1" customWidth="1"/>
    <col min="6" max="6" width="12.140625" bestFit="1" customWidth="1"/>
    <col min="7" max="7" width="16.28515625" bestFit="1" customWidth="1"/>
    <col min="9" max="9" width="15.5703125" customWidth="1"/>
  </cols>
  <sheetData>
    <row r="2" spans="1:9" ht="18.75" x14ac:dyDescent="0.3">
      <c r="A2" s="57" t="s">
        <v>15</v>
      </c>
      <c r="B2" s="57"/>
      <c r="C2" s="57"/>
      <c r="D2" s="57"/>
      <c r="E2" s="57"/>
      <c r="F2" s="57"/>
      <c r="G2" s="57"/>
      <c r="H2" s="57"/>
      <c r="I2" s="57"/>
    </row>
    <row r="3" spans="1:9" ht="3.75" customHeight="1" x14ac:dyDescent="0.25"/>
    <row r="4" spans="1:9" ht="15" customHeight="1" x14ac:dyDescent="0.25">
      <c r="B4" s="59" t="s">
        <v>28</v>
      </c>
      <c r="C4" s="58" t="s">
        <v>27</v>
      </c>
      <c r="D4" s="58"/>
      <c r="E4" s="58"/>
      <c r="F4" s="58"/>
      <c r="G4" s="58"/>
      <c r="H4" s="58"/>
      <c r="I4" s="58"/>
    </row>
    <row r="5" spans="1:9" x14ac:dyDescent="0.25">
      <c r="B5" s="59"/>
      <c r="C5" s="58"/>
      <c r="D5" s="58"/>
      <c r="E5" s="58"/>
      <c r="F5" s="58"/>
      <c r="G5" s="58"/>
      <c r="H5" s="58"/>
      <c r="I5" s="58"/>
    </row>
    <row r="6" spans="1:9" x14ac:dyDescent="0.25">
      <c r="B6" s="59"/>
      <c r="C6" s="58"/>
      <c r="D6" s="58"/>
      <c r="E6" s="58"/>
      <c r="F6" s="58"/>
      <c r="G6" s="58"/>
      <c r="H6" s="58"/>
      <c r="I6" s="58"/>
    </row>
    <row r="7" spans="1:9" x14ac:dyDescent="0.25"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B8" s="60" t="s">
        <v>18</v>
      </c>
      <c r="C8" s="60"/>
      <c r="D8" s="60"/>
      <c r="E8" s="60"/>
      <c r="F8" s="60"/>
      <c r="G8" s="60"/>
      <c r="H8" s="60"/>
      <c r="I8" s="60"/>
    </row>
    <row r="9" spans="1:9" x14ac:dyDescent="0.25">
      <c r="B9" s="61"/>
      <c r="C9" s="61"/>
      <c r="D9" s="61"/>
      <c r="E9" s="61"/>
      <c r="F9" s="61"/>
      <c r="G9" s="61"/>
      <c r="H9" s="61"/>
      <c r="I9" s="61"/>
    </row>
    <row r="10" spans="1:9" x14ac:dyDescent="0.25">
      <c r="B10" s="61"/>
      <c r="C10" s="61"/>
      <c r="D10" s="61"/>
      <c r="E10" s="61"/>
      <c r="F10" s="61"/>
      <c r="G10" s="61"/>
      <c r="H10" s="61"/>
      <c r="I10" s="61"/>
    </row>
    <row r="11" spans="1:9" x14ac:dyDescent="0.25">
      <c r="B11" s="62"/>
      <c r="C11" s="62"/>
      <c r="D11" s="62"/>
      <c r="E11" s="62"/>
      <c r="F11" s="62"/>
      <c r="G11" s="62"/>
      <c r="H11" s="62"/>
      <c r="I11" s="62"/>
    </row>
    <row r="13" spans="1:9" ht="15.75" thickBot="1" x14ac:dyDescent="0.3">
      <c r="A13" s="8" t="s">
        <v>19</v>
      </c>
      <c r="B13" s="36" t="s">
        <v>24</v>
      </c>
      <c r="C13" s="36"/>
      <c r="D13" s="36"/>
      <c r="E13" s="8" t="s">
        <v>23</v>
      </c>
      <c r="F13" s="8" t="s">
        <v>22</v>
      </c>
      <c r="G13" s="9" t="s">
        <v>21</v>
      </c>
      <c r="H13" s="37" t="s">
        <v>20</v>
      </c>
      <c r="I13" s="37"/>
    </row>
    <row r="14" spans="1:9" ht="7.5" customHeight="1" x14ac:dyDescent="0.25"/>
    <row r="15" spans="1:9" ht="15" customHeight="1" x14ac:dyDescent="0.25">
      <c r="A15" s="13" t="s">
        <v>29</v>
      </c>
      <c r="B15" s="64" t="s">
        <v>418</v>
      </c>
      <c r="C15" s="64"/>
      <c r="D15" s="64"/>
      <c r="E15" s="64"/>
      <c r="F15" s="64"/>
      <c r="G15" s="64"/>
      <c r="H15" s="64"/>
      <c r="I15" s="64"/>
    </row>
    <row r="16" spans="1:9" ht="15" customHeight="1" x14ac:dyDescent="0.25">
      <c r="A16" s="70" t="s">
        <v>30</v>
      </c>
      <c r="B16" s="49" t="s">
        <v>132</v>
      </c>
      <c r="C16" s="49"/>
      <c r="D16" s="49"/>
      <c r="E16" s="49" t="s">
        <v>451</v>
      </c>
      <c r="F16" s="49"/>
      <c r="G16" s="49"/>
      <c r="H16" s="49"/>
      <c r="I16" s="49"/>
    </row>
    <row r="17" spans="1:9" x14ac:dyDescent="0.25">
      <c r="A17" s="71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55" t="s">
        <v>31</v>
      </c>
      <c r="B18" s="42" t="s">
        <v>133</v>
      </c>
      <c r="C18" s="42"/>
      <c r="D18" s="42"/>
      <c r="E18" s="42" t="s">
        <v>134</v>
      </c>
      <c r="F18" s="42"/>
      <c r="G18" s="42"/>
      <c r="H18" s="42"/>
      <c r="I18" s="42"/>
    </row>
    <row r="19" spans="1:9" ht="15" customHeight="1" x14ac:dyDescent="0.25">
      <c r="A19" s="55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55" t="s">
        <v>32</v>
      </c>
      <c r="B20" s="42" t="s">
        <v>137</v>
      </c>
      <c r="C20" s="42"/>
      <c r="D20" s="42"/>
      <c r="E20" s="42" t="s">
        <v>135</v>
      </c>
      <c r="F20" s="42"/>
      <c r="G20" s="42"/>
      <c r="H20" s="42"/>
      <c r="I20" s="42"/>
    </row>
    <row r="21" spans="1:9" x14ac:dyDescent="0.25">
      <c r="A21" s="55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55" t="s">
        <v>55</v>
      </c>
      <c r="B22" s="42" t="s">
        <v>136</v>
      </c>
      <c r="C22" s="42"/>
      <c r="D22" s="42"/>
      <c r="E22" s="42" t="s">
        <v>452</v>
      </c>
      <c r="F22" s="42"/>
      <c r="G22" s="42"/>
      <c r="H22" s="42"/>
      <c r="I22" s="42"/>
    </row>
    <row r="23" spans="1:9" x14ac:dyDescent="0.25">
      <c r="A23" s="55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55" t="s">
        <v>57</v>
      </c>
      <c r="B24" s="42" t="s">
        <v>139</v>
      </c>
      <c r="C24" s="42"/>
      <c r="D24" s="42"/>
      <c r="E24" s="42" t="s">
        <v>453</v>
      </c>
      <c r="F24" s="42"/>
      <c r="G24" s="42"/>
      <c r="H24" s="42"/>
      <c r="I24" s="42"/>
    </row>
    <row r="25" spans="1:9" x14ac:dyDescent="0.25">
      <c r="A25" s="55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55" t="s">
        <v>60</v>
      </c>
      <c r="B26" s="42" t="s">
        <v>140</v>
      </c>
      <c r="C26" s="42"/>
      <c r="D26" s="42"/>
      <c r="E26" s="42" t="s">
        <v>454</v>
      </c>
      <c r="F26" s="42"/>
      <c r="G26" s="42"/>
      <c r="H26" s="42"/>
      <c r="I26" s="42"/>
    </row>
    <row r="27" spans="1:9" ht="15" customHeight="1" x14ac:dyDescent="0.25">
      <c r="A27" s="55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55" t="s">
        <v>61</v>
      </c>
      <c r="B28" s="42" t="s">
        <v>141</v>
      </c>
      <c r="C28" s="42"/>
      <c r="D28" s="42"/>
      <c r="E28" s="69" t="s">
        <v>142</v>
      </c>
      <c r="F28" s="42"/>
      <c r="G28" s="42"/>
      <c r="H28" s="42"/>
      <c r="I28" s="42"/>
    </row>
    <row r="29" spans="1:9" x14ac:dyDescent="0.25">
      <c r="A29" s="55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1" t="s">
        <v>62</v>
      </c>
      <c r="B30" s="42" t="s">
        <v>143</v>
      </c>
      <c r="C30" s="42"/>
      <c r="D30" s="42"/>
      <c r="E30" s="42" t="s">
        <v>455</v>
      </c>
      <c r="F30" s="42"/>
      <c r="G30" s="42"/>
      <c r="H30" s="42"/>
      <c r="I30" s="42"/>
    </row>
    <row r="31" spans="1:9" x14ac:dyDescent="0.25">
      <c r="A31" s="66"/>
      <c r="B31" s="67"/>
      <c r="C31" s="67"/>
      <c r="D31" s="67"/>
      <c r="E31" s="67"/>
      <c r="F31" s="67"/>
      <c r="G31" s="67"/>
      <c r="H31" s="67"/>
      <c r="I31" s="67"/>
    </row>
    <row r="32" spans="1:9" x14ac:dyDescent="0.25">
      <c r="A32" s="55" t="s">
        <v>65</v>
      </c>
      <c r="B32" s="42" t="s">
        <v>144</v>
      </c>
      <c r="C32" s="42"/>
      <c r="D32" s="42"/>
      <c r="E32" s="69" t="s">
        <v>145</v>
      </c>
      <c r="F32" s="42"/>
      <c r="G32" s="42"/>
      <c r="H32" s="42"/>
      <c r="I32" s="42"/>
    </row>
    <row r="33" spans="1:9" x14ac:dyDescent="0.25">
      <c r="A33" s="55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1" t="s">
        <v>180</v>
      </c>
      <c r="B34" s="42" t="s">
        <v>146</v>
      </c>
      <c r="C34" s="42"/>
      <c r="D34" s="42"/>
      <c r="E34" s="42" t="s">
        <v>456</v>
      </c>
      <c r="F34" s="42"/>
      <c r="G34" s="42"/>
      <c r="H34" s="42"/>
      <c r="I34" s="42"/>
    </row>
    <row r="35" spans="1:9" x14ac:dyDescent="0.25">
      <c r="A35" s="41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55" t="s">
        <v>181</v>
      </c>
      <c r="B36" s="42" t="s">
        <v>147</v>
      </c>
      <c r="C36" s="42"/>
      <c r="D36" s="42"/>
      <c r="E36" s="69" t="s">
        <v>457</v>
      </c>
      <c r="F36" s="42"/>
      <c r="G36" s="42"/>
      <c r="H36" s="42"/>
      <c r="I36" s="42"/>
    </row>
    <row r="37" spans="1:9" x14ac:dyDescent="0.25">
      <c r="A37" s="55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1" t="s">
        <v>182</v>
      </c>
      <c r="B38" s="42" t="s">
        <v>148</v>
      </c>
      <c r="C38" s="42"/>
      <c r="D38" s="42"/>
      <c r="E38" s="42" t="s">
        <v>149</v>
      </c>
      <c r="F38" s="42"/>
      <c r="G38" s="42"/>
      <c r="H38" s="42"/>
      <c r="I38" s="42"/>
    </row>
    <row r="39" spans="1:9" x14ac:dyDescent="0.25">
      <c r="A39" s="41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55" t="s">
        <v>183</v>
      </c>
      <c r="B40" s="42" t="s">
        <v>150</v>
      </c>
      <c r="C40" s="42"/>
      <c r="D40" s="42"/>
      <c r="E40" s="69" t="s">
        <v>151</v>
      </c>
      <c r="F40" s="42"/>
      <c r="G40" s="42"/>
      <c r="H40" s="42"/>
      <c r="I40" s="42"/>
    </row>
    <row r="41" spans="1:9" x14ac:dyDescent="0.25">
      <c r="A41" s="55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1" t="s">
        <v>184</v>
      </c>
      <c r="B42" s="42" t="s">
        <v>152</v>
      </c>
      <c r="C42" s="42"/>
      <c r="D42" s="42"/>
      <c r="E42" s="42" t="s">
        <v>458</v>
      </c>
      <c r="F42" s="42"/>
      <c r="G42" s="42"/>
      <c r="H42" s="42"/>
      <c r="I42" s="42"/>
    </row>
    <row r="43" spans="1:9" x14ac:dyDescent="0.25">
      <c r="A43" s="41"/>
      <c r="B43" s="42"/>
      <c r="C43" s="42"/>
      <c r="D43" s="42"/>
      <c r="E43" s="42"/>
      <c r="F43" s="42"/>
      <c r="G43" s="42"/>
      <c r="H43" s="42"/>
      <c r="I43" s="42"/>
    </row>
    <row r="44" spans="1:9" x14ac:dyDescent="0.25">
      <c r="A44" s="55" t="s">
        <v>185</v>
      </c>
      <c r="B44" s="42" t="s">
        <v>153</v>
      </c>
      <c r="C44" s="42"/>
      <c r="D44" s="42"/>
      <c r="E44" s="69" t="s">
        <v>459</v>
      </c>
      <c r="F44" s="42"/>
      <c r="G44" s="42"/>
      <c r="H44" s="42"/>
      <c r="I44" s="42"/>
    </row>
    <row r="45" spans="1:9" x14ac:dyDescent="0.25">
      <c r="A45" s="55"/>
      <c r="B45" s="42"/>
      <c r="C45" s="42"/>
      <c r="D45" s="42"/>
      <c r="E45" s="42"/>
      <c r="F45" s="42"/>
      <c r="G45" s="42"/>
      <c r="H45" s="42"/>
      <c r="I45" s="42"/>
    </row>
    <row r="46" spans="1:9" x14ac:dyDescent="0.25">
      <c r="A46" s="55" t="s">
        <v>186</v>
      </c>
      <c r="B46" s="42" t="s">
        <v>70</v>
      </c>
      <c r="C46" s="42"/>
      <c r="D46" s="42"/>
      <c r="E46" s="69" t="s">
        <v>460</v>
      </c>
      <c r="F46" s="42"/>
      <c r="G46" s="42"/>
      <c r="H46" s="42"/>
      <c r="I46" s="42"/>
    </row>
    <row r="47" spans="1:9" x14ac:dyDescent="0.25">
      <c r="A47" s="55"/>
      <c r="B47" s="42"/>
      <c r="C47" s="42"/>
      <c r="D47" s="42"/>
      <c r="E47" s="42"/>
      <c r="F47" s="42"/>
      <c r="G47" s="42"/>
      <c r="H47" s="42"/>
      <c r="I47" s="42"/>
    </row>
    <row r="48" spans="1:9" x14ac:dyDescent="0.25">
      <c r="A48" s="41" t="s">
        <v>187</v>
      </c>
      <c r="B48" s="42" t="s">
        <v>154</v>
      </c>
      <c r="C48" s="42"/>
      <c r="D48" s="42"/>
      <c r="E48" s="42" t="s">
        <v>155</v>
      </c>
      <c r="F48" s="42"/>
      <c r="G48" s="42"/>
      <c r="H48" s="42"/>
      <c r="I48" s="42"/>
    </row>
    <row r="49" spans="1:9" x14ac:dyDescent="0.25">
      <c r="A49" s="41"/>
      <c r="B49" s="42"/>
      <c r="C49" s="42"/>
      <c r="D49" s="42"/>
      <c r="E49" s="42"/>
      <c r="F49" s="42"/>
      <c r="G49" s="42"/>
      <c r="H49" s="42"/>
      <c r="I49" s="42"/>
    </row>
    <row r="50" spans="1:9" x14ac:dyDescent="0.25">
      <c r="A50" s="41"/>
      <c r="B50" s="42"/>
      <c r="C50" s="42"/>
      <c r="D50" s="42"/>
      <c r="E50" s="42"/>
      <c r="F50" s="42"/>
      <c r="G50" s="42"/>
      <c r="H50" s="42"/>
      <c r="I50" s="42"/>
    </row>
    <row r="51" spans="1:9" x14ac:dyDescent="0.25">
      <c r="A51" s="55" t="s">
        <v>188</v>
      </c>
      <c r="B51" s="42" t="s">
        <v>156</v>
      </c>
      <c r="C51" s="42"/>
      <c r="D51" s="42"/>
      <c r="E51" s="69" t="s">
        <v>463</v>
      </c>
      <c r="F51" s="42"/>
      <c r="G51" s="42"/>
      <c r="H51" s="42"/>
      <c r="I51" s="42"/>
    </row>
    <row r="52" spans="1:9" x14ac:dyDescent="0.25">
      <c r="A52" s="55"/>
      <c r="B52" s="42"/>
      <c r="C52" s="42"/>
      <c r="D52" s="42"/>
      <c r="E52" s="42"/>
      <c r="F52" s="42"/>
      <c r="G52" s="42"/>
      <c r="H52" s="42"/>
      <c r="I52" s="42"/>
    </row>
    <row r="53" spans="1:9" x14ac:dyDescent="0.25">
      <c r="A53" s="55" t="s">
        <v>189</v>
      </c>
      <c r="B53" s="42" t="s">
        <v>157</v>
      </c>
      <c r="C53" s="42"/>
      <c r="D53" s="42"/>
      <c r="E53" s="69" t="s">
        <v>465</v>
      </c>
      <c r="F53" s="42"/>
      <c r="G53" s="42"/>
      <c r="H53" s="42"/>
      <c r="I53" s="42"/>
    </row>
    <row r="54" spans="1:9" x14ac:dyDescent="0.25">
      <c r="A54" s="55"/>
      <c r="B54" s="42"/>
      <c r="C54" s="42"/>
      <c r="D54" s="42"/>
      <c r="E54" s="42"/>
      <c r="F54" s="42"/>
      <c r="G54" s="42"/>
      <c r="H54" s="42"/>
      <c r="I54" s="42"/>
    </row>
    <row r="55" spans="1:9" x14ac:dyDescent="0.25">
      <c r="A55" s="41" t="s">
        <v>190</v>
      </c>
      <c r="B55" s="42" t="s">
        <v>158</v>
      </c>
      <c r="C55" s="42"/>
      <c r="D55" s="42"/>
      <c r="E55" s="42" t="s">
        <v>466</v>
      </c>
      <c r="F55" s="42"/>
      <c r="G55" s="42"/>
      <c r="H55" s="42"/>
      <c r="I55" s="42"/>
    </row>
    <row r="56" spans="1:9" x14ac:dyDescent="0.25">
      <c r="A56" s="41"/>
      <c r="B56" s="42"/>
      <c r="C56" s="42"/>
      <c r="D56" s="42"/>
      <c r="E56" s="42"/>
      <c r="F56" s="42"/>
      <c r="G56" s="42"/>
      <c r="H56" s="42"/>
      <c r="I56" s="42"/>
    </row>
    <row r="57" spans="1:9" x14ac:dyDescent="0.25">
      <c r="A57" s="55" t="s">
        <v>191</v>
      </c>
      <c r="B57" s="42" t="s">
        <v>159</v>
      </c>
      <c r="C57" s="42"/>
      <c r="D57" s="42"/>
      <c r="E57" s="69" t="s">
        <v>464</v>
      </c>
      <c r="F57" s="42"/>
      <c r="G57" s="42"/>
      <c r="H57" s="42"/>
      <c r="I57" s="42"/>
    </row>
    <row r="58" spans="1:9" x14ac:dyDescent="0.25">
      <c r="A58" s="55"/>
      <c r="B58" s="42"/>
      <c r="C58" s="42"/>
      <c r="D58" s="42"/>
      <c r="E58" s="42"/>
      <c r="F58" s="42"/>
      <c r="G58" s="42"/>
      <c r="H58" s="42"/>
      <c r="I58" s="42"/>
    </row>
    <row r="59" spans="1:9" x14ac:dyDescent="0.25">
      <c r="A59" s="41" t="s">
        <v>192</v>
      </c>
      <c r="B59" s="42" t="s">
        <v>160</v>
      </c>
      <c r="C59" s="42"/>
      <c r="D59" s="42"/>
      <c r="E59" s="42" t="s">
        <v>461</v>
      </c>
      <c r="F59" s="42"/>
      <c r="G59" s="42"/>
      <c r="H59" s="42"/>
      <c r="I59" s="42"/>
    </row>
    <row r="60" spans="1:9" x14ac:dyDescent="0.25">
      <c r="A60" s="41"/>
      <c r="B60" s="42"/>
      <c r="C60" s="42"/>
      <c r="D60" s="42"/>
      <c r="E60" s="42"/>
      <c r="F60" s="42"/>
      <c r="G60" s="42"/>
      <c r="H60" s="42"/>
      <c r="I60" s="42"/>
    </row>
    <row r="61" spans="1:9" x14ac:dyDescent="0.25">
      <c r="A61" s="41" t="s">
        <v>193</v>
      </c>
      <c r="B61" s="42" t="s">
        <v>48</v>
      </c>
      <c r="C61" s="42"/>
      <c r="D61" s="42"/>
      <c r="E61" s="42" t="s">
        <v>462</v>
      </c>
      <c r="F61" s="42"/>
      <c r="G61" s="42"/>
      <c r="H61" s="42"/>
      <c r="I61" s="42"/>
    </row>
    <row r="62" spans="1:9" x14ac:dyDescent="0.25">
      <c r="A62" s="41"/>
      <c r="B62" s="42"/>
      <c r="C62" s="42"/>
      <c r="D62" s="42"/>
      <c r="E62" s="42"/>
      <c r="F62" s="42"/>
      <c r="G62" s="42"/>
      <c r="H62" s="42"/>
      <c r="I62" s="42"/>
    </row>
    <row r="63" spans="1:9" x14ac:dyDescent="0.25">
      <c r="A63" s="55" t="s">
        <v>194</v>
      </c>
      <c r="B63" s="42" t="s">
        <v>161</v>
      </c>
      <c r="C63" s="42"/>
      <c r="D63" s="42"/>
      <c r="E63" s="69" t="s">
        <v>162</v>
      </c>
      <c r="F63" s="42"/>
      <c r="G63" s="42"/>
      <c r="H63" s="42"/>
      <c r="I63" s="42"/>
    </row>
    <row r="64" spans="1:9" x14ac:dyDescent="0.25">
      <c r="A64" s="55"/>
      <c r="B64" s="42"/>
      <c r="C64" s="42"/>
      <c r="D64" s="42"/>
      <c r="E64" s="42"/>
      <c r="F64" s="42"/>
      <c r="G64" s="42"/>
      <c r="H64" s="42"/>
      <c r="I64" s="42"/>
    </row>
    <row r="65" spans="1:9" x14ac:dyDescent="0.25">
      <c r="A65" s="41" t="s">
        <v>195</v>
      </c>
      <c r="B65" s="42" t="s">
        <v>163</v>
      </c>
      <c r="C65" s="42"/>
      <c r="D65" s="42"/>
      <c r="E65" s="65" t="s">
        <v>164</v>
      </c>
      <c r="F65" s="42"/>
      <c r="G65" s="42"/>
      <c r="H65" s="42"/>
      <c r="I65" s="42"/>
    </row>
    <row r="66" spans="1:9" x14ac:dyDescent="0.25">
      <c r="A66" s="41"/>
      <c r="B66" s="42"/>
      <c r="C66" s="42"/>
      <c r="D66" s="42"/>
      <c r="E66" s="65"/>
      <c r="F66" s="42"/>
      <c r="G66" s="42"/>
      <c r="H66" s="42"/>
      <c r="I66" s="42"/>
    </row>
    <row r="67" spans="1:9" x14ac:dyDescent="0.25">
      <c r="A67" s="41"/>
      <c r="B67" s="42"/>
      <c r="C67" s="42"/>
      <c r="D67" s="42"/>
      <c r="E67" s="65"/>
      <c r="F67" s="42"/>
      <c r="G67" s="42"/>
      <c r="H67" s="42"/>
      <c r="I67" s="42"/>
    </row>
    <row r="68" spans="1:9" x14ac:dyDescent="0.25">
      <c r="A68" s="41"/>
      <c r="B68" s="42"/>
      <c r="C68" s="42"/>
      <c r="D68" s="42"/>
      <c r="E68" s="42"/>
      <c r="F68" s="42"/>
      <c r="G68" s="42"/>
      <c r="H68" s="42"/>
      <c r="I68" s="42"/>
    </row>
    <row r="69" spans="1:9" ht="15" customHeight="1" x14ac:dyDescent="0.25">
      <c r="A69" s="38" t="s">
        <v>131</v>
      </c>
      <c r="B69" s="38"/>
      <c r="C69" s="38"/>
      <c r="D69" s="38"/>
      <c r="E69" s="18" t="s">
        <v>25</v>
      </c>
      <c r="F69" s="19">
        <v>9</v>
      </c>
      <c r="G69" s="104">
        <v>0</v>
      </c>
      <c r="H69" s="39">
        <f>F69*G69</f>
        <v>0</v>
      </c>
      <c r="I69" s="39"/>
    </row>
    <row r="71" spans="1:9" ht="15.75" thickBot="1" x14ac:dyDescent="0.3">
      <c r="A71" s="8" t="s">
        <v>19</v>
      </c>
      <c r="B71" s="36" t="s">
        <v>24</v>
      </c>
      <c r="C71" s="36"/>
      <c r="D71" s="36"/>
      <c r="E71" s="8" t="s">
        <v>23</v>
      </c>
      <c r="F71" s="8" t="s">
        <v>22</v>
      </c>
      <c r="G71" s="9" t="s">
        <v>21</v>
      </c>
      <c r="H71" s="37" t="s">
        <v>20</v>
      </c>
      <c r="I71" s="37"/>
    </row>
    <row r="72" spans="1:9" ht="7.5" customHeight="1" x14ac:dyDescent="0.25"/>
    <row r="73" spans="1:9" x14ac:dyDescent="0.25">
      <c r="A73" s="13" t="s">
        <v>33</v>
      </c>
      <c r="B73" s="64" t="s">
        <v>165</v>
      </c>
      <c r="C73" s="64"/>
      <c r="D73" s="64"/>
      <c r="E73" s="64"/>
      <c r="F73" s="64"/>
      <c r="G73" s="64"/>
      <c r="H73" s="64"/>
      <c r="I73" s="64"/>
    </row>
    <row r="74" spans="1:9" x14ac:dyDescent="0.25">
      <c r="A74" s="63" t="s">
        <v>34</v>
      </c>
      <c r="B74" s="49" t="s">
        <v>132</v>
      </c>
      <c r="C74" s="49"/>
      <c r="D74" s="49"/>
      <c r="E74" s="49" t="s">
        <v>167</v>
      </c>
      <c r="F74" s="49"/>
      <c r="G74" s="49"/>
      <c r="H74" s="49"/>
      <c r="I74" s="49"/>
    </row>
    <row r="75" spans="1:9" x14ac:dyDescent="0.25">
      <c r="A75" s="55"/>
      <c r="B75" s="42"/>
      <c r="C75" s="42"/>
      <c r="D75" s="42"/>
      <c r="E75" s="42"/>
      <c r="F75" s="42"/>
      <c r="G75" s="42"/>
      <c r="H75" s="42"/>
      <c r="I75" s="42"/>
    </row>
    <row r="76" spans="1:9" x14ac:dyDescent="0.25">
      <c r="A76" s="55" t="s">
        <v>35</v>
      </c>
      <c r="B76" s="42" t="s">
        <v>136</v>
      </c>
      <c r="C76" s="42"/>
      <c r="D76" s="42"/>
      <c r="E76" s="42" t="s">
        <v>168</v>
      </c>
      <c r="F76" s="42"/>
      <c r="G76" s="42"/>
      <c r="H76" s="42"/>
      <c r="I76" s="42"/>
    </row>
    <row r="77" spans="1:9" x14ac:dyDescent="0.25">
      <c r="A77" s="55"/>
      <c r="B77" s="42"/>
      <c r="C77" s="42"/>
      <c r="D77" s="42"/>
      <c r="E77" s="42"/>
      <c r="F77" s="42"/>
      <c r="G77" s="42"/>
      <c r="H77" s="42"/>
      <c r="I77" s="42"/>
    </row>
    <row r="78" spans="1:9" x14ac:dyDescent="0.25">
      <c r="A78" s="55" t="s">
        <v>36</v>
      </c>
      <c r="B78" s="42" t="s">
        <v>146</v>
      </c>
      <c r="C78" s="42"/>
      <c r="D78" s="42"/>
      <c r="E78" s="42" t="s">
        <v>169</v>
      </c>
      <c r="F78" s="42"/>
      <c r="G78" s="42"/>
      <c r="H78" s="42"/>
      <c r="I78" s="42"/>
    </row>
    <row r="79" spans="1:9" x14ac:dyDescent="0.25">
      <c r="A79" s="55"/>
      <c r="B79" s="42"/>
      <c r="C79" s="42"/>
      <c r="D79" s="42"/>
      <c r="E79" s="42"/>
      <c r="F79" s="42"/>
      <c r="G79" s="42"/>
      <c r="H79" s="42"/>
      <c r="I79" s="42"/>
    </row>
    <row r="80" spans="1:9" x14ac:dyDescent="0.25">
      <c r="A80" s="55" t="s">
        <v>37</v>
      </c>
      <c r="B80" s="42" t="s">
        <v>139</v>
      </c>
      <c r="C80" s="42"/>
      <c r="D80" s="42"/>
      <c r="E80" s="42" t="s">
        <v>170</v>
      </c>
      <c r="F80" s="42"/>
      <c r="G80" s="42"/>
      <c r="H80" s="42"/>
      <c r="I80" s="42"/>
    </row>
    <row r="81" spans="1:9" x14ac:dyDescent="0.25">
      <c r="A81" s="55"/>
      <c r="B81" s="42"/>
      <c r="C81" s="42"/>
      <c r="D81" s="42"/>
      <c r="E81" s="42"/>
      <c r="F81" s="42"/>
      <c r="G81" s="42"/>
      <c r="H81" s="42"/>
      <c r="I81" s="42"/>
    </row>
    <row r="82" spans="1:9" x14ac:dyDescent="0.25">
      <c r="A82" s="55" t="s">
        <v>207</v>
      </c>
      <c r="B82" s="42" t="s">
        <v>140</v>
      </c>
      <c r="C82" s="42"/>
      <c r="D82" s="42"/>
      <c r="E82" s="42" t="s">
        <v>171</v>
      </c>
      <c r="F82" s="42"/>
      <c r="G82" s="42"/>
      <c r="H82" s="42"/>
      <c r="I82" s="42"/>
    </row>
    <row r="83" spans="1:9" x14ac:dyDescent="0.25">
      <c r="A83" s="55"/>
      <c r="B83" s="42"/>
      <c r="C83" s="42"/>
      <c r="D83" s="42"/>
      <c r="E83" s="42"/>
      <c r="F83" s="42"/>
      <c r="G83" s="42"/>
      <c r="H83" s="42"/>
      <c r="I83" s="42"/>
    </row>
    <row r="84" spans="1:9" x14ac:dyDescent="0.25">
      <c r="A84" s="55" t="s">
        <v>208</v>
      </c>
      <c r="B84" s="42" t="s">
        <v>143</v>
      </c>
      <c r="C84" s="42"/>
      <c r="D84" s="42"/>
      <c r="E84" s="42" t="s">
        <v>172</v>
      </c>
      <c r="F84" s="42"/>
      <c r="G84" s="42"/>
      <c r="H84" s="42"/>
      <c r="I84" s="42"/>
    </row>
    <row r="85" spans="1:9" x14ac:dyDescent="0.25">
      <c r="A85" s="55"/>
      <c r="B85" s="42"/>
      <c r="C85" s="42"/>
      <c r="D85" s="42"/>
      <c r="E85" s="42"/>
      <c r="F85" s="42"/>
      <c r="G85" s="42"/>
      <c r="H85" s="42"/>
      <c r="I85" s="42"/>
    </row>
    <row r="86" spans="1:9" x14ac:dyDescent="0.25">
      <c r="A86" s="55" t="s">
        <v>209</v>
      </c>
      <c r="B86" s="42" t="s">
        <v>147</v>
      </c>
      <c r="C86" s="42"/>
      <c r="D86" s="42"/>
      <c r="E86" s="42" t="s">
        <v>173</v>
      </c>
      <c r="F86" s="42"/>
      <c r="G86" s="42"/>
      <c r="H86" s="42"/>
      <c r="I86" s="42"/>
    </row>
    <row r="87" spans="1:9" x14ac:dyDescent="0.25">
      <c r="A87" s="55"/>
      <c r="B87" s="42"/>
      <c r="C87" s="42"/>
      <c r="D87" s="42"/>
      <c r="E87" s="42"/>
      <c r="F87" s="42"/>
      <c r="G87" s="42"/>
      <c r="H87" s="42"/>
      <c r="I87" s="42"/>
    </row>
    <row r="88" spans="1:9" x14ac:dyDescent="0.25">
      <c r="A88" s="41" t="s">
        <v>210</v>
      </c>
      <c r="B88" s="42" t="s">
        <v>156</v>
      </c>
      <c r="C88" s="42"/>
      <c r="D88" s="42"/>
      <c r="E88" s="42" t="s">
        <v>174</v>
      </c>
      <c r="F88" s="42"/>
      <c r="G88" s="42"/>
      <c r="H88" s="42"/>
      <c r="I88" s="42"/>
    </row>
    <row r="89" spans="1:9" x14ac:dyDescent="0.25">
      <c r="A89" s="41"/>
      <c r="B89" s="42"/>
      <c r="C89" s="42"/>
      <c r="D89" s="42"/>
      <c r="E89" s="42"/>
      <c r="F89" s="42"/>
      <c r="G89" s="42"/>
      <c r="H89" s="42"/>
      <c r="I89" s="42"/>
    </row>
    <row r="90" spans="1:9" x14ac:dyDescent="0.25">
      <c r="A90" s="41" t="s">
        <v>211</v>
      </c>
      <c r="B90" s="42" t="s">
        <v>160</v>
      </c>
      <c r="C90" s="42"/>
      <c r="D90" s="42"/>
      <c r="E90" s="42" t="s">
        <v>175</v>
      </c>
      <c r="F90" s="42"/>
      <c r="G90" s="42"/>
      <c r="H90" s="42"/>
      <c r="I90" s="42"/>
    </row>
    <row r="91" spans="1:9" x14ac:dyDescent="0.25">
      <c r="A91" s="41"/>
      <c r="B91" s="42"/>
      <c r="C91" s="42"/>
      <c r="D91" s="42"/>
      <c r="E91" s="42"/>
      <c r="F91" s="42"/>
      <c r="G91" s="42"/>
      <c r="H91" s="42"/>
      <c r="I91" s="42"/>
    </row>
    <row r="92" spans="1:9" x14ac:dyDescent="0.25">
      <c r="A92" s="41" t="s">
        <v>212</v>
      </c>
      <c r="B92" s="42" t="s">
        <v>176</v>
      </c>
      <c r="C92" s="42"/>
      <c r="D92" s="42"/>
      <c r="E92" s="42" t="s">
        <v>177</v>
      </c>
      <c r="F92" s="42"/>
      <c r="G92" s="42"/>
      <c r="H92" s="42"/>
      <c r="I92" s="42"/>
    </row>
    <row r="93" spans="1:9" x14ac:dyDescent="0.25">
      <c r="A93" s="41"/>
      <c r="B93" s="42"/>
      <c r="C93" s="42"/>
      <c r="D93" s="42"/>
      <c r="E93" s="42"/>
      <c r="F93" s="42"/>
      <c r="G93" s="42"/>
      <c r="H93" s="42"/>
      <c r="I93" s="42"/>
    </row>
    <row r="94" spans="1:9" x14ac:dyDescent="0.25">
      <c r="A94" s="41" t="s">
        <v>213</v>
      </c>
      <c r="B94" s="42" t="s">
        <v>178</v>
      </c>
      <c r="C94" s="42"/>
      <c r="D94" s="42"/>
      <c r="E94" s="42" t="s">
        <v>179</v>
      </c>
      <c r="F94" s="42"/>
      <c r="G94" s="42"/>
      <c r="H94" s="42"/>
      <c r="I94" s="42"/>
    </row>
    <row r="95" spans="1:9" x14ac:dyDescent="0.25">
      <c r="A95" s="41"/>
      <c r="B95" s="42"/>
      <c r="C95" s="42"/>
      <c r="D95" s="42"/>
      <c r="E95" s="42"/>
      <c r="F95" s="42"/>
      <c r="G95" s="42"/>
      <c r="H95" s="42"/>
      <c r="I95" s="42"/>
    </row>
    <row r="96" spans="1:9" x14ac:dyDescent="0.25">
      <c r="A96" s="41"/>
      <c r="B96" s="42"/>
      <c r="C96" s="42"/>
      <c r="D96" s="42"/>
      <c r="E96" s="42"/>
      <c r="F96" s="42"/>
      <c r="G96" s="42"/>
      <c r="H96" s="42"/>
      <c r="I96" s="42"/>
    </row>
    <row r="97" spans="1:9" x14ac:dyDescent="0.25">
      <c r="A97" s="41"/>
      <c r="B97" s="42"/>
      <c r="C97" s="42"/>
      <c r="D97" s="42"/>
      <c r="E97" s="42"/>
      <c r="F97" s="42"/>
      <c r="G97" s="42"/>
      <c r="H97" s="42"/>
      <c r="I97" s="42"/>
    </row>
    <row r="98" spans="1:9" x14ac:dyDescent="0.25">
      <c r="A98" s="41"/>
      <c r="B98" s="42"/>
      <c r="C98" s="42"/>
      <c r="D98" s="42"/>
      <c r="E98" s="42"/>
      <c r="F98" s="42"/>
      <c r="G98" s="42"/>
      <c r="H98" s="42"/>
      <c r="I98" s="42"/>
    </row>
    <row r="99" spans="1:9" x14ac:dyDescent="0.25">
      <c r="A99" s="41"/>
      <c r="B99" s="42"/>
      <c r="C99" s="42"/>
      <c r="D99" s="42"/>
      <c r="E99" s="42"/>
      <c r="F99" s="42"/>
      <c r="G99" s="42"/>
      <c r="H99" s="42"/>
      <c r="I99" s="42"/>
    </row>
    <row r="100" spans="1:9" x14ac:dyDescent="0.25">
      <c r="A100" s="41"/>
      <c r="B100" s="42"/>
      <c r="C100" s="42"/>
      <c r="D100" s="42"/>
      <c r="E100" s="42"/>
      <c r="F100" s="42"/>
      <c r="G100" s="42"/>
      <c r="H100" s="42"/>
      <c r="I100" s="42"/>
    </row>
    <row r="101" spans="1:9" x14ac:dyDescent="0.25">
      <c r="A101" s="41"/>
      <c r="B101" s="42"/>
      <c r="C101" s="42"/>
      <c r="D101" s="42"/>
      <c r="E101" s="42"/>
      <c r="F101" s="42"/>
      <c r="G101" s="42"/>
      <c r="H101" s="42"/>
      <c r="I101" s="42"/>
    </row>
    <row r="102" spans="1:9" x14ac:dyDescent="0.25">
      <c r="A102" s="41" t="s">
        <v>214</v>
      </c>
      <c r="B102" s="42" t="s">
        <v>196</v>
      </c>
      <c r="C102" s="42"/>
      <c r="D102" s="42"/>
      <c r="E102" s="42" t="s">
        <v>197</v>
      </c>
      <c r="F102" s="42"/>
      <c r="G102" s="42"/>
      <c r="H102" s="42"/>
      <c r="I102" s="42"/>
    </row>
    <row r="103" spans="1:9" x14ac:dyDescent="0.25">
      <c r="A103" s="41"/>
      <c r="B103" s="42"/>
      <c r="C103" s="42"/>
      <c r="D103" s="42"/>
      <c r="E103" s="42"/>
      <c r="F103" s="42"/>
      <c r="G103" s="42"/>
      <c r="H103" s="42"/>
      <c r="I103" s="42"/>
    </row>
    <row r="104" spans="1:9" x14ac:dyDescent="0.25">
      <c r="A104" s="41" t="s">
        <v>215</v>
      </c>
      <c r="B104" s="42" t="s">
        <v>198</v>
      </c>
      <c r="C104" s="42"/>
      <c r="D104" s="42"/>
      <c r="E104" s="42" t="s">
        <v>199</v>
      </c>
      <c r="F104" s="42"/>
      <c r="G104" s="42"/>
      <c r="H104" s="42"/>
      <c r="I104" s="42"/>
    </row>
    <row r="105" spans="1:9" x14ac:dyDescent="0.25">
      <c r="A105" s="41"/>
      <c r="B105" s="42"/>
      <c r="C105" s="42"/>
      <c r="D105" s="42"/>
      <c r="E105" s="42"/>
      <c r="F105" s="42"/>
      <c r="G105" s="42"/>
      <c r="H105" s="42"/>
      <c r="I105" s="42"/>
    </row>
    <row r="106" spans="1:9" x14ac:dyDescent="0.25">
      <c r="A106" s="41" t="s">
        <v>216</v>
      </c>
      <c r="B106" s="42" t="s">
        <v>200</v>
      </c>
      <c r="C106" s="42"/>
      <c r="D106" s="42"/>
      <c r="E106" s="42" t="s">
        <v>197</v>
      </c>
      <c r="F106" s="42"/>
      <c r="G106" s="42"/>
      <c r="H106" s="42"/>
      <c r="I106" s="42"/>
    </row>
    <row r="107" spans="1:9" x14ac:dyDescent="0.25">
      <c r="A107" s="41"/>
      <c r="B107" s="42"/>
      <c r="C107" s="42"/>
      <c r="D107" s="42"/>
      <c r="E107" s="42"/>
      <c r="F107" s="42"/>
      <c r="G107" s="42"/>
      <c r="H107" s="42"/>
      <c r="I107" s="42"/>
    </row>
    <row r="108" spans="1:9" x14ac:dyDescent="0.25">
      <c r="A108" s="41" t="s">
        <v>217</v>
      </c>
      <c r="B108" s="42" t="s">
        <v>201</v>
      </c>
      <c r="C108" s="42"/>
      <c r="D108" s="42"/>
      <c r="E108" s="42" t="s">
        <v>197</v>
      </c>
      <c r="F108" s="42"/>
      <c r="G108" s="42"/>
      <c r="H108" s="42"/>
      <c r="I108" s="42"/>
    </row>
    <row r="109" spans="1:9" x14ac:dyDescent="0.25">
      <c r="A109" s="41"/>
      <c r="B109" s="42"/>
      <c r="C109" s="42"/>
      <c r="D109" s="42"/>
      <c r="E109" s="42"/>
      <c r="F109" s="42"/>
      <c r="G109" s="42"/>
      <c r="H109" s="42"/>
      <c r="I109" s="42"/>
    </row>
    <row r="110" spans="1:9" x14ac:dyDescent="0.25">
      <c r="A110" s="41" t="s">
        <v>218</v>
      </c>
      <c r="B110" s="42" t="s">
        <v>202</v>
      </c>
      <c r="C110" s="42"/>
      <c r="D110" s="42"/>
      <c r="E110" s="42" t="s">
        <v>203</v>
      </c>
      <c r="F110" s="42"/>
      <c r="G110" s="42"/>
      <c r="H110" s="42"/>
      <c r="I110" s="42"/>
    </row>
    <row r="111" spans="1:9" x14ac:dyDescent="0.25">
      <c r="A111" s="41"/>
      <c r="B111" s="42"/>
      <c r="C111" s="42"/>
      <c r="D111" s="42"/>
      <c r="E111" s="42"/>
      <c r="F111" s="42"/>
      <c r="G111" s="42"/>
      <c r="H111" s="42"/>
      <c r="I111" s="42"/>
    </row>
    <row r="112" spans="1:9" x14ac:dyDescent="0.25">
      <c r="A112" s="41" t="s">
        <v>219</v>
      </c>
      <c r="B112" s="42" t="s">
        <v>204</v>
      </c>
      <c r="C112" s="42"/>
      <c r="D112" s="42"/>
      <c r="E112" s="42" t="s">
        <v>205</v>
      </c>
      <c r="F112" s="42"/>
      <c r="G112" s="42"/>
      <c r="H112" s="42"/>
      <c r="I112" s="42"/>
    </row>
    <row r="113" spans="1:9" x14ac:dyDescent="0.25">
      <c r="A113" s="41"/>
      <c r="B113" s="42"/>
      <c r="C113" s="42"/>
      <c r="D113" s="42"/>
      <c r="E113" s="42"/>
      <c r="F113" s="42"/>
      <c r="G113" s="42"/>
      <c r="H113" s="42"/>
      <c r="I113" s="42"/>
    </row>
    <row r="114" spans="1:9" x14ac:dyDescent="0.25">
      <c r="A114" s="41" t="s">
        <v>220</v>
      </c>
      <c r="B114" s="42" t="s">
        <v>161</v>
      </c>
      <c r="C114" s="42"/>
      <c r="D114" s="42"/>
      <c r="E114" s="42" t="s">
        <v>162</v>
      </c>
      <c r="F114" s="42"/>
      <c r="G114" s="42"/>
      <c r="H114" s="42"/>
      <c r="I114" s="42"/>
    </row>
    <row r="115" spans="1:9" x14ac:dyDescent="0.25">
      <c r="A115" s="41"/>
      <c r="B115" s="42"/>
      <c r="C115" s="42"/>
      <c r="D115" s="42"/>
      <c r="E115" s="42"/>
      <c r="F115" s="42"/>
      <c r="G115" s="42"/>
      <c r="H115" s="42"/>
      <c r="I115" s="42"/>
    </row>
    <row r="116" spans="1:9" x14ac:dyDescent="0.25">
      <c r="A116" s="41" t="s">
        <v>221</v>
      </c>
      <c r="B116" s="42" t="s">
        <v>163</v>
      </c>
      <c r="C116" s="42"/>
      <c r="D116" s="42"/>
      <c r="E116" s="65" t="s">
        <v>206</v>
      </c>
      <c r="F116" s="42"/>
      <c r="G116" s="42"/>
      <c r="H116" s="42"/>
      <c r="I116" s="42"/>
    </row>
    <row r="117" spans="1:9" x14ac:dyDescent="0.25">
      <c r="A117" s="41"/>
      <c r="B117" s="42"/>
      <c r="C117" s="42"/>
      <c r="D117" s="42"/>
      <c r="E117" s="65"/>
      <c r="F117" s="42"/>
      <c r="G117" s="42"/>
      <c r="H117" s="42"/>
      <c r="I117" s="42"/>
    </row>
    <row r="118" spans="1:9" x14ac:dyDescent="0.25">
      <c r="A118" s="38" t="s">
        <v>166</v>
      </c>
      <c r="B118" s="38"/>
      <c r="C118" s="38"/>
      <c r="D118" s="38"/>
      <c r="E118" s="18" t="s">
        <v>25</v>
      </c>
      <c r="F118" s="19">
        <v>3</v>
      </c>
      <c r="G118" s="104">
        <v>0</v>
      </c>
      <c r="H118" s="39">
        <f>F118*G118</f>
        <v>0</v>
      </c>
      <c r="I118" s="39"/>
    </row>
    <row r="120" spans="1:9" ht="15.75" thickBot="1" x14ac:dyDescent="0.3">
      <c r="A120" s="8" t="s">
        <v>19</v>
      </c>
      <c r="B120" s="36" t="s">
        <v>24</v>
      </c>
      <c r="C120" s="36"/>
      <c r="D120" s="36"/>
      <c r="E120" s="8" t="s">
        <v>23</v>
      </c>
      <c r="F120" s="8" t="s">
        <v>22</v>
      </c>
      <c r="G120" s="9" t="s">
        <v>21</v>
      </c>
      <c r="H120" s="37" t="s">
        <v>20</v>
      </c>
      <c r="I120" s="37"/>
    </row>
    <row r="121" spans="1:9" ht="7.5" customHeight="1" x14ac:dyDescent="0.25"/>
    <row r="122" spans="1:9" x14ac:dyDescent="0.25">
      <c r="A122" s="13" t="s">
        <v>38</v>
      </c>
      <c r="B122" s="64" t="s">
        <v>222</v>
      </c>
      <c r="C122" s="64"/>
      <c r="D122" s="64"/>
      <c r="E122" s="64"/>
      <c r="F122" s="64"/>
      <c r="G122" s="64"/>
      <c r="H122" s="64"/>
      <c r="I122" s="64"/>
    </row>
    <row r="123" spans="1:9" x14ac:dyDescent="0.25">
      <c r="A123" s="41" t="s">
        <v>39</v>
      </c>
      <c r="B123" s="42" t="s">
        <v>224</v>
      </c>
      <c r="C123" s="42"/>
      <c r="D123" s="42"/>
      <c r="E123" s="42" t="s">
        <v>225</v>
      </c>
      <c r="F123" s="42"/>
      <c r="G123" s="42"/>
      <c r="H123" s="42"/>
      <c r="I123" s="42"/>
    </row>
    <row r="124" spans="1:9" x14ac:dyDescent="0.25">
      <c r="A124" s="41"/>
      <c r="B124" s="42"/>
      <c r="C124" s="42"/>
      <c r="D124" s="42"/>
      <c r="E124" s="42"/>
      <c r="F124" s="42"/>
      <c r="G124" s="42"/>
      <c r="H124" s="42"/>
      <c r="I124" s="42"/>
    </row>
    <row r="125" spans="1:9" x14ac:dyDescent="0.25">
      <c r="A125" s="41" t="s">
        <v>40</v>
      </c>
      <c r="B125" s="42" t="s">
        <v>226</v>
      </c>
      <c r="C125" s="42"/>
      <c r="D125" s="42"/>
      <c r="E125" s="65" t="s">
        <v>227</v>
      </c>
      <c r="F125" s="42"/>
      <c r="G125" s="42"/>
      <c r="H125" s="42"/>
      <c r="I125" s="42"/>
    </row>
    <row r="126" spans="1:9" x14ac:dyDescent="0.25">
      <c r="A126" s="41"/>
      <c r="B126" s="42"/>
      <c r="C126" s="42"/>
      <c r="D126" s="42"/>
      <c r="E126" s="65"/>
      <c r="F126" s="42"/>
      <c r="G126" s="42"/>
      <c r="H126" s="42"/>
      <c r="I126" s="42"/>
    </row>
    <row r="127" spans="1:9" x14ac:dyDescent="0.25">
      <c r="A127" s="41"/>
      <c r="B127" s="42"/>
      <c r="C127" s="42"/>
      <c r="D127" s="42"/>
      <c r="E127" s="42"/>
      <c r="F127" s="42"/>
      <c r="G127" s="42"/>
      <c r="H127" s="42"/>
      <c r="I127" s="42"/>
    </row>
    <row r="128" spans="1:9" x14ac:dyDescent="0.25">
      <c r="A128" s="41" t="s">
        <v>41</v>
      </c>
      <c r="B128" s="42" t="s">
        <v>228</v>
      </c>
      <c r="C128" s="42"/>
      <c r="D128" s="42"/>
      <c r="E128" s="42" t="s">
        <v>229</v>
      </c>
      <c r="F128" s="42"/>
      <c r="G128" s="42"/>
      <c r="H128" s="42"/>
      <c r="I128" s="42"/>
    </row>
    <row r="129" spans="1:9" x14ac:dyDescent="0.25">
      <c r="A129" s="41"/>
      <c r="B129" s="42"/>
      <c r="C129" s="42"/>
      <c r="D129" s="42"/>
      <c r="E129" s="42"/>
      <c r="F129" s="42"/>
      <c r="G129" s="42"/>
      <c r="H129" s="42"/>
      <c r="I129" s="42"/>
    </row>
    <row r="130" spans="1:9" x14ac:dyDescent="0.25">
      <c r="A130" s="41" t="s">
        <v>42</v>
      </c>
      <c r="B130" s="42" t="s">
        <v>230</v>
      </c>
      <c r="C130" s="42"/>
      <c r="D130" s="42"/>
      <c r="E130" s="42" t="s">
        <v>231</v>
      </c>
      <c r="F130" s="42"/>
      <c r="G130" s="42"/>
      <c r="H130" s="42"/>
      <c r="I130" s="42"/>
    </row>
    <row r="131" spans="1:9" x14ac:dyDescent="0.25">
      <c r="A131" s="41"/>
      <c r="B131" s="42"/>
      <c r="C131" s="42"/>
      <c r="D131" s="42"/>
      <c r="E131" s="42"/>
      <c r="F131" s="42"/>
      <c r="G131" s="42"/>
      <c r="H131" s="42"/>
      <c r="I131" s="42"/>
    </row>
    <row r="132" spans="1:9" x14ac:dyDescent="0.25">
      <c r="A132" s="41" t="s">
        <v>99</v>
      </c>
      <c r="B132" s="42" t="s">
        <v>232</v>
      </c>
      <c r="C132" s="42"/>
      <c r="D132" s="42"/>
      <c r="E132" s="42" t="s">
        <v>233</v>
      </c>
      <c r="F132" s="42"/>
      <c r="G132" s="42"/>
      <c r="H132" s="42"/>
      <c r="I132" s="42"/>
    </row>
    <row r="133" spans="1:9" x14ac:dyDescent="0.25">
      <c r="A133" s="41"/>
      <c r="B133" s="42"/>
      <c r="C133" s="42"/>
      <c r="D133" s="42"/>
      <c r="E133" s="42"/>
      <c r="F133" s="42"/>
      <c r="G133" s="42"/>
      <c r="H133" s="42"/>
      <c r="I133" s="42"/>
    </row>
    <row r="134" spans="1:9" x14ac:dyDescent="0.25">
      <c r="A134" s="41" t="s">
        <v>100</v>
      </c>
      <c r="B134" s="42" t="s">
        <v>72</v>
      </c>
      <c r="C134" s="42"/>
      <c r="D134" s="42"/>
      <c r="E134" s="42" t="s">
        <v>205</v>
      </c>
      <c r="F134" s="42"/>
      <c r="G134" s="42"/>
      <c r="H134" s="42"/>
      <c r="I134" s="42"/>
    </row>
    <row r="135" spans="1:9" x14ac:dyDescent="0.25">
      <c r="A135" s="41"/>
      <c r="B135" s="42"/>
      <c r="C135" s="42"/>
      <c r="D135" s="42"/>
      <c r="E135" s="42"/>
      <c r="F135" s="42"/>
      <c r="G135" s="42"/>
      <c r="H135" s="42"/>
      <c r="I135" s="42"/>
    </row>
    <row r="136" spans="1:9" x14ac:dyDescent="0.25">
      <c r="A136" s="38" t="s">
        <v>223</v>
      </c>
      <c r="B136" s="38"/>
      <c r="C136" s="38"/>
      <c r="D136" s="38"/>
      <c r="E136" s="18" t="s">
        <v>25</v>
      </c>
      <c r="F136" s="19">
        <v>3</v>
      </c>
      <c r="G136" s="104">
        <v>0</v>
      </c>
      <c r="H136" s="39">
        <f>F136*G136</f>
        <v>0</v>
      </c>
      <c r="I136" s="39"/>
    </row>
    <row r="138" spans="1:9" ht="15.75" thickBot="1" x14ac:dyDescent="0.3">
      <c r="A138" s="8" t="s">
        <v>19</v>
      </c>
      <c r="B138" s="36" t="s">
        <v>24</v>
      </c>
      <c r="C138" s="36"/>
      <c r="D138" s="36"/>
      <c r="E138" s="8" t="s">
        <v>23</v>
      </c>
      <c r="F138" s="8" t="s">
        <v>22</v>
      </c>
      <c r="G138" s="9" t="s">
        <v>21</v>
      </c>
      <c r="H138" s="37" t="s">
        <v>20</v>
      </c>
      <c r="I138" s="37"/>
    </row>
    <row r="139" spans="1:9" ht="7.5" customHeight="1" x14ac:dyDescent="0.25"/>
    <row r="140" spans="1:9" x14ac:dyDescent="0.25">
      <c r="A140" s="13" t="s">
        <v>234</v>
      </c>
      <c r="B140" s="64" t="s">
        <v>235</v>
      </c>
      <c r="C140" s="64"/>
      <c r="D140" s="64"/>
      <c r="E140" s="64"/>
      <c r="F140" s="64"/>
      <c r="G140" s="64"/>
      <c r="H140" s="64"/>
      <c r="I140" s="64"/>
    </row>
    <row r="141" spans="1:9" x14ac:dyDescent="0.25">
      <c r="A141" s="41" t="s">
        <v>120</v>
      </c>
      <c r="B141" s="42" t="s">
        <v>140</v>
      </c>
      <c r="C141" s="42"/>
      <c r="D141" s="42"/>
      <c r="E141" s="42" t="s">
        <v>237</v>
      </c>
      <c r="F141" s="42"/>
      <c r="G141" s="42"/>
      <c r="H141" s="42"/>
      <c r="I141" s="42"/>
    </row>
    <row r="142" spans="1:9" x14ac:dyDescent="0.25">
      <c r="A142" s="41"/>
      <c r="B142" s="42"/>
      <c r="C142" s="42"/>
      <c r="D142" s="42"/>
      <c r="E142" s="42"/>
      <c r="F142" s="42"/>
      <c r="G142" s="42"/>
      <c r="H142" s="42"/>
      <c r="I142" s="42"/>
    </row>
    <row r="143" spans="1:9" x14ac:dyDescent="0.25">
      <c r="A143" s="41" t="s">
        <v>121</v>
      </c>
      <c r="B143" s="42" t="s">
        <v>238</v>
      </c>
      <c r="C143" s="42"/>
      <c r="D143" s="42"/>
      <c r="E143" s="42" t="s">
        <v>239</v>
      </c>
      <c r="F143" s="42"/>
      <c r="G143" s="42"/>
      <c r="H143" s="42"/>
      <c r="I143" s="42"/>
    </row>
    <row r="144" spans="1:9" x14ac:dyDescent="0.25">
      <c r="A144" s="41"/>
      <c r="B144" s="42"/>
      <c r="C144" s="42"/>
      <c r="D144" s="42"/>
      <c r="E144" s="42"/>
      <c r="F144" s="42"/>
      <c r="G144" s="42"/>
      <c r="H144" s="42"/>
      <c r="I144" s="42"/>
    </row>
    <row r="145" spans="1:9" x14ac:dyDescent="0.25">
      <c r="A145" s="41" t="s">
        <v>122</v>
      </c>
      <c r="B145" s="42" t="s">
        <v>240</v>
      </c>
      <c r="C145" s="42"/>
      <c r="D145" s="42"/>
      <c r="E145" s="42" t="s">
        <v>241</v>
      </c>
      <c r="F145" s="42"/>
      <c r="G145" s="42"/>
      <c r="H145" s="42"/>
      <c r="I145" s="42"/>
    </row>
    <row r="146" spans="1:9" x14ac:dyDescent="0.25">
      <c r="A146" s="41"/>
      <c r="B146" s="42"/>
      <c r="C146" s="42"/>
      <c r="D146" s="42"/>
      <c r="E146" s="42"/>
      <c r="F146" s="42"/>
      <c r="G146" s="42"/>
      <c r="H146" s="42"/>
      <c r="I146" s="42"/>
    </row>
    <row r="147" spans="1:9" x14ac:dyDescent="0.25">
      <c r="A147" s="41" t="s">
        <v>123</v>
      </c>
      <c r="B147" s="42" t="s">
        <v>242</v>
      </c>
      <c r="C147" s="42"/>
      <c r="D147" s="42"/>
      <c r="E147" s="65" t="s">
        <v>243</v>
      </c>
      <c r="F147" s="42"/>
      <c r="G147" s="42"/>
      <c r="H147" s="42"/>
      <c r="I147" s="42"/>
    </row>
    <row r="148" spans="1:9" x14ac:dyDescent="0.25">
      <c r="A148" s="41"/>
      <c r="B148" s="42"/>
      <c r="C148" s="42"/>
      <c r="D148" s="42"/>
      <c r="E148" s="42"/>
      <c r="F148" s="42"/>
      <c r="G148" s="42"/>
      <c r="H148" s="42"/>
      <c r="I148" s="42"/>
    </row>
    <row r="149" spans="1:9" x14ac:dyDescent="0.25">
      <c r="A149" s="41" t="s">
        <v>124</v>
      </c>
      <c r="B149" s="42" t="s">
        <v>244</v>
      </c>
      <c r="C149" s="42"/>
      <c r="D149" s="42"/>
      <c r="E149" s="42" t="s">
        <v>245</v>
      </c>
      <c r="F149" s="42"/>
      <c r="G149" s="42"/>
      <c r="H149" s="42"/>
      <c r="I149" s="42"/>
    </row>
    <row r="150" spans="1:9" x14ac:dyDescent="0.25">
      <c r="A150" s="41"/>
      <c r="B150" s="42"/>
      <c r="C150" s="42"/>
      <c r="D150" s="42"/>
      <c r="E150" s="42"/>
      <c r="F150" s="42"/>
      <c r="G150" s="42"/>
      <c r="H150" s="42"/>
      <c r="I150" s="42"/>
    </row>
    <row r="151" spans="1:9" x14ac:dyDescent="0.25">
      <c r="A151" s="41" t="s">
        <v>125</v>
      </c>
      <c r="B151" s="42" t="s">
        <v>246</v>
      </c>
      <c r="C151" s="42"/>
      <c r="D151" s="42"/>
      <c r="E151" s="42" t="s">
        <v>247</v>
      </c>
      <c r="F151" s="42"/>
      <c r="G151" s="42"/>
      <c r="H151" s="42"/>
      <c r="I151" s="42"/>
    </row>
    <row r="152" spans="1:9" x14ac:dyDescent="0.25">
      <c r="A152" s="41"/>
      <c r="B152" s="42"/>
      <c r="C152" s="42"/>
      <c r="D152" s="42"/>
      <c r="E152" s="42"/>
      <c r="F152" s="42"/>
      <c r="G152" s="42"/>
      <c r="H152" s="42"/>
      <c r="I152" s="42"/>
    </row>
    <row r="153" spans="1:9" x14ac:dyDescent="0.25">
      <c r="A153" s="41" t="s">
        <v>126</v>
      </c>
      <c r="B153" s="42" t="s">
        <v>248</v>
      </c>
      <c r="C153" s="42"/>
      <c r="D153" s="42"/>
      <c r="E153" s="42" t="s">
        <v>249</v>
      </c>
      <c r="F153" s="42"/>
      <c r="G153" s="42"/>
      <c r="H153" s="42"/>
      <c r="I153" s="42"/>
    </row>
    <row r="154" spans="1:9" x14ac:dyDescent="0.25">
      <c r="A154" s="41"/>
      <c r="B154" s="42"/>
      <c r="C154" s="42"/>
      <c r="D154" s="42"/>
      <c r="E154" s="42"/>
      <c r="F154" s="42"/>
      <c r="G154" s="42"/>
      <c r="H154" s="42"/>
      <c r="I154" s="42"/>
    </row>
    <row r="155" spans="1:9" x14ac:dyDescent="0.25">
      <c r="A155" s="41" t="s">
        <v>270</v>
      </c>
      <c r="B155" s="42" t="s">
        <v>250</v>
      </c>
      <c r="C155" s="42"/>
      <c r="D155" s="42"/>
      <c r="E155" s="42" t="s">
        <v>251</v>
      </c>
      <c r="F155" s="42"/>
      <c r="G155" s="42"/>
      <c r="H155" s="42"/>
      <c r="I155" s="42"/>
    </row>
    <row r="156" spans="1:9" x14ac:dyDescent="0.25">
      <c r="A156" s="41"/>
      <c r="B156" s="42"/>
      <c r="C156" s="42"/>
      <c r="D156" s="42"/>
      <c r="E156" s="42"/>
      <c r="F156" s="42"/>
      <c r="G156" s="42"/>
      <c r="H156" s="42"/>
      <c r="I156" s="42"/>
    </row>
    <row r="157" spans="1:9" x14ac:dyDescent="0.25">
      <c r="A157" s="41" t="s">
        <v>271</v>
      </c>
      <c r="B157" s="42" t="s">
        <v>252</v>
      </c>
      <c r="C157" s="42"/>
      <c r="D157" s="42"/>
      <c r="E157" s="42" t="s">
        <v>253</v>
      </c>
      <c r="F157" s="42"/>
      <c r="G157" s="42"/>
      <c r="H157" s="42"/>
      <c r="I157" s="42"/>
    </row>
    <row r="158" spans="1:9" x14ac:dyDescent="0.25">
      <c r="A158" s="41"/>
      <c r="B158" s="42"/>
      <c r="C158" s="42"/>
      <c r="D158" s="42"/>
      <c r="E158" s="42"/>
      <c r="F158" s="42"/>
      <c r="G158" s="42"/>
      <c r="H158" s="42"/>
      <c r="I158" s="42"/>
    </row>
    <row r="159" spans="1:9" x14ac:dyDescent="0.25">
      <c r="A159" s="41" t="s">
        <v>272</v>
      </c>
      <c r="B159" s="42" t="s">
        <v>254</v>
      </c>
      <c r="C159" s="42"/>
      <c r="D159" s="42"/>
      <c r="E159" s="42" t="s">
        <v>255</v>
      </c>
      <c r="F159" s="42"/>
      <c r="G159" s="42"/>
      <c r="H159" s="42"/>
      <c r="I159" s="42"/>
    </row>
    <row r="160" spans="1:9" x14ac:dyDescent="0.25">
      <c r="A160" s="41"/>
      <c r="B160" s="42"/>
      <c r="C160" s="42"/>
      <c r="D160" s="42"/>
      <c r="E160" s="42"/>
      <c r="F160" s="42"/>
      <c r="G160" s="42"/>
      <c r="H160" s="42"/>
      <c r="I160" s="42"/>
    </row>
    <row r="161" spans="1:9" x14ac:dyDescent="0.25">
      <c r="A161" s="41" t="s">
        <v>273</v>
      </c>
      <c r="B161" s="42" t="s">
        <v>156</v>
      </c>
      <c r="C161" s="42"/>
      <c r="D161" s="42"/>
      <c r="E161" s="42" t="s">
        <v>256</v>
      </c>
      <c r="F161" s="42"/>
      <c r="G161" s="42"/>
      <c r="H161" s="42"/>
      <c r="I161" s="42"/>
    </row>
    <row r="162" spans="1:9" x14ac:dyDescent="0.25">
      <c r="A162" s="41"/>
      <c r="B162" s="42"/>
      <c r="C162" s="42"/>
      <c r="D162" s="42"/>
      <c r="E162" s="42"/>
      <c r="F162" s="42"/>
      <c r="G162" s="42"/>
      <c r="H162" s="42"/>
      <c r="I162" s="42"/>
    </row>
    <row r="163" spans="1:9" x14ac:dyDescent="0.25">
      <c r="A163" s="41" t="s">
        <v>274</v>
      </c>
      <c r="B163" s="42" t="s">
        <v>257</v>
      </c>
      <c r="C163" s="42"/>
      <c r="D163" s="42"/>
      <c r="E163" s="42" t="s">
        <v>258</v>
      </c>
      <c r="F163" s="42"/>
      <c r="G163" s="42"/>
      <c r="H163" s="42"/>
      <c r="I163" s="42"/>
    </row>
    <row r="164" spans="1:9" x14ac:dyDescent="0.25">
      <c r="A164" s="41"/>
      <c r="B164" s="42"/>
      <c r="C164" s="42"/>
      <c r="D164" s="42"/>
      <c r="E164" s="42"/>
      <c r="F164" s="42"/>
      <c r="G164" s="42"/>
      <c r="H164" s="42"/>
      <c r="I164" s="42"/>
    </row>
    <row r="165" spans="1:9" x14ac:dyDescent="0.25">
      <c r="A165" s="41" t="s">
        <v>275</v>
      </c>
      <c r="B165" s="42" t="s">
        <v>259</v>
      </c>
      <c r="C165" s="42"/>
      <c r="D165" s="42"/>
      <c r="E165" s="42" t="s">
        <v>260</v>
      </c>
      <c r="F165" s="42"/>
      <c r="G165" s="42"/>
      <c r="H165" s="42"/>
      <c r="I165" s="42"/>
    </row>
    <row r="166" spans="1:9" x14ac:dyDescent="0.25">
      <c r="A166" s="41"/>
      <c r="B166" s="42"/>
      <c r="C166" s="42"/>
      <c r="D166" s="42"/>
      <c r="E166" s="42"/>
      <c r="F166" s="42"/>
      <c r="G166" s="42"/>
      <c r="H166" s="42"/>
      <c r="I166" s="42"/>
    </row>
    <row r="167" spans="1:9" x14ac:dyDescent="0.25">
      <c r="A167" s="41" t="s">
        <v>276</v>
      </c>
      <c r="B167" s="42" t="s">
        <v>261</v>
      </c>
      <c r="C167" s="42"/>
      <c r="D167" s="42"/>
      <c r="E167" s="42" t="s">
        <v>197</v>
      </c>
      <c r="F167" s="42"/>
      <c r="G167" s="42"/>
      <c r="H167" s="42"/>
      <c r="I167" s="42"/>
    </row>
    <row r="168" spans="1:9" x14ac:dyDescent="0.25">
      <c r="A168" s="41"/>
      <c r="B168" s="42"/>
      <c r="C168" s="42"/>
      <c r="D168" s="42"/>
      <c r="E168" s="42"/>
      <c r="F168" s="42"/>
      <c r="G168" s="42"/>
      <c r="H168" s="42"/>
      <c r="I168" s="42"/>
    </row>
    <row r="169" spans="1:9" x14ac:dyDescent="0.25">
      <c r="A169" s="41" t="s">
        <v>277</v>
      </c>
      <c r="B169" s="42" t="s">
        <v>262</v>
      </c>
      <c r="C169" s="42"/>
      <c r="D169" s="42"/>
      <c r="E169" s="42" t="s">
        <v>197</v>
      </c>
      <c r="F169" s="42"/>
      <c r="G169" s="42"/>
      <c r="H169" s="42"/>
      <c r="I169" s="42"/>
    </row>
    <row r="170" spans="1:9" x14ac:dyDescent="0.25">
      <c r="A170" s="41"/>
      <c r="B170" s="42"/>
      <c r="C170" s="42"/>
      <c r="D170" s="42"/>
      <c r="E170" s="42"/>
      <c r="F170" s="42"/>
      <c r="G170" s="42"/>
      <c r="H170" s="42"/>
      <c r="I170" s="42"/>
    </row>
    <row r="171" spans="1:9" x14ac:dyDescent="0.25">
      <c r="A171" s="41" t="s">
        <v>278</v>
      </c>
      <c r="B171" s="42" t="s">
        <v>69</v>
      </c>
      <c r="C171" s="42"/>
      <c r="D171" s="42"/>
      <c r="E171" s="42" t="s">
        <v>263</v>
      </c>
      <c r="F171" s="42"/>
      <c r="G171" s="42"/>
      <c r="H171" s="42"/>
      <c r="I171" s="42"/>
    </row>
    <row r="172" spans="1:9" x14ac:dyDescent="0.25">
      <c r="A172" s="41"/>
      <c r="B172" s="42"/>
      <c r="C172" s="42"/>
      <c r="D172" s="42"/>
      <c r="E172" s="42"/>
      <c r="F172" s="42"/>
      <c r="G172" s="42"/>
      <c r="H172" s="42"/>
      <c r="I172" s="42"/>
    </row>
    <row r="173" spans="1:9" x14ac:dyDescent="0.25">
      <c r="A173" s="41" t="s">
        <v>279</v>
      </c>
      <c r="B173" s="42" t="s">
        <v>264</v>
      </c>
      <c r="C173" s="42"/>
      <c r="D173" s="42"/>
      <c r="E173" s="42" t="s">
        <v>265</v>
      </c>
      <c r="F173" s="42"/>
      <c r="G173" s="42"/>
      <c r="H173" s="42"/>
      <c r="I173" s="42"/>
    </row>
    <row r="174" spans="1:9" x14ac:dyDescent="0.25">
      <c r="A174" s="41"/>
      <c r="B174" s="42"/>
      <c r="C174" s="42"/>
      <c r="D174" s="42"/>
      <c r="E174" s="42"/>
      <c r="F174" s="42"/>
      <c r="G174" s="42"/>
      <c r="H174" s="42"/>
      <c r="I174" s="42"/>
    </row>
    <row r="175" spans="1:9" x14ac:dyDescent="0.25">
      <c r="A175" s="41" t="s">
        <v>280</v>
      </c>
      <c r="B175" s="42" t="s">
        <v>72</v>
      </c>
      <c r="C175" s="42"/>
      <c r="D175" s="42"/>
      <c r="E175" s="42" t="s">
        <v>266</v>
      </c>
      <c r="F175" s="42"/>
      <c r="G175" s="42"/>
      <c r="H175" s="42"/>
      <c r="I175" s="42"/>
    </row>
    <row r="176" spans="1:9" x14ac:dyDescent="0.25">
      <c r="A176" s="41"/>
      <c r="B176" s="42"/>
      <c r="C176" s="42"/>
      <c r="D176" s="42"/>
      <c r="E176" s="42"/>
      <c r="F176" s="42"/>
      <c r="G176" s="42"/>
      <c r="H176" s="42"/>
      <c r="I176" s="42"/>
    </row>
    <row r="177" spans="1:9" x14ac:dyDescent="0.25">
      <c r="A177" s="41" t="s">
        <v>281</v>
      </c>
      <c r="B177" s="42" t="s">
        <v>161</v>
      </c>
      <c r="C177" s="42"/>
      <c r="D177" s="42"/>
      <c r="E177" s="42" t="s">
        <v>162</v>
      </c>
      <c r="F177" s="42"/>
      <c r="G177" s="42"/>
      <c r="H177" s="42"/>
      <c r="I177" s="42"/>
    </row>
    <row r="178" spans="1:9" x14ac:dyDescent="0.25">
      <c r="A178" s="41"/>
      <c r="B178" s="42"/>
      <c r="C178" s="42"/>
      <c r="D178" s="42"/>
      <c r="E178" s="42"/>
      <c r="F178" s="42"/>
      <c r="G178" s="42"/>
      <c r="H178" s="42"/>
      <c r="I178" s="42"/>
    </row>
    <row r="179" spans="1:9" x14ac:dyDescent="0.25">
      <c r="A179" s="41" t="s">
        <v>282</v>
      </c>
      <c r="B179" s="42" t="s">
        <v>163</v>
      </c>
      <c r="C179" s="42"/>
      <c r="D179" s="42"/>
      <c r="E179" s="65" t="s">
        <v>447</v>
      </c>
      <c r="F179" s="42"/>
      <c r="G179" s="42"/>
      <c r="H179" s="42"/>
      <c r="I179" s="42"/>
    </row>
    <row r="180" spans="1:9" x14ac:dyDescent="0.25">
      <c r="A180" s="66"/>
      <c r="B180" s="67"/>
      <c r="C180" s="67"/>
      <c r="D180" s="67"/>
      <c r="E180" s="68"/>
      <c r="F180" s="67"/>
      <c r="G180" s="67"/>
      <c r="H180" s="67"/>
      <c r="I180" s="67"/>
    </row>
    <row r="181" spans="1:9" x14ac:dyDescent="0.25">
      <c r="A181" s="53"/>
      <c r="B181" s="54"/>
      <c r="C181" s="54"/>
      <c r="D181" s="54"/>
      <c r="E181" s="54"/>
      <c r="F181" s="54"/>
      <c r="G181" s="54"/>
      <c r="H181" s="54"/>
      <c r="I181" s="54"/>
    </row>
    <row r="182" spans="1:9" x14ac:dyDescent="0.25">
      <c r="A182" s="38" t="s">
        <v>236</v>
      </c>
      <c r="B182" s="38"/>
      <c r="C182" s="38"/>
      <c r="D182" s="38"/>
      <c r="E182" s="18" t="s">
        <v>25</v>
      </c>
      <c r="F182" s="19">
        <v>6</v>
      </c>
      <c r="G182" s="104">
        <v>0</v>
      </c>
      <c r="H182" s="39">
        <f>F182*G182</f>
        <v>0</v>
      </c>
      <c r="I182" s="39"/>
    </row>
    <row r="184" spans="1:9" ht="15.75" thickBot="1" x14ac:dyDescent="0.3">
      <c r="A184" s="8" t="s">
        <v>19</v>
      </c>
      <c r="B184" s="36" t="s">
        <v>24</v>
      </c>
      <c r="C184" s="36"/>
      <c r="D184" s="36"/>
      <c r="E184" s="8" t="s">
        <v>23</v>
      </c>
      <c r="F184" s="8" t="s">
        <v>22</v>
      </c>
      <c r="G184" s="9" t="s">
        <v>21</v>
      </c>
      <c r="H184" s="37" t="s">
        <v>20</v>
      </c>
      <c r="I184" s="37"/>
    </row>
    <row r="185" spans="1:9" ht="7.5" customHeight="1" x14ac:dyDescent="0.25"/>
    <row r="186" spans="1:9" x14ac:dyDescent="0.25">
      <c r="A186" s="13" t="s">
        <v>267</v>
      </c>
      <c r="B186" s="64" t="s">
        <v>268</v>
      </c>
      <c r="C186" s="64"/>
      <c r="D186" s="64"/>
      <c r="E186" s="64"/>
      <c r="F186" s="64"/>
      <c r="G186" s="64"/>
      <c r="H186" s="64"/>
      <c r="I186" s="64"/>
    </row>
    <row r="187" spans="1:9" x14ac:dyDescent="0.25">
      <c r="A187" s="41" t="s">
        <v>310</v>
      </c>
      <c r="B187" s="42" t="s">
        <v>283</v>
      </c>
      <c r="C187" s="42"/>
      <c r="D187" s="42"/>
      <c r="E187" s="42" t="s">
        <v>284</v>
      </c>
      <c r="F187" s="42"/>
      <c r="G187" s="42"/>
      <c r="H187" s="42"/>
      <c r="I187" s="42"/>
    </row>
    <row r="188" spans="1:9" x14ac:dyDescent="0.25">
      <c r="A188" s="41"/>
      <c r="B188" s="42"/>
      <c r="C188" s="42"/>
      <c r="D188" s="42"/>
      <c r="E188" s="42"/>
      <c r="F188" s="42"/>
      <c r="G188" s="42"/>
      <c r="H188" s="42"/>
      <c r="I188" s="42"/>
    </row>
    <row r="189" spans="1:9" x14ac:dyDescent="0.25">
      <c r="A189" s="41" t="s">
        <v>311</v>
      </c>
      <c r="B189" s="42" t="s">
        <v>140</v>
      </c>
      <c r="C189" s="42"/>
      <c r="D189" s="42"/>
      <c r="E189" s="42" t="s">
        <v>285</v>
      </c>
      <c r="F189" s="42"/>
      <c r="G189" s="42"/>
      <c r="H189" s="42"/>
      <c r="I189" s="42"/>
    </row>
    <row r="190" spans="1:9" x14ac:dyDescent="0.25">
      <c r="A190" s="41"/>
      <c r="B190" s="42"/>
      <c r="C190" s="42"/>
      <c r="D190" s="42"/>
      <c r="E190" s="42"/>
      <c r="F190" s="42"/>
      <c r="G190" s="42"/>
      <c r="H190" s="42"/>
      <c r="I190" s="42"/>
    </row>
    <row r="191" spans="1:9" x14ac:dyDescent="0.25">
      <c r="A191" s="41" t="s">
        <v>312</v>
      </c>
      <c r="B191" s="42" t="s">
        <v>143</v>
      </c>
      <c r="C191" s="42"/>
      <c r="D191" s="42"/>
      <c r="E191" s="42" t="s">
        <v>286</v>
      </c>
      <c r="F191" s="42"/>
      <c r="G191" s="42"/>
      <c r="H191" s="42"/>
      <c r="I191" s="42"/>
    </row>
    <row r="192" spans="1:9" x14ac:dyDescent="0.25">
      <c r="A192" s="41"/>
      <c r="B192" s="42"/>
      <c r="C192" s="42"/>
      <c r="D192" s="42"/>
      <c r="E192" s="42"/>
      <c r="F192" s="42"/>
      <c r="G192" s="42"/>
      <c r="H192" s="42"/>
      <c r="I192" s="42"/>
    </row>
    <row r="193" spans="1:9" x14ac:dyDescent="0.25">
      <c r="A193" s="41" t="s">
        <v>313</v>
      </c>
      <c r="B193" s="42" t="s">
        <v>244</v>
      </c>
      <c r="C193" s="42"/>
      <c r="D193" s="42"/>
      <c r="E193" s="65" t="s">
        <v>287</v>
      </c>
      <c r="F193" s="42"/>
      <c r="G193" s="42"/>
      <c r="H193" s="42"/>
      <c r="I193" s="42"/>
    </row>
    <row r="194" spans="1:9" x14ac:dyDescent="0.25">
      <c r="A194" s="41"/>
      <c r="B194" s="42"/>
      <c r="C194" s="42"/>
      <c r="D194" s="42"/>
      <c r="E194" s="42"/>
      <c r="F194" s="42"/>
      <c r="G194" s="42"/>
      <c r="H194" s="42"/>
      <c r="I194" s="42"/>
    </row>
    <row r="195" spans="1:9" x14ac:dyDescent="0.25">
      <c r="A195" s="41" t="s">
        <v>314</v>
      </c>
      <c r="B195" s="42" t="s">
        <v>288</v>
      </c>
      <c r="C195" s="42"/>
      <c r="D195" s="42"/>
      <c r="E195" s="42" t="s">
        <v>289</v>
      </c>
      <c r="F195" s="42"/>
      <c r="G195" s="42"/>
      <c r="H195" s="42"/>
      <c r="I195" s="42"/>
    </row>
    <row r="196" spans="1:9" x14ac:dyDescent="0.25">
      <c r="A196" s="41"/>
      <c r="B196" s="42"/>
      <c r="C196" s="42"/>
      <c r="D196" s="42"/>
      <c r="E196" s="42"/>
      <c r="F196" s="42"/>
      <c r="G196" s="42"/>
      <c r="H196" s="42"/>
      <c r="I196" s="42"/>
    </row>
    <row r="197" spans="1:9" x14ac:dyDescent="0.25">
      <c r="A197" s="41" t="s">
        <v>315</v>
      </c>
      <c r="B197" s="42" t="s">
        <v>132</v>
      </c>
      <c r="C197" s="42"/>
      <c r="D197" s="42"/>
      <c r="E197" s="42" t="s">
        <v>290</v>
      </c>
      <c r="F197" s="42"/>
      <c r="G197" s="42"/>
      <c r="H197" s="42"/>
      <c r="I197" s="42"/>
    </row>
    <row r="198" spans="1:9" x14ac:dyDescent="0.25">
      <c r="A198" s="41"/>
      <c r="B198" s="42"/>
      <c r="C198" s="42"/>
      <c r="D198" s="42"/>
      <c r="E198" s="42"/>
      <c r="F198" s="42"/>
      <c r="G198" s="42"/>
      <c r="H198" s="42"/>
      <c r="I198" s="42"/>
    </row>
    <row r="199" spans="1:9" x14ac:dyDescent="0.25">
      <c r="A199" s="41" t="s">
        <v>316</v>
      </c>
      <c r="B199" s="42" t="s">
        <v>146</v>
      </c>
      <c r="C199" s="42"/>
      <c r="D199" s="42"/>
      <c r="E199" s="42" t="s">
        <v>291</v>
      </c>
      <c r="F199" s="42"/>
      <c r="G199" s="42"/>
      <c r="H199" s="42"/>
      <c r="I199" s="42"/>
    </row>
    <row r="200" spans="1:9" x14ac:dyDescent="0.25">
      <c r="A200" s="41"/>
      <c r="B200" s="42"/>
      <c r="C200" s="42"/>
      <c r="D200" s="42"/>
      <c r="E200" s="42"/>
      <c r="F200" s="42"/>
      <c r="G200" s="42"/>
      <c r="H200" s="42"/>
      <c r="I200" s="42"/>
    </row>
    <row r="201" spans="1:9" x14ac:dyDescent="0.25">
      <c r="A201" s="41" t="s">
        <v>317</v>
      </c>
      <c r="B201" s="42" t="s">
        <v>292</v>
      </c>
      <c r="C201" s="42"/>
      <c r="D201" s="42"/>
      <c r="E201" s="42" t="s">
        <v>293</v>
      </c>
      <c r="F201" s="42"/>
      <c r="G201" s="42"/>
      <c r="H201" s="42"/>
      <c r="I201" s="42"/>
    </row>
    <row r="202" spans="1:9" x14ac:dyDescent="0.25">
      <c r="A202" s="41"/>
      <c r="B202" s="42"/>
      <c r="C202" s="42"/>
      <c r="D202" s="42"/>
      <c r="E202" s="42"/>
      <c r="F202" s="42"/>
      <c r="G202" s="42"/>
      <c r="H202" s="42"/>
      <c r="I202" s="42"/>
    </row>
    <row r="203" spans="1:9" x14ac:dyDescent="0.25">
      <c r="A203" s="41"/>
      <c r="B203" s="42"/>
      <c r="C203" s="42"/>
      <c r="D203" s="42"/>
      <c r="E203" s="42"/>
      <c r="F203" s="42"/>
      <c r="G203" s="42"/>
      <c r="H203" s="42"/>
      <c r="I203" s="42"/>
    </row>
    <row r="204" spans="1:9" x14ac:dyDescent="0.25">
      <c r="A204" s="41" t="s">
        <v>318</v>
      </c>
      <c r="B204" s="42" t="s">
        <v>294</v>
      </c>
      <c r="C204" s="42"/>
      <c r="D204" s="42"/>
      <c r="E204" s="42" t="s">
        <v>138</v>
      </c>
      <c r="F204" s="42"/>
      <c r="G204" s="42"/>
      <c r="H204" s="42"/>
      <c r="I204" s="42"/>
    </row>
    <row r="205" spans="1:9" x14ac:dyDescent="0.25">
      <c r="A205" s="41"/>
      <c r="B205" s="42"/>
      <c r="C205" s="42"/>
      <c r="D205" s="42"/>
      <c r="E205" s="42"/>
      <c r="F205" s="42"/>
      <c r="G205" s="42"/>
      <c r="H205" s="42"/>
      <c r="I205" s="42"/>
    </row>
    <row r="206" spans="1:9" x14ac:dyDescent="0.25">
      <c r="A206" s="41" t="s">
        <v>319</v>
      </c>
      <c r="B206" s="42" t="s">
        <v>147</v>
      </c>
      <c r="C206" s="42"/>
      <c r="D206" s="42"/>
      <c r="E206" s="42" t="s">
        <v>295</v>
      </c>
      <c r="F206" s="42"/>
      <c r="G206" s="42"/>
      <c r="H206" s="42"/>
      <c r="I206" s="42"/>
    </row>
    <row r="207" spans="1:9" x14ac:dyDescent="0.25">
      <c r="A207" s="41"/>
      <c r="B207" s="42"/>
      <c r="C207" s="42"/>
      <c r="D207" s="42"/>
      <c r="E207" s="42"/>
      <c r="F207" s="42"/>
      <c r="G207" s="42"/>
      <c r="H207" s="42"/>
      <c r="I207" s="42"/>
    </row>
    <row r="208" spans="1:9" x14ac:dyDescent="0.25">
      <c r="A208" s="41" t="s">
        <v>320</v>
      </c>
      <c r="B208" s="42" t="s">
        <v>296</v>
      </c>
      <c r="C208" s="42"/>
      <c r="D208" s="42"/>
      <c r="E208" s="42" t="s">
        <v>297</v>
      </c>
      <c r="F208" s="42"/>
      <c r="G208" s="42"/>
      <c r="H208" s="42"/>
      <c r="I208" s="42"/>
    </row>
    <row r="209" spans="1:9" x14ac:dyDescent="0.25">
      <c r="A209" s="41"/>
      <c r="B209" s="42"/>
      <c r="C209" s="42"/>
      <c r="D209" s="42"/>
      <c r="E209" s="42"/>
      <c r="F209" s="42"/>
      <c r="G209" s="42"/>
      <c r="H209" s="42"/>
      <c r="I209" s="42"/>
    </row>
    <row r="210" spans="1:9" x14ac:dyDescent="0.25">
      <c r="A210" s="41"/>
      <c r="B210" s="42"/>
      <c r="C210" s="42"/>
      <c r="D210" s="42"/>
      <c r="E210" s="42"/>
      <c r="F210" s="42"/>
      <c r="G210" s="42"/>
      <c r="H210" s="42"/>
      <c r="I210" s="42"/>
    </row>
    <row r="211" spans="1:9" x14ac:dyDescent="0.25">
      <c r="A211" s="41" t="s">
        <v>321</v>
      </c>
      <c r="B211" s="42" t="s">
        <v>298</v>
      </c>
      <c r="C211" s="42"/>
      <c r="D211" s="42"/>
      <c r="E211" s="42" t="s">
        <v>299</v>
      </c>
      <c r="F211" s="42"/>
      <c r="G211" s="42"/>
      <c r="H211" s="42"/>
      <c r="I211" s="42"/>
    </row>
    <row r="212" spans="1:9" x14ac:dyDescent="0.25">
      <c r="A212" s="41"/>
      <c r="B212" s="42"/>
      <c r="C212" s="42"/>
      <c r="D212" s="42"/>
      <c r="E212" s="42"/>
      <c r="F212" s="42"/>
      <c r="G212" s="42"/>
      <c r="H212" s="42"/>
      <c r="I212" s="42"/>
    </row>
    <row r="213" spans="1:9" x14ac:dyDescent="0.25">
      <c r="A213" s="41" t="s">
        <v>322</v>
      </c>
      <c r="B213" s="42" t="s">
        <v>300</v>
      </c>
      <c r="C213" s="42"/>
      <c r="D213" s="42"/>
      <c r="E213" s="42" t="s">
        <v>301</v>
      </c>
      <c r="F213" s="42"/>
      <c r="G213" s="42"/>
      <c r="H213" s="42"/>
      <c r="I213" s="42"/>
    </row>
    <row r="214" spans="1:9" x14ac:dyDescent="0.25">
      <c r="A214" s="41"/>
      <c r="B214" s="42"/>
      <c r="C214" s="42"/>
      <c r="D214" s="42"/>
      <c r="E214" s="42"/>
      <c r="F214" s="42"/>
      <c r="G214" s="42"/>
      <c r="H214" s="42"/>
      <c r="I214" s="42"/>
    </row>
    <row r="215" spans="1:9" x14ac:dyDescent="0.25">
      <c r="A215" s="41" t="s">
        <v>323</v>
      </c>
      <c r="B215" s="42" t="s">
        <v>254</v>
      </c>
      <c r="C215" s="42"/>
      <c r="D215" s="42"/>
      <c r="E215" s="42" t="s">
        <v>302</v>
      </c>
      <c r="F215" s="42"/>
      <c r="G215" s="42"/>
      <c r="H215" s="42"/>
      <c r="I215" s="42"/>
    </row>
    <row r="216" spans="1:9" x14ac:dyDescent="0.25">
      <c r="A216" s="41"/>
      <c r="B216" s="42"/>
      <c r="C216" s="42"/>
      <c r="D216" s="42"/>
      <c r="E216" s="42"/>
      <c r="F216" s="42"/>
      <c r="G216" s="42"/>
      <c r="H216" s="42"/>
      <c r="I216" s="42"/>
    </row>
    <row r="217" spans="1:9" x14ac:dyDescent="0.25">
      <c r="A217" s="41"/>
      <c r="B217" s="42"/>
      <c r="C217" s="42"/>
      <c r="D217" s="42"/>
      <c r="E217" s="42"/>
      <c r="F217" s="42"/>
      <c r="G217" s="42"/>
      <c r="H217" s="42"/>
      <c r="I217" s="42"/>
    </row>
    <row r="218" spans="1:9" x14ac:dyDescent="0.25">
      <c r="A218" s="41" t="s">
        <v>324</v>
      </c>
      <c r="B218" s="42" t="s">
        <v>176</v>
      </c>
      <c r="C218" s="42"/>
      <c r="D218" s="42"/>
      <c r="E218" s="42" t="s">
        <v>303</v>
      </c>
      <c r="F218" s="42"/>
      <c r="G218" s="42"/>
      <c r="H218" s="42"/>
      <c r="I218" s="42"/>
    </row>
    <row r="219" spans="1:9" x14ac:dyDescent="0.25">
      <c r="A219" s="41"/>
      <c r="B219" s="42"/>
      <c r="C219" s="42"/>
      <c r="D219" s="42"/>
      <c r="E219" s="42"/>
      <c r="F219" s="42"/>
      <c r="G219" s="42"/>
      <c r="H219" s="42"/>
      <c r="I219" s="42"/>
    </row>
    <row r="220" spans="1:9" x14ac:dyDescent="0.25">
      <c r="A220" s="41" t="s">
        <v>325</v>
      </c>
      <c r="B220" s="42" t="s">
        <v>72</v>
      </c>
      <c r="C220" s="42"/>
      <c r="D220" s="42"/>
      <c r="E220" s="42" t="s">
        <v>304</v>
      </c>
      <c r="F220" s="42"/>
      <c r="G220" s="42"/>
      <c r="H220" s="42"/>
      <c r="I220" s="42"/>
    </row>
    <row r="221" spans="1:9" x14ac:dyDescent="0.25">
      <c r="A221" s="41"/>
      <c r="B221" s="42"/>
      <c r="C221" s="42"/>
      <c r="D221" s="42"/>
      <c r="E221" s="42"/>
      <c r="F221" s="42"/>
      <c r="G221" s="42"/>
      <c r="H221" s="42"/>
      <c r="I221" s="42"/>
    </row>
    <row r="222" spans="1:9" x14ac:dyDescent="0.25">
      <c r="A222" s="41" t="s">
        <v>326</v>
      </c>
      <c r="B222" s="42" t="s">
        <v>156</v>
      </c>
      <c r="C222" s="42"/>
      <c r="D222" s="42"/>
      <c r="E222" s="42" t="s">
        <v>305</v>
      </c>
      <c r="F222" s="42"/>
      <c r="G222" s="42"/>
      <c r="H222" s="42"/>
      <c r="I222" s="42"/>
    </row>
    <row r="223" spans="1:9" x14ac:dyDescent="0.25">
      <c r="A223" s="41"/>
      <c r="B223" s="42"/>
      <c r="C223" s="42"/>
      <c r="D223" s="42"/>
      <c r="E223" s="42"/>
      <c r="F223" s="42"/>
      <c r="G223" s="42"/>
      <c r="H223" s="42"/>
      <c r="I223" s="42"/>
    </row>
    <row r="224" spans="1:9" x14ac:dyDescent="0.25">
      <c r="A224" s="41" t="s">
        <v>327</v>
      </c>
      <c r="B224" s="42" t="s">
        <v>306</v>
      </c>
      <c r="C224" s="42"/>
      <c r="D224" s="42"/>
      <c r="E224" s="42" t="s">
        <v>307</v>
      </c>
      <c r="F224" s="42"/>
      <c r="G224" s="42"/>
      <c r="H224" s="42"/>
      <c r="I224" s="42"/>
    </row>
    <row r="225" spans="1:9" x14ac:dyDescent="0.25">
      <c r="A225" s="41"/>
      <c r="B225" s="42"/>
      <c r="C225" s="42"/>
      <c r="D225" s="42"/>
      <c r="E225" s="42"/>
      <c r="F225" s="42"/>
      <c r="G225" s="42"/>
      <c r="H225" s="42"/>
      <c r="I225" s="42"/>
    </row>
    <row r="226" spans="1:9" x14ac:dyDescent="0.25">
      <c r="A226" s="41" t="s">
        <v>328</v>
      </c>
      <c r="B226" s="42" t="s">
        <v>308</v>
      </c>
      <c r="C226" s="42"/>
      <c r="D226" s="42"/>
      <c r="E226" s="42" t="s">
        <v>309</v>
      </c>
      <c r="F226" s="42"/>
      <c r="G226" s="42"/>
      <c r="H226" s="42"/>
      <c r="I226" s="42"/>
    </row>
    <row r="227" spans="1:9" x14ac:dyDescent="0.25">
      <c r="A227" s="41"/>
      <c r="B227" s="42"/>
      <c r="C227" s="42"/>
      <c r="D227" s="42"/>
      <c r="E227" s="42"/>
      <c r="F227" s="42"/>
      <c r="G227" s="42"/>
      <c r="H227" s="42"/>
      <c r="I227" s="42"/>
    </row>
    <row r="228" spans="1:9" x14ac:dyDescent="0.25">
      <c r="A228" s="41" t="s">
        <v>329</v>
      </c>
      <c r="B228" s="42" t="s">
        <v>161</v>
      </c>
      <c r="C228" s="42"/>
      <c r="D228" s="42"/>
      <c r="E228" s="65" t="s">
        <v>162</v>
      </c>
      <c r="F228" s="42"/>
      <c r="G228" s="42"/>
      <c r="H228" s="42"/>
      <c r="I228" s="42"/>
    </row>
    <row r="229" spans="1:9" x14ac:dyDescent="0.25">
      <c r="A229" s="41"/>
      <c r="B229" s="42"/>
      <c r="C229" s="42"/>
      <c r="D229" s="42"/>
      <c r="E229" s="65"/>
      <c r="F229" s="42"/>
      <c r="G229" s="42"/>
      <c r="H229" s="42"/>
      <c r="I229" s="42"/>
    </row>
    <row r="230" spans="1:9" ht="15" customHeight="1" x14ac:dyDescent="0.25">
      <c r="A230" s="41"/>
      <c r="B230" s="42"/>
      <c r="C230" s="42"/>
      <c r="D230" s="42"/>
      <c r="E230" s="42"/>
      <c r="F230" s="42"/>
      <c r="G230" s="42"/>
      <c r="H230" s="42"/>
      <c r="I230" s="42"/>
    </row>
    <row r="231" spans="1:9" x14ac:dyDescent="0.25">
      <c r="A231" s="41" t="s">
        <v>330</v>
      </c>
      <c r="B231" s="42" t="s">
        <v>163</v>
      </c>
      <c r="C231" s="42"/>
      <c r="D231" s="42"/>
      <c r="E231" s="65" t="s">
        <v>449</v>
      </c>
      <c r="F231" s="42"/>
      <c r="G231" s="42"/>
      <c r="H231" s="42"/>
      <c r="I231" s="42"/>
    </row>
    <row r="232" spans="1:9" x14ac:dyDescent="0.25">
      <c r="A232" s="41"/>
      <c r="B232" s="42"/>
      <c r="C232" s="42"/>
      <c r="D232" s="42"/>
      <c r="E232" s="65"/>
      <c r="F232" s="42"/>
      <c r="G232" s="42"/>
      <c r="H232" s="42"/>
      <c r="I232" s="42"/>
    </row>
    <row r="233" spans="1:9" x14ac:dyDescent="0.25">
      <c r="A233" s="41"/>
      <c r="B233" s="42"/>
      <c r="C233" s="42"/>
      <c r="D233" s="42"/>
      <c r="E233" s="65"/>
      <c r="F233" s="42"/>
      <c r="G233" s="42"/>
      <c r="H233" s="42"/>
      <c r="I233" s="42"/>
    </row>
    <row r="234" spans="1:9" x14ac:dyDescent="0.25">
      <c r="A234" s="41"/>
      <c r="B234" s="42"/>
      <c r="C234" s="42"/>
      <c r="D234" s="42"/>
      <c r="E234" s="65"/>
      <c r="F234" s="42"/>
      <c r="G234" s="42"/>
      <c r="H234" s="42"/>
      <c r="I234" s="42"/>
    </row>
    <row r="235" spans="1:9" x14ac:dyDescent="0.25">
      <c r="A235" s="41"/>
      <c r="B235" s="42"/>
      <c r="C235" s="42"/>
      <c r="D235" s="42"/>
      <c r="E235" s="65"/>
      <c r="F235" s="42"/>
      <c r="G235" s="42"/>
      <c r="H235" s="42"/>
      <c r="I235" s="42"/>
    </row>
    <row r="236" spans="1:9" x14ac:dyDescent="0.25">
      <c r="A236" s="41"/>
      <c r="B236" s="42"/>
      <c r="C236" s="42"/>
      <c r="D236" s="42"/>
      <c r="E236" s="65"/>
      <c r="F236" s="42"/>
      <c r="G236" s="42"/>
      <c r="H236" s="42"/>
      <c r="I236" s="42"/>
    </row>
    <row r="237" spans="1:9" x14ac:dyDescent="0.25">
      <c r="A237" s="53"/>
      <c r="B237" s="54"/>
      <c r="C237" s="54"/>
      <c r="D237" s="54"/>
      <c r="E237" s="54"/>
      <c r="F237" s="54"/>
      <c r="G237" s="54"/>
      <c r="H237" s="54"/>
      <c r="I237" s="54"/>
    </row>
    <row r="238" spans="1:9" x14ac:dyDescent="0.25">
      <c r="A238" s="38" t="s">
        <v>269</v>
      </c>
      <c r="B238" s="38"/>
      <c r="C238" s="38"/>
      <c r="D238" s="38"/>
      <c r="E238" s="18" t="s">
        <v>25</v>
      </c>
      <c r="F238" s="19">
        <v>1</v>
      </c>
      <c r="G238" s="104">
        <v>0</v>
      </c>
      <c r="H238" s="39">
        <f>F238*G238</f>
        <v>0</v>
      </c>
      <c r="I238" s="39"/>
    </row>
    <row r="240" spans="1:9" ht="15" customHeight="1" thickBot="1" x14ac:dyDescent="0.3">
      <c r="A240" s="8" t="s">
        <v>19</v>
      </c>
      <c r="B240" s="36" t="s">
        <v>24</v>
      </c>
      <c r="C240" s="36"/>
      <c r="D240" s="36"/>
      <c r="E240" s="8" t="s">
        <v>23</v>
      </c>
      <c r="F240" s="8" t="s">
        <v>22</v>
      </c>
      <c r="G240" s="9" t="s">
        <v>21</v>
      </c>
      <c r="H240" s="37" t="s">
        <v>20</v>
      </c>
      <c r="I240" s="37"/>
    </row>
    <row r="241" spans="1:9" ht="7.5" customHeight="1" x14ac:dyDescent="0.25"/>
    <row r="242" spans="1:9" x14ac:dyDescent="0.25">
      <c r="A242" s="13" t="s">
        <v>417</v>
      </c>
      <c r="B242" s="64" t="s">
        <v>419</v>
      </c>
      <c r="C242" s="64"/>
      <c r="D242" s="64"/>
      <c r="E242" s="64"/>
      <c r="F242" s="64"/>
      <c r="G242" s="64"/>
      <c r="H242" s="64"/>
      <c r="I242" s="64"/>
    </row>
    <row r="243" spans="1:9" ht="15" customHeight="1" x14ac:dyDescent="0.25">
      <c r="A243" s="41" t="s">
        <v>420</v>
      </c>
      <c r="B243" s="42" t="s">
        <v>283</v>
      </c>
      <c r="C243" s="42"/>
      <c r="D243" s="42"/>
      <c r="E243" s="42" t="s">
        <v>437</v>
      </c>
      <c r="F243" s="42"/>
      <c r="G243" s="42"/>
      <c r="H243" s="42"/>
      <c r="I243" s="42"/>
    </row>
    <row r="244" spans="1:9" x14ac:dyDescent="0.25">
      <c r="A244" s="41"/>
      <c r="B244" s="42"/>
      <c r="C244" s="42"/>
      <c r="D244" s="42"/>
      <c r="E244" s="42"/>
      <c r="F244" s="42"/>
      <c r="G244" s="42"/>
      <c r="H244" s="42"/>
      <c r="I244" s="42"/>
    </row>
    <row r="245" spans="1:9" x14ac:dyDescent="0.25">
      <c r="A245" s="41" t="s">
        <v>421</v>
      </c>
      <c r="B245" s="42" t="s">
        <v>140</v>
      </c>
      <c r="C245" s="42"/>
      <c r="D245" s="42"/>
      <c r="E245" s="42" t="s">
        <v>438</v>
      </c>
      <c r="F245" s="42"/>
      <c r="G245" s="42"/>
      <c r="H245" s="42"/>
      <c r="I245" s="42"/>
    </row>
    <row r="246" spans="1:9" x14ac:dyDescent="0.25">
      <c r="A246" s="41"/>
      <c r="B246" s="42"/>
      <c r="C246" s="42"/>
      <c r="D246" s="42"/>
      <c r="E246" s="42"/>
      <c r="F246" s="42"/>
      <c r="G246" s="42"/>
      <c r="H246" s="42"/>
      <c r="I246" s="42"/>
    </row>
    <row r="247" spans="1:9" x14ac:dyDescent="0.25">
      <c r="A247" s="41" t="s">
        <v>422</v>
      </c>
      <c r="B247" s="42" t="s">
        <v>143</v>
      </c>
      <c r="C247" s="42"/>
      <c r="D247" s="42"/>
      <c r="E247" s="42" t="s">
        <v>439</v>
      </c>
      <c r="F247" s="42"/>
      <c r="G247" s="42"/>
      <c r="H247" s="42"/>
      <c r="I247" s="42"/>
    </row>
    <row r="248" spans="1:9" x14ac:dyDescent="0.25">
      <c r="A248" s="41"/>
      <c r="B248" s="42"/>
      <c r="C248" s="42"/>
      <c r="D248" s="42"/>
      <c r="E248" s="42"/>
      <c r="F248" s="42"/>
      <c r="G248" s="42"/>
      <c r="H248" s="42"/>
      <c r="I248" s="42"/>
    </row>
    <row r="249" spans="1:9" x14ac:dyDescent="0.25">
      <c r="A249" s="41" t="s">
        <v>423</v>
      </c>
      <c r="B249" s="42" t="s">
        <v>132</v>
      </c>
      <c r="C249" s="42"/>
      <c r="D249" s="42"/>
      <c r="E249" s="42" t="s">
        <v>440</v>
      </c>
      <c r="F249" s="42"/>
      <c r="G249" s="42"/>
      <c r="H249" s="42"/>
      <c r="I249" s="42"/>
    </row>
    <row r="250" spans="1:9" x14ac:dyDescent="0.25">
      <c r="A250" s="41"/>
      <c r="B250" s="42"/>
      <c r="C250" s="42"/>
      <c r="D250" s="42"/>
      <c r="E250" s="42"/>
      <c r="F250" s="42"/>
      <c r="G250" s="42"/>
      <c r="H250" s="42"/>
      <c r="I250" s="42"/>
    </row>
    <row r="251" spans="1:9" x14ac:dyDescent="0.25">
      <c r="A251" s="41" t="s">
        <v>424</v>
      </c>
      <c r="B251" s="42" t="s">
        <v>146</v>
      </c>
      <c r="C251" s="42"/>
      <c r="D251" s="42"/>
      <c r="E251" s="42" t="s">
        <v>440</v>
      </c>
      <c r="F251" s="42"/>
      <c r="G251" s="42"/>
      <c r="H251" s="42"/>
      <c r="I251" s="42"/>
    </row>
    <row r="252" spans="1:9" x14ac:dyDescent="0.25">
      <c r="A252" s="41"/>
      <c r="B252" s="42"/>
      <c r="C252" s="42"/>
      <c r="D252" s="42"/>
      <c r="E252" s="42"/>
      <c r="F252" s="42"/>
      <c r="G252" s="42"/>
      <c r="H252" s="42"/>
      <c r="I252" s="42"/>
    </row>
    <row r="253" spans="1:9" x14ac:dyDescent="0.25">
      <c r="A253" s="41" t="s">
        <v>425</v>
      </c>
      <c r="B253" s="42" t="s">
        <v>147</v>
      </c>
      <c r="C253" s="42"/>
      <c r="D253" s="42"/>
      <c r="E253" s="42" t="s">
        <v>436</v>
      </c>
      <c r="F253" s="42"/>
      <c r="G253" s="42"/>
      <c r="H253" s="42"/>
      <c r="I253" s="42"/>
    </row>
    <row r="254" spans="1:9" x14ac:dyDescent="0.25">
      <c r="A254" s="41"/>
      <c r="B254" s="42"/>
      <c r="C254" s="42"/>
      <c r="D254" s="42"/>
      <c r="E254" s="42"/>
      <c r="F254" s="42"/>
      <c r="G254" s="42"/>
      <c r="H254" s="42"/>
      <c r="I254" s="42"/>
    </row>
    <row r="255" spans="1:9" x14ac:dyDescent="0.25">
      <c r="A255" s="41" t="s">
        <v>426</v>
      </c>
      <c r="B255" s="42" t="s">
        <v>296</v>
      </c>
      <c r="C255" s="42"/>
      <c r="D255" s="42"/>
      <c r="E255" s="42" t="s">
        <v>441</v>
      </c>
      <c r="F255" s="42"/>
      <c r="G255" s="42"/>
      <c r="H255" s="42"/>
      <c r="I255" s="42"/>
    </row>
    <row r="256" spans="1:9" x14ac:dyDescent="0.25">
      <c r="A256" s="41"/>
      <c r="B256" s="42"/>
      <c r="C256" s="42"/>
      <c r="D256" s="42"/>
      <c r="E256" s="42"/>
      <c r="F256" s="42"/>
      <c r="G256" s="42"/>
      <c r="H256" s="42"/>
      <c r="I256" s="42"/>
    </row>
    <row r="257" spans="1:9" x14ac:dyDescent="0.25">
      <c r="A257" s="41" t="s">
        <v>427</v>
      </c>
      <c r="B257" s="42" t="s">
        <v>300</v>
      </c>
      <c r="C257" s="42"/>
      <c r="D257" s="42"/>
      <c r="E257" s="65" t="s">
        <v>442</v>
      </c>
      <c r="F257" s="42"/>
      <c r="G257" s="42"/>
      <c r="H257" s="42"/>
      <c r="I257" s="42"/>
    </row>
    <row r="258" spans="1:9" x14ac:dyDescent="0.25">
      <c r="A258" s="41"/>
      <c r="B258" s="42"/>
      <c r="C258" s="42"/>
      <c r="D258" s="42"/>
      <c r="E258" s="42"/>
      <c r="F258" s="42"/>
      <c r="G258" s="42"/>
      <c r="H258" s="42"/>
      <c r="I258" s="42"/>
    </row>
    <row r="259" spans="1:9" x14ac:dyDescent="0.25">
      <c r="A259" s="41" t="s">
        <v>428</v>
      </c>
      <c r="B259" s="42" t="s">
        <v>254</v>
      </c>
      <c r="C259" s="42"/>
      <c r="D259" s="42"/>
      <c r="E259" s="42" t="s">
        <v>443</v>
      </c>
      <c r="F259" s="42"/>
      <c r="G259" s="42"/>
      <c r="H259" s="42"/>
      <c r="I259" s="42"/>
    </row>
    <row r="260" spans="1:9" x14ac:dyDescent="0.25">
      <c r="A260" s="41"/>
      <c r="B260" s="42"/>
      <c r="C260" s="42"/>
      <c r="D260" s="42"/>
      <c r="E260" s="42"/>
      <c r="F260" s="42"/>
      <c r="G260" s="42"/>
      <c r="H260" s="42"/>
      <c r="I260" s="42"/>
    </row>
    <row r="261" spans="1:9" x14ac:dyDescent="0.25">
      <c r="A261" s="41"/>
      <c r="B261" s="42"/>
      <c r="C261" s="42"/>
      <c r="D261" s="42"/>
      <c r="E261" s="42"/>
      <c r="F261" s="42"/>
      <c r="G261" s="42"/>
      <c r="H261" s="42"/>
      <c r="I261" s="42"/>
    </row>
    <row r="262" spans="1:9" x14ac:dyDescent="0.25">
      <c r="A262" s="41"/>
      <c r="B262" s="42"/>
      <c r="C262" s="42"/>
      <c r="D262" s="42"/>
      <c r="E262" s="42"/>
      <c r="F262" s="42"/>
      <c r="G262" s="42"/>
      <c r="H262" s="42"/>
      <c r="I262" s="42"/>
    </row>
    <row r="263" spans="1:9" x14ac:dyDescent="0.25">
      <c r="A263" s="41" t="s">
        <v>429</v>
      </c>
      <c r="B263" s="42" t="s">
        <v>176</v>
      </c>
      <c r="C263" s="42"/>
      <c r="D263" s="42"/>
      <c r="E263" s="42" t="s">
        <v>444</v>
      </c>
      <c r="F263" s="42"/>
      <c r="G263" s="42"/>
      <c r="H263" s="42"/>
      <c r="I263" s="42"/>
    </row>
    <row r="264" spans="1:9" x14ac:dyDescent="0.25">
      <c r="A264" s="41"/>
      <c r="B264" s="42"/>
      <c r="C264" s="42"/>
      <c r="D264" s="42"/>
      <c r="E264" s="42"/>
      <c r="F264" s="42"/>
      <c r="G264" s="42"/>
      <c r="H264" s="42"/>
      <c r="I264" s="42"/>
    </row>
    <row r="265" spans="1:9" x14ac:dyDescent="0.25">
      <c r="A265" s="41" t="s">
        <v>430</v>
      </c>
      <c r="B265" s="42" t="s">
        <v>306</v>
      </c>
      <c r="C265" s="42"/>
      <c r="D265" s="42"/>
      <c r="E265" s="42" t="s">
        <v>445</v>
      </c>
      <c r="F265" s="42"/>
      <c r="G265" s="42"/>
      <c r="H265" s="42"/>
      <c r="I265" s="42"/>
    </row>
    <row r="266" spans="1:9" x14ac:dyDescent="0.25">
      <c r="A266" s="41"/>
      <c r="B266" s="42"/>
      <c r="C266" s="42"/>
      <c r="D266" s="42"/>
      <c r="E266" s="42"/>
      <c r="F266" s="42"/>
      <c r="G266" s="42"/>
      <c r="H266" s="42"/>
      <c r="I266" s="42"/>
    </row>
    <row r="267" spans="1:9" x14ac:dyDescent="0.25">
      <c r="A267" s="41" t="s">
        <v>431</v>
      </c>
      <c r="B267" s="42" t="s">
        <v>308</v>
      </c>
      <c r="C267" s="42"/>
      <c r="D267" s="42"/>
      <c r="E267" s="42" t="s">
        <v>446</v>
      </c>
      <c r="F267" s="42"/>
      <c r="G267" s="42"/>
      <c r="H267" s="42"/>
      <c r="I267" s="42"/>
    </row>
    <row r="268" spans="1:9" x14ac:dyDescent="0.25">
      <c r="A268" s="41"/>
      <c r="B268" s="42"/>
      <c r="C268" s="42"/>
      <c r="D268" s="42"/>
      <c r="E268" s="42"/>
      <c r="F268" s="42"/>
      <c r="G268" s="42"/>
      <c r="H268" s="42"/>
      <c r="I268" s="42"/>
    </row>
    <row r="269" spans="1:9" x14ac:dyDescent="0.25">
      <c r="A269" s="41" t="s">
        <v>432</v>
      </c>
      <c r="B269" s="42" t="s">
        <v>161</v>
      </c>
      <c r="C269" s="42"/>
      <c r="D269" s="42"/>
      <c r="E269" s="65" t="s">
        <v>162</v>
      </c>
      <c r="F269" s="42"/>
      <c r="G269" s="42"/>
      <c r="H269" s="42"/>
      <c r="I269" s="42"/>
    </row>
    <row r="270" spans="1:9" x14ac:dyDescent="0.25">
      <c r="A270" s="41"/>
      <c r="B270" s="42"/>
      <c r="C270" s="42"/>
      <c r="D270" s="42"/>
      <c r="E270" s="42"/>
      <c r="F270" s="42"/>
      <c r="G270" s="42"/>
      <c r="H270" s="42"/>
      <c r="I270" s="42"/>
    </row>
    <row r="271" spans="1:9" x14ac:dyDescent="0.25">
      <c r="A271" s="41" t="s">
        <v>433</v>
      </c>
      <c r="B271" s="42" t="s">
        <v>163</v>
      </c>
      <c r="C271" s="42"/>
      <c r="D271" s="42"/>
      <c r="E271" s="65" t="s">
        <v>450</v>
      </c>
      <c r="F271" s="42"/>
      <c r="G271" s="42"/>
      <c r="H271" s="42"/>
      <c r="I271" s="42"/>
    </row>
    <row r="272" spans="1:9" x14ac:dyDescent="0.25">
      <c r="A272" s="41"/>
      <c r="B272" s="42"/>
      <c r="C272" s="42"/>
      <c r="D272" s="42"/>
      <c r="E272" s="65"/>
      <c r="F272" s="42"/>
      <c r="G272" s="42"/>
      <c r="H272" s="42"/>
      <c r="I272" s="42"/>
    </row>
    <row r="273" spans="1:9" x14ac:dyDescent="0.25">
      <c r="A273" s="41"/>
      <c r="B273" s="42"/>
      <c r="C273" s="42"/>
      <c r="D273" s="42"/>
      <c r="E273" s="65"/>
      <c r="F273" s="42"/>
      <c r="G273" s="42"/>
      <c r="H273" s="42"/>
      <c r="I273" s="42"/>
    </row>
    <row r="274" spans="1:9" x14ac:dyDescent="0.25">
      <c r="A274" s="41"/>
      <c r="B274" s="42"/>
      <c r="C274" s="42"/>
      <c r="D274" s="42"/>
      <c r="E274" s="65"/>
      <c r="F274" s="42"/>
      <c r="G274" s="42"/>
      <c r="H274" s="42"/>
      <c r="I274" s="42"/>
    </row>
    <row r="275" spans="1:9" x14ac:dyDescent="0.25">
      <c r="A275" s="53"/>
      <c r="B275" s="54"/>
      <c r="C275" s="54"/>
      <c r="D275" s="54"/>
      <c r="E275" s="54"/>
      <c r="F275" s="54"/>
      <c r="G275" s="54"/>
      <c r="H275" s="54"/>
      <c r="I275" s="54"/>
    </row>
    <row r="276" spans="1:9" x14ac:dyDescent="0.25">
      <c r="A276" s="38" t="s">
        <v>434</v>
      </c>
      <c r="B276" s="38"/>
      <c r="C276" s="38"/>
      <c r="D276" s="38"/>
      <c r="E276" s="18" t="s">
        <v>25</v>
      </c>
      <c r="F276" s="19">
        <v>1</v>
      </c>
      <c r="G276" s="104">
        <v>0</v>
      </c>
      <c r="H276" s="39">
        <f>F276*G276</f>
        <v>0</v>
      </c>
      <c r="I276" s="39"/>
    </row>
    <row r="278" spans="1:9" x14ac:dyDescent="0.25">
      <c r="B278" s="40" t="s">
        <v>435</v>
      </c>
      <c r="C278" s="40"/>
      <c r="D278" s="40"/>
      <c r="E278" s="40"/>
      <c r="F278" s="40"/>
      <c r="G278" s="40"/>
      <c r="H278" s="35"/>
      <c r="I278" s="21">
        <f>SUM(H69,H118,H136,H182,H238,H276)</f>
        <v>0</v>
      </c>
    </row>
    <row r="279" spans="1:9" x14ac:dyDescent="0.25">
      <c r="B279" s="40"/>
      <c r="C279" s="40"/>
      <c r="D279" s="40"/>
      <c r="E279" s="40"/>
      <c r="F279" s="40"/>
      <c r="G279" s="40"/>
      <c r="H279" s="35"/>
      <c r="I279" s="21"/>
    </row>
    <row r="280" spans="1:9" x14ac:dyDescent="0.25">
      <c r="B280" s="40"/>
      <c r="C280" s="40"/>
      <c r="D280" s="40"/>
      <c r="E280" s="40"/>
      <c r="F280" s="40"/>
      <c r="G280" s="40"/>
      <c r="H280" s="35"/>
      <c r="I280" s="21"/>
    </row>
    <row r="281" spans="1:9" x14ac:dyDescent="0.25">
      <c r="B281" s="40"/>
      <c r="C281" s="40"/>
      <c r="D281" s="40"/>
      <c r="E281" s="40"/>
      <c r="F281" s="40"/>
      <c r="G281" s="40"/>
      <c r="H281" s="35"/>
      <c r="I281" s="21"/>
    </row>
  </sheetData>
  <sheetProtection password="8ED0" sheet="1" objects="1" scenarios="1" selectLockedCells="1"/>
  <mergeCells count="351">
    <mergeCell ref="C4:I6"/>
    <mergeCell ref="B4:B6"/>
    <mergeCell ref="B15:I15"/>
    <mergeCell ref="A2:I2"/>
    <mergeCell ref="B8:I11"/>
    <mergeCell ref="B13:D13"/>
    <mergeCell ref="H13:I13"/>
    <mergeCell ref="A16:A17"/>
    <mergeCell ref="B16:D17"/>
    <mergeCell ref="E16:I17"/>
    <mergeCell ref="A18:A19"/>
    <mergeCell ref="B18:D19"/>
    <mergeCell ref="E18:I19"/>
    <mergeCell ref="B73:I73"/>
    <mergeCell ref="A74:A75"/>
    <mergeCell ref="B74:D75"/>
    <mergeCell ref="E74:I75"/>
    <mergeCell ref="A59:A60"/>
    <mergeCell ref="B59:D60"/>
    <mergeCell ref="E59:I60"/>
    <mergeCell ref="A28:A29"/>
    <mergeCell ref="B28:D29"/>
    <mergeCell ref="A51:A52"/>
    <mergeCell ref="B51:D52"/>
    <mergeCell ref="E51:I52"/>
    <mergeCell ref="A44:A45"/>
    <mergeCell ref="E28:I29"/>
    <mergeCell ref="A30:A31"/>
    <mergeCell ref="B30:D31"/>
    <mergeCell ref="A24:A25"/>
    <mergeCell ref="B24:D25"/>
    <mergeCell ref="E24:I25"/>
    <mergeCell ref="A26:A27"/>
    <mergeCell ref="B26:D27"/>
    <mergeCell ref="E26:I27"/>
    <mergeCell ref="A20:A21"/>
    <mergeCell ref="B20:D21"/>
    <mergeCell ref="E20:I21"/>
    <mergeCell ref="A22:A23"/>
    <mergeCell ref="B22:D23"/>
    <mergeCell ref="E22:I23"/>
    <mergeCell ref="A61:A62"/>
    <mergeCell ref="B61:D62"/>
    <mergeCell ref="E61:I62"/>
    <mergeCell ref="A32:A33"/>
    <mergeCell ref="B32:D33"/>
    <mergeCell ref="E32:I33"/>
    <mergeCell ref="A34:A35"/>
    <mergeCell ref="B34:D35"/>
    <mergeCell ref="E30:I31"/>
    <mergeCell ref="A53:A54"/>
    <mergeCell ref="E34:I35"/>
    <mergeCell ref="A36:A37"/>
    <mergeCell ref="B36:D37"/>
    <mergeCell ref="E36:I37"/>
    <mergeCell ref="A38:A39"/>
    <mergeCell ref="B38:D39"/>
    <mergeCell ref="E38:I39"/>
    <mergeCell ref="B53:D54"/>
    <mergeCell ref="E53:I54"/>
    <mergeCell ref="B44:D45"/>
    <mergeCell ref="E44:I45"/>
    <mergeCell ref="A55:A56"/>
    <mergeCell ref="B55:D56"/>
    <mergeCell ref="E55:I56"/>
    <mergeCell ref="A57:A58"/>
    <mergeCell ref="B57:D58"/>
    <mergeCell ref="E57:I58"/>
    <mergeCell ref="A48:A50"/>
    <mergeCell ref="B48:D50"/>
    <mergeCell ref="E48:I50"/>
    <mergeCell ref="A40:A41"/>
    <mergeCell ref="B40:D41"/>
    <mergeCell ref="E40:I41"/>
    <mergeCell ref="A42:A43"/>
    <mergeCell ref="B42:D43"/>
    <mergeCell ref="E42:I43"/>
    <mergeCell ref="A46:A47"/>
    <mergeCell ref="B46:D47"/>
    <mergeCell ref="E46:I47"/>
    <mergeCell ref="A63:A64"/>
    <mergeCell ref="B63:D64"/>
    <mergeCell ref="E63:I64"/>
    <mergeCell ref="A65:A68"/>
    <mergeCell ref="B65:D68"/>
    <mergeCell ref="E65:I68"/>
    <mergeCell ref="A69:D69"/>
    <mergeCell ref="H69:I69"/>
    <mergeCell ref="B71:D71"/>
    <mergeCell ref="H71:I71"/>
    <mergeCell ref="A80:A81"/>
    <mergeCell ref="B80:D81"/>
    <mergeCell ref="E80:I81"/>
    <mergeCell ref="A82:A83"/>
    <mergeCell ref="B82:D83"/>
    <mergeCell ref="E82:I83"/>
    <mergeCell ref="A76:A77"/>
    <mergeCell ref="B76:D77"/>
    <mergeCell ref="E76:I77"/>
    <mergeCell ref="A78:A79"/>
    <mergeCell ref="B78:D79"/>
    <mergeCell ref="E78:I79"/>
    <mergeCell ref="B155:D156"/>
    <mergeCell ref="E155:I156"/>
    <mergeCell ref="A149:A150"/>
    <mergeCell ref="A84:A85"/>
    <mergeCell ref="B84:D85"/>
    <mergeCell ref="E84:I85"/>
    <mergeCell ref="A86:A87"/>
    <mergeCell ref="B86:D87"/>
    <mergeCell ref="E86:I87"/>
    <mergeCell ref="A118:D118"/>
    <mergeCell ref="H118:I118"/>
    <mergeCell ref="B122:I122"/>
    <mergeCell ref="A136:D136"/>
    <mergeCell ref="A145:A146"/>
    <mergeCell ref="B145:D146"/>
    <mergeCell ref="E145:I146"/>
    <mergeCell ref="A147:A148"/>
    <mergeCell ref="B147:D148"/>
    <mergeCell ref="E147:I148"/>
    <mergeCell ref="A141:A142"/>
    <mergeCell ref="B141:D142"/>
    <mergeCell ref="A108:A109"/>
    <mergeCell ref="B108:D109"/>
    <mergeCell ref="E108:I109"/>
    <mergeCell ref="A175:A176"/>
    <mergeCell ref="B175:D176"/>
    <mergeCell ref="A157:A158"/>
    <mergeCell ref="B157:D158"/>
    <mergeCell ref="E157:I158"/>
    <mergeCell ref="A159:A160"/>
    <mergeCell ref="B159:D160"/>
    <mergeCell ref="E159:I160"/>
    <mergeCell ref="A171:A172"/>
    <mergeCell ref="B171:D172"/>
    <mergeCell ref="E171:I172"/>
    <mergeCell ref="A161:A162"/>
    <mergeCell ref="A167:A168"/>
    <mergeCell ref="B167:D168"/>
    <mergeCell ref="E167:I168"/>
    <mergeCell ref="A169:A170"/>
    <mergeCell ref="B169:D170"/>
    <mergeCell ref="E169:I170"/>
    <mergeCell ref="A163:A164"/>
    <mergeCell ref="B163:D164"/>
    <mergeCell ref="E163:I164"/>
    <mergeCell ref="A165:A166"/>
    <mergeCell ref="B165:D166"/>
    <mergeCell ref="E165:I166"/>
    <mergeCell ref="A114:A115"/>
    <mergeCell ref="B114:D115"/>
    <mergeCell ref="E114:I115"/>
    <mergeCell ref="A116:A117"/>
    <mergeCell ref="B116:D117"/>
    <mergeCell ref="E116:I117"/>
    <mergeCell ref="A110:A111"/>
    <mergeCell ref="B110:D111"/>
    <mergeCell ref="E110:I111"/>
    <mergeCell ref="A112:A113"/>
    <mergeCell ref="B112:D113"/>
    <mergeCell ref="E112:I113"/>
    <mergeCell ref="A88:A89"/>
    <mergeCell ref="B88:D89"/>
    <mergeCell ref="E88:I89"/>
    <mergeCell ref="A90:A91"/>
    <mergeCell ref="B90:D91"/>
    <mergeCell ref="E90:I91"/>
    <mergeCell ref="A106:A107"/>
    <mergeCell ref="B106:D107"/>
    <mergeCell ref="E106:I107"/>
    <mergeCell ref="A102:A103"/>
    <mergeCell ref="B102:D103"/>
    <mergeCell ref="E102:I103"/>
    <mergeCell ref="A104:A105"/>
    <mergeCell ref="B104:D105"/>
    <mergeCell ref="E104:I105"/>
    <mergeCell ref="A92:A93"/>
    <mergeCell ref="B92:D93"/>
    <mergeCell ref="E92:I93"/>
    <mergeCell ref="A94:A101"/>
    <mergeCell ref="B94:D101"/>
    <mergeCell ref="E94:I101"/>
    <mergeCell ref="A123:A124"/>
    <mergeCell ref="B123:D124"/>
    <mergeCell ref="E123:I124"/>
    <mergeCell ref="A125:A127"/>
    <mergeCell ref="B125:D127"/>
    <mergeCell ref="E125:I127"/>
    <mergeCell ref="A132:A133"/>
    <mergeCell ref="B132:D133"/>
    <mergeCell ref="E132:I133"/>
    <mergeCell ref="A128:A129"/>
    <mergeCell ref="B128:D129"/>
    <mergeCell ref="E128:I129"/>
    <mergeCell ref="A130:A131"/>
    <mergeCell ref="E141:I142"/>
    <mergeCell ref="A143:A144"/>
    <mergeCell ref="B143:D144"/>
    <mergeCell ref="E143:I144"/>
    <mergeCell ref="B161:D162"/>
    <mergeCell ref="E161:I162"/>
    <mergeCell ref="B130:D131"/>
    <mergeCell ref="E130:I131"/>
    <mergeCell ref="A153:A154"/>
    <mergeCell ref="B153:D154"/>
    <mergeCell ref="E153:I154"/>
    <mergeCell ref="H136:I136"/>
    <mergeCell ref="B140:I140"/>
    <mergeCell ref="B138:D138"/>
    <mergeCell ref="H138:I138"/>
    <mergeCell ref="A134:A135"/>
    <mergeCell ref="B134:D135"/>
    <mergeCell ref="E134:I135"/>
    <mergeCell ref="B149:D150"/>
    <mergeCell ref="E149:I150"/>
    <mergeCell ref="A151:A152"/>
    <mergeCell ref="B151:D152"/>
    <mergeCell ref="E151:I152"/>
    <mergeCell ref="A155:A156"/>
    <mergeCell ref="A189:A190"/>
    <mergeCell ref="B189:D190"/>
    <mergeCell ref="E189:I190"/>
    <mergeCell ref="A191:A192"/>
    <mergeCell ref="B191:D192"/>
    <mergeCell ref="E191:I192"/>
    <mergeCell ref="A173:A174"/>
    <mergeCell ref="B173:D174"/>
    <mergeCell ref="E173:I174"/>
    <mergeCell ref="B186:I186"/>
    <mergeCell ref="A187:A188"/>
    <mergeCell ref="B187:D188"/>
    <mergeCell ref="E187:I188"/>
    <mergeCell ref="B184:D184"/>
    <mergeCell ref="H184:I184"/>
    <mergeCell ref="E175:I176"/>
    <mergeCell ref="A177:A178"/>
    <mergeCell ref="B177:D178"/>
    <mergeCell ref="E177:I178"/>
    <mergeCell ref="A179:A181"/>
    <mergeCell ref="B179:D181"/>
    <mergeCell ref="E179:I181"/>
    <mergeCell ref="A182:D182"/>
    <mergeCell ref="H182:I182"/>
    <mergeCell ref="A197:A198"/>
    <mergeCell ref="B197:D198"/>
    <mergeCell ref="E197:I198"/>
    <mergeCell ref="A199:A200"/>
    <mergeCell ref="B199:D200"/>
    <mergeCell ref="E199:I200"/>
    <mergeCell ref="A193:A194"/>
    <mergeCell ref="B193:D194"/>
    <mergeCell ref="E193:I194"/>
    <mergeCell ref="A195:A196"/>
    <mergeCell ref="B195:D196"/>
    <mergeCell ref="E195:I196"/>
    <mergeCell ref="A206:A207"/>
    <mergeCell ref="B206:D207"/>
    <mergeCell ref="E206:I207"/>
    <mergeCell ref="A208:A210"/>
    <mergeCell ref="B208:D210"/>
    <mergeCell ref="E208:I210"/>
    <mergeCell ref="A201:A203"/>
    <mergeCell ref="B201:D203"/>
    <mergeCell ref="E201:I203"/>
    <mergeCell ref="A204:A205"/>
    <mergeCell ref="B204:D205"/>
    <mergeCell ref="E204:I205"/>
    <mergeCell ref="B215:D217"/>
    <mergeCell ref="E215:I217"/>
    <mergeCell ref="A218:A219"/>
    <mergeCell ref="B218:D219"/>
    <mergeCell ref="E218:I219"/>
    <mergeCell ref="A211:A212"/>
    <mergeCell ref="B211:D212"/>
    <mergeCell ref="E211:I212"/>
    <mergeCell ref="A213:A214"/>
    <mergeCell ref="B213:D214"/>
    <mergeCell ref="E213:I214"/>
    <mergeCell ref="E259:I262"/>
    <mergeCell ref="B120:D120"/>
    <mergeCell ref="H120:I120"/>
    <mergeCell ref="A231:A237"/>
    <mergeCell ref="B231:D237"/>
    <mergeCell ref="E231:I237"/>
    <mergeCell ref="A238:D238"/>
    <mergeCell ref="H238:I238"/>
    <mergeCell ref="A228:A230"/>
    <mergeCell ref="B228:D230"/>
    <mergeCell ref="E228:I230"/>
    <mergeCell ref="A224:A225"/>
    <mergeCell ref="B224:D225"/>
    <mergeCell ref="E224:I225"/>
    <mergeCell ref="A226:A227"/>
    <mergeCell ref="B226:D227"/>
    <mergeCell ref="E226:I227"/>
    <mergeCell ref="A220:A221"/>
    <mergeCell ref="B220:D221"/>
    <mergeCell ref="E220:I221"/>
    <mergeCell ref="A222:A223"/>
    <mergeCell ref="B222:D223"/>
    <mergeCell ref="E222:I223"/>
    <mergeCell ref="A215:A217"/>
    <mergeCell ref="B245:D246"/>
    <mergeCell ref="E245:I246"/>
    <mergeCell ref="A247:A248"/>
    <mergeCell ref="B247:D248"/>
    <mergeCell ref="E247:I248"/>
    <mergeCell ref="A243:A244"/>
    <mergeCell ref="B243:D244"/>
    <mergeCell ref="E243:I244"/>
    <mergeCell ref="B278:G281"/>
    <mergeCell ref="H278:H281"/>
    <mergeCell ref="B269:D270"/>
    <mergeCell ref="E269:I270"/>
    <mergeCell ref="A271:A275"/>
    <mergeCell ref="B271:D275"/>
    <mergeCell ref="E271:I275"/>
    <mergeCell ref="A276:D276"/>
    <mergeCell ref="H276:I276"/>
    <mergeCell ref="B255:D256"/>
    <mergeCell ref="E255:I256"/>
    <mergeCell ref="A257:A258"/>
    <mergeCell ref="B257:D258"/>
    <mergeCell ref="E257:I258"/>
    <mergeCell ref="A259:A262"/>
    <mergeCell ref="B259:D262"/>
    <mergeCell ref="A269:A270"/>
    <mergeCell ref="B240:D240"/>
    <mergeCell ref="H240:I240"/>
    <mergeCell ref="B242:I242"/>
    <mergeCell ref="A251:A252"/>
    <mergeCell ref="B251:D252"/>
    <mergeCell ref="A265:A266"/>
    <mergeCell ref="B265:D266"/>
    <mergeCell ref="E265:I266"/>
    <mergeCell ref="A267:A268"/>
    <mergeCell ref="B267:D268"/>
    <mergeCell ref="E267:I268"/>
    <mergeCell ref="A263:A264"/>
    <mergeCell ref="B263:D264"/>
    <mergeCell ref="E263:I264"/>
    <mergeCell ref="A253:A254"/>
    <mergeCell ref="B253:D254"/>
    <mergeCell ref="E253:I254"/>
    <mergeCell ref="A255:A256"/>
    <mergeCell ref="A249:A250"/>
    <mergeCell ref="B249:D250"/>
    <mergeCell ref="E249:I250"/>
    <mergeCell ref="E251:I252"/>
    <mergeCell ref="A245:A246"/>
  </mergeCells>
  <pageMargins left="0.70866141732283472" right="0.70866141732283472" top="1.8110236220472442" bottom="2.0101562500000001" header="0" footer="0.31496062992125984"/>
  <pageSetup paperSize="9" scale="93" fitToHeight="0" orientation="portrait" r:id="rId1"/>
  <headerFooter>
    <oddHeader>&amp;C&amp;G</oddHeader>
    <oddFooter>&amp;C&amp;P</oddFooter>
  </headerFooter>
  <rowBreaks count="5" manualBreakCount="5">
    <brk id="41" max="8" man="1"/>
    <brk id="119" max="8" man="1"/>
    <brk id="160" max="8" man="1"/>
    <brk id="200" max="8" man="1"/>
    <brk id="239" max="8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55E41-F8AD-4CC8-9AA3-427F7120A594}">
  <sheetPr>
    <pageSetUpPr fitToPage="1"/>
  </sheetPr>
  <dimension ref="A2:I102"/>
  <sheetViews>
    <sheetView showGridLines="0" showRowColHeaders="0" showRuler="0" view="pageLayout" zoomScaleNormal="100" workbookViewId="0">
      <selection activeCell="G16" sqref="G16"/>
    </sheetView>
  </sheetViews>
  <sheetFormatPr defaultRowHeight="15" x14ac:dyDescent="0.25"/>
  <cols>
    <col min="1" max="1" width="5.5703125" customWidth="1"/>
    <col min="5" max="5" width="7.42578125" bestFit="1" customWidth="1"/>
    <col min="6" max="6" width="12.140625" bestFit="1" customWidth="1"/>
    <col min="7" max="7" width="16.28515625" bestFit="1" customWidth="1"/>
    <col min="9" max="9" width="15.5703125" customWidth="1"/>
  </cols>
  <sheetData>
    <row r="2" spans="1:9" ht="18.75" x14ac:dyDescent="0.3">
      <c r="A2" s="57" t="s">
        <v>15</v>
      </c>
      <c r="B2" s="57"/>
      <c r="C2" s="57"/>
      <c r="D2" s="57"/>
      <c r="E2" s="57"/>
      <c r="F2" s="57"/>
      <c r="G2" s="57"/>
      <c r="H2" s="57"/>
      <c r="I2" s="57"/>
    </row>
    <row r="3" spans="1:9" ht="3.75" customHeight="1" x14ac:dyDescent="0.25"/>
    <row r="4" spans="1:9" ht="15" customHeight="1" x14ac:dyDescent="0.25">
      <c r="B4" s="59" t="s">
        <v>43</v>
      </c>
      <c r="C4" s="58" t="s">
        <v>381</v>
      </c>
      <c r="D4" s="58"/>
      <c r="E4" s="58"/>
      <c r="F4" s="58"/>
      <c r="G4" s="58"/>
      <c r="H4" s="58"/>
      <c r="I4" s="58"/>
    </row>
    <row r="5" spans="1:9" x14ac:dyDescent="0.25">
      <c r="B5" s="59"/>
      <c r="C5" s="58"/>
      <c r="D5" s="58"/>
      <c r="E5" s="58"/>
      <c r="F5" s="58"/>
      <c r="G5" s="58"/>
      <c r="H5" s="58"/>
      <c r="I5" s="58"/>
    </row>
    <row r="6" spans="1:9" x14ac:dyDescent="0.25">
      <c r="B6" s="59"/>
      <c r="C6" s="58"/>
      <c r="D6" s="58"/>
      <c r="E6" s="58"/>
      <c r="F6" s="58"/>
      <c r="G6" s="58"/>
      <c r="H6" s="58"/>
      <c r="I6" s="58"/>
    </row>
    <row r="7" spans="1:9" x14ac:dyDescent="0.25"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B8" s="60" t="s">
        <v>18</v>
      </c>
      <c r="C8" s="60"/>
      <c r="D8" s="60"/>
      <c r="E8" s="60"/>
      <c r="F8" s="60"/>
      <c r="G8" s="60"/>
      <c r="H8" s="60"/>
      <c r="I8" s="60"/>
    </row>
    <row r="9" spans="1:9" x14ac:dyDescent="0.25">
      <c r="B9" s="61"/>
      <c r="C9" s="61"/>
      <c r="D9" s="61"/>
      <c r="E9" s="61"/>
      <c r="F9" s="61"/>
      <c r="G9" s="61"/>
      <c r="H9" s="61"/>
      <c r="I9" s="61"/>
    </row>
    <row r="10" spans="1:9" x14ac:dyDescent="0.25">
      <c r="B10" s="61"/>
      <c r="C10" s="61"/>
      <c r="D10" s="61"/>
      <c r="E10" s="61"/>
      <c r="F10" s="61"/>
      <c r="G10" s="61"/>
      <c r="H10" s="61"/>
      <c r="I10" s="61"/>
    </row>
    <row r="11" spans="1:9" x14ac:dyDescent="0.25">
      <c r="B11" s="62"/>
      <c r="C11" s="62"/>
      <c r="D11" s="62"/>
      <c r="E11" s="62"/>
      <c r="F11" s="62"/>
      <c r="G11" s="62"/>
      <c r="H11" s="62"/>
      <c r="I11" s="62"/>
    </row>
    <row r="13" spans="1:9" ht="15.75" thickBot="1" x14ac:dyDescent="0.3">
      <c r="A13" s="8" t="s">
        <v>19</v>
      </c>
      <c r="B13" s="36" t="s">
        <v>24</v>
      </c>
      <c r="C13" s="36"/>
      <c r="D13" s="36"/>
      <c r="E13" s="8" t="s">
        <v>23</v>
      </c>
      <c r="F13" s="8" t="s">
        <v>22</v>
      </c>
      <c r="G13" s="9" t="s">
        <v>21</v>
      </c>
      <c r="H13" s="37" t="s">
        <v>20</v>
      </c>
      <c r="I13" s="37"/>
    </row>
    <row r="14" spans="1:9" ht="7.5" customHeight="1" x14ac:dyDescent="0.25"/>
    <row r="15" spans="1:9" ht="15" customHeight="1" x14ac:dyDescent="0.25">
      <c r="A15" s="13" t="s">
        <v>44</v>
      </c>
      <c r="B15" s="64" t="s">
        <v>413</v>
      </c>
      <c r="C15" s="64"/>
      <c r="D15" s="64"/>
      <c r="E15" s="64"/>
      <c r="F15" s="64"/>
      <c r="G15" s="64"/>
      <c r="H15" s="64"/>
      <c r="I15" s="64"/>
    </row>
    <row r="16" spans="1:9" ht="15" customHeight="1" x14ac:dyDescent="0.25">
      <c r="A16" s="28" t="s">
        <v>30</v>
      </c>
      <c r="B16" s="49" t="s">
        <v>382</v>
      </c>
      <c r="C16" s="49"/>
      <c r="D16" s="49"/>
      <c r="E16" s="22" t="s">
        <v>25</v>
      </c>
      <c r="F16" s="24">
        <v>1</v>
      </c>
      <c r="G16" s="105">
        <v>0</v>
      </c>
      <c r="H16" s="85">
        <f t="shared" ref="H16:H66" si="0">F16*G16</f>
        <v>0</v>
      </c>
      <c r="I16" s="85"/>
    </row>
    <row r="17" spans="1:9" ht="15" customHeight="1" x14ac:dyDescent="0.25">
      <c r="A17" s="72"/>
      <c r="B17" s="74" t="s">
        <v>475</v>
      </c>
      <c r="C17" s="75"/>
      <c r="D17" s="75"/>
      <c r="E17" s="75"/>
      <c r="F17" s="75"/>
      <c r="G17" s="75"/>
      <c r="H17" s="75"/>
      <c r="I17" s="76"/>
    </row>
    <row r="18" spans="1:9" ht="15" customHeight="1" x14ac:dyDescent="0.25">
      <c r="A18" s="73"/>
      <c r="B18" s="77"/>
      <c r="C18" s="61"/>
      <c r="D18" s="61"/>
      <c r="E18" s="61"/>
      <c r="F18" s="61"/>
      <c r="G18" s="61"/>
      <c r="H18" s="61"/>
      <c r="I18" s="78"/>
    </row>
    <row r="19" spans="1:9" ht="15" customHeight="1" x14ac:dyDescent="0.25">
      <c r="A19" s="73"/>
      <c r="B19" s="77"/>
      <c r="C19" s="61"/>
      <c r="D19" s="61"/>
      <c r="E19" s="61"/>
      <c r="F19" s="61"/>
      <c r="G19" s="61"/>
      <c r="H19" s="61"/>
      <c r="I19" s="78"/>
    </row>
    <row r="20" spans="1:9" ht="15" customHeight="1" x14ac:dyDescent="0.25">
      <c r="A20" s="73"/>
      <c r="B20" s="77"/>
      <c r="C20" s="61"/>
      <c r="D20" s="61"/>
      <c r="E20" s="61"/>
      <c r="F20" s="61"/>
      <c r="G20" s="61"/>
      <c r="H20" s="61"/>
      <c r="I20" s="78"/>
    </row>
    <row r="21" spans="1:9" ht="15" customHeight="1" x14ac:dyDescent="0.25">
      <c r="A21" s="73"/>
      <c r="B21" s="77"/>
      <c r="C21" s="61"/>
      <c r="D21" s="61"/>
      <c r="E21" s="61"/>
      <c r="F21" s="61"/>
      <c r="G21" s="61"/>
      <c r="H21" s="61"/>
      <c r="I21" s="78"/>
    </row>
    <row r="22" spans="1:9" ht="15" customHeight="1" x14ac:dyDescent="0.25">
      <c r="A22" s="71"/>
      <c r="B22" s="79"/>
      <c r="C22" s="80"/>
      <c r="D22" s="80"/>
      <c r="E22" s="80"/>
      <c r="F22" s="80"/>
      <c r="G22" s="80"/>
      <c r="H22" s="80"/>
      <c r="I22" s="81"/>
    </row>
    <row r="23" spans="1:9" x14ac:dyDescent="0.25">
      <c r="A23" s="15" t="s">
        <v>31</v>
      </c>
      <c r="B23" s="42" t="s">
        <v>383</v>
      </c>
      <c r="C23" s="42"/>
      <c r="D23" s="42"/>
      <c r="E23" s="16" t="s">
        <v>25</v>
      </c>
      <c r="F23" s="25">
        <v>1</v>
      </c>
      <c r="G23" s="106">
        <v>0</v>
      </c>
      <c r="H23" s="83">
        <f t="shared" si="0"/>
        <v>0</v>
      </c>
      <c r="I23" s="83"/>
    </row>
    <row r="24" spans="1:9" ht="15" customHeight="1" x14ac:dyDescent="0.25">
      <c r="A24" s="72"/>
      <c r="B24" s="74" t="s">
        <v>476</v>
      </c>
      <c r="C24" s="75"/>
      <c r="D24" s="75"/>
      <c r="E24" s="75"/>
      <c r="F24" s="75"/>
      <c r="G24" s="75"/>
      <c r="H24" s="75"/>
      <c r="I24" s="76"/>
    </row>
    <row r="25" spans="1:9" ht="15" customHeight="1" x14ac:dyDescent="0.25">
      <c r="A25" s="73"/>
      <c r="B25" s="77"/>
      <c r="C25" s="61"/>
      <c r="D25" s="61"/>
      <c r="E25" s="61"/>
      <c r="F25" s="61"/>
      <c r="G25" s="61"/>
      <c r="H25" s="61"/>
      <c r="I25" s="78"/>
    </row>
    <row r="26" spans="1:9" ht="15" customHeight="1" x14ac:dyDescent="0.25">
      <c r="A26" s="73"/>
      <c r="B26" s="77"/>
      <c r="C26" s="61"/>
      <c r="D26" s="61"/>
      <c r="E26" s="61"/>
      <c r="F26" s="61"/>
      <c r="G26" s="61"/>
      <c r="H26" s="61"/>
      <c r="I26" s="78"/>
    </row>
    <row r="27" spans="1:9" ht="15" customHeight="1" x14ac:dyDescent="0.25">
      <c r="A27" s="73"/>
      <c r="B27" s="77"/>
      <c r="C27" s="61"/>
      <c r="D27" s="61"/>
      <c r="E27" s="61"/>
      <c r="F27" s="61"/>
      <c r="G27" s="61"/>
      <c r="H27" s="61"/>
      <c r="I27" s="78"/>
    </row>
    <row r="28" spans="1:9" ht="15" customHeight="1" x14ac:dyDescent="0.25">
      <c r="A28" s="73"/>
      <c r="B28" s="77"/>
      <c r="C28" s="61"/>
      <c r="D28" s="61"/>
      <c r="E28" s="61"/>
      <c r="F28" s="61"/>
      <c r="G28" s="61"/>
      <c r="H28" s="61"/>
      <c r="I28" s="78"/>
    </row>
    <row r="29" spans="1:9" ht="15" customHeight="1" x14ac:dyDescent="0.25">
      <c r="A29" s="71"/>
      <c r="B29" s="79"/>
      <c r="C29" s="80"/>
      <c r="D29" s="80"/>
      <c r="E29" s="80"/>
      <c r="F29" s="80"/>
      <c r="G29" s="80"/>
      <c r="H29" s="80"/>
      <c r="I29" s="81"/>
    </row>
    <row r="30" spans="1:9" x14ac:dyDescent="0.25">
      <c r="A30" s="15" t="s">
        <v>32</v>
      </c>
      <c r="B30" s="42" t="s">
        <v>384</v>
      </c>
      <c r="C30" s="42"/>
      <c r="D30" s="42"/>
      <c r="E30" s="16" t="s">
        <v>25</v>
      </c>
      <c r="F30" s="25">
        <v>1</v>
      </c>
      <c r="G30" s="106">
        <v>0</v>
      </c>
      <c r="H30" s="83">
        <f t="shared" si="0"/>
        <v>0</v>
      </c>
      <c r="I30" s="83"/>
    </row>
    <row r="31" spans="1:9" ht="15" customHeight="1" x14ac:dyDescent="0.25">
      <c r="A31" s="72"/>
      <c r="B31" s="74" t="s">
        <v>475</v>
      </c>
      <c r="C31" s="75"/>
      <c r="D31" s="75"/>
      <c r="E31" s="75"/>
      <c r="F31" s="75"/>
      <c r="G31" s="75"/>
      <c r="H31" s="75"/>
      <c r="I31" s="76"/>
    </row>
    <row r="32" spans="1:9" ht="15" customHeight="1" x14ac:dyDescent="0.25">
      <c r="A32" s="73"/>
      <c r="B32" s="77"/>
      <c r="C32" s="61"/>
      <c r="D32" s="61"/>
      <c r="E32" s="61"/>
      <c r="F32" s="61"/>
      <c r="G32" s="61"/>
      <c r="H32" s="61"/>
      <c r="I32" s="78"/>
    </row>
    <row r="33" spans="1:9" ht="15" customHeight="1" x14ac:dyDescent="0.25">
      <c r="A33" s="73"/>
      <c r="B33" s="77"/>
      <c r="C33" s="61"/>
      <c r="D33" s="61"/>
      <c r="E33" s="61"/>
      <c r="F33" s="61"/>
      <c r="G33" s="61"/>
      <c r="H33" s="61"/>
      <c r="I33" s="78"/>
    </row>
    <row r="34" spans="1:9" ht="15" customHeight="1" x14ac:dyDescent="0.25">
      <c r="A34" s="73"/>
      <c r="B34" s="77"/>
      <c r="C34" s="61"/>
      <c r="D34" s="61"/>
      <c r="E34" s="61"/>
      <c r="F34" s="61"/>
      <c r="G34" s="61"/>
      <c r="H34" s="61"/>
      <c r="I34" s="78"/>
    </row>
    <row r="35" spans="1:9" ht="15" customHeight="1" x14ac:dyDescent="0.25">
      <c r="A35" s="73"/>
      <c r="B35" s="77"/>
      <c r="C35" s="61"/>
      <c r="D35" s="61"/>
      <c r="E35" s="61"/>
      <c r="F35" s="61"/>
      <c r="G35" s="61"/>
      <c r="H35" s="61"/>
      <c r="I35" s="78"/>
    </row>
    <row r="36" spans="1:9" ht="15" customHeight="1" x14ac:dyDescent="0.25">
      <c r="A36" s="71"/>
      <c r="B36" s="79"/>
      <c r="C36" s="80"/>
      <c r="D36" s="80"/>
      <c r="E36" s="80"/>
      <c r="F36" s="80"/>
      <c r="G36" s="80"/>
      <c r="H36" s="80"/>
      <c r="I36" s="81"/>
    </row>
    <row r="37" spans="1:9" x14ac:dyDescent="0.25">
      <c r="A37" s="15" t="s">
        <v>55</v>
      </c>
      <c r="B37" s="42" t="s">
        <v>385</v>
      </c>
      <c r="C37" s="42"/>
      <c r="D37" s="42"/>
      <c r="E37" s="16" t="s">
        <v>25</v>
      </c>
      <c r="F37" s="25">
        <v>1</v>
      </c>
      <c r="G37" s="106">
        <v>0</v>
      </c>
      <c r="H37" s="83">
        <f t="shared" si="0"/>
        <v>0</v>
      </c>
      <c r="I37" s="83"/>
    </row>
    <row r="38" spans="1:9" ht="15" customHeight="1" x14ac:dyDescent="0.25">
      <c r="A38" s="72"/>
      <c r="B38" s="74" t="s">
        <v>476</v>
      </c>
      <c r="C38" s="75"/>
      <c r="D38" s="75"/>
      <c r="E38" s="75"/>
      <c r="F38" s="75"/>
      <c r="G38" s="75"/>
      <c r="H38" s="75"/>
      <c r="I38" s="76"/>
    </row>
    <row r="39" spans="1:9" ht="15" customHeight="1" x14ac:dyDescent="0.25">
      <c r="A39" s="73"/>
      <c r="B39" s="77"/>
      <c r="C39" s="61"/>
      <c r="D39" s="61"/>
      <c r="E39" s="61"/>
      <c r="F39" s="61"/>
      <c r="G39" s="61"/>
      <c r="H39" s="61"/>
      <c r="I39" s="78"/>
    </row>
    <row r="40" spans="1:9" ht="15" customHeight="1" x14ac:dyDescent="0.25">
      <c r="A40" s="73"/>
      <c r="B40" s="77"/>
      <c r="C40" s="61"/>
      <c r="D40" s="61"/>
      <c r="E40" s="61"/>
      <c r="F40" s="61"/>
      <c r="G40" s="61"/>
      <c r="H40" s="61"/>
      <c r="I40" s="78"/>
    </row>
    <row r="41" spans="1:9" ht="15" customHeight="1" x14ac:dyDescent="0.25">
      <c r="A41" s="73"/>
      <c r="B41" s="77"/>
      <c r="C41" s="61"/>
      <c r="D41" s="61"/>
      <c r="E41" s="61"/>
      <c r="F41" s="61"/>
      <c r="G41" s="61"/>
      <c r="H41" s="61"/>
      <c r="I41" s="78"/>
    </row>
    <row r="42" spans="1:9" ht="15" customHeight="1" x14ac:dyDescent="0.25">
      <c r="A42" s="73"/>
      <c r="B42" s="77"/>
      <c r="C42" s="61"/>
      <c r="D42" s="61"/>
      <c r="E42" s="61"/>
      <c r="F42" s="61"/>
      <c r="G42" s="61"/>
      <c r="H42" s="61"/>
      <c r="I42" s="78"/>
    </row>
    <row r="43" spans="1:9" ht="15" customHeight="1" x14ac:dyDescent="0.25">
      <c r="A43" s="71"/>
      <c r="B43" s="79"/>
      <c r="C43" s="80"/>
      <c r="D43" s="80"/>
      <c r="E43" s="80"/>
      <c r="F43" s="80"/>
      <c r="G43" s="80"/>
      <c r="H43" s="80"/>
      <c r="I43" s="81"/>
    </row>
    <row r="44" spans="1:9" x14ac:dyDescent="0.25">
      <c r="A44" s="15" t="s">
        <v>57</v>
      </c>
      <c r="B44" s="42" t="s">
        <v>386</v>
      </c>
      <c r="C44" s="42"/>
      <c r="D44" s="42"/>
      <c r="E44" s="16" t="s">
        <v>25</v>
      </c>
      <c r="F44" s="25">
        <v>1</v>
      </c>
      <c r="G44" s="106">
        <v>0</v>
      </c>
      <c r="H44" s="83">
        <f t="shared" si="0"/>
        <v>0</v>
      </c>
      <c r="I44" s="83"/>
    </row>
    <row r="45" spans="1:9" ht="15" customHeight="1" x14ac:dyDescent="0.25">
      <c r="A45" s="72"/>
      <c r="B45" s="74" t="s">
        <v>477</v>
      </c>
      <c r="C45" s="75"/>
      <c r="D45" s="75"/>
      <c r="E45" s="75"/>
      <c r="F45" s="75"/>
      <c r="G45" s="75"/>
      <c r="H45" s="75"/>
      <c r="I45" s="76"/>
    </row>
    <row r="46" spans="1:9" ht="15" customHeight="1" x14ac:dyDescent="0.25">
      <c r="A46" s="73"/>
      <c r="B46" s="77"/>
      <c r="C46" s="61"/>
      <c r="D46" s="61"/>
      <c r="E46" s="61"/>
      <c r="F46" s="61"/>
      <c r="G46" s="61"/>
      <c r="H46" s="61"/>
      <c r="I46" s="78"/>
    </row>
    <row r="47" spans="1:9" ht="15" customHeight="1" x14ac:dyDescent="0.25">
      <c r="A47" s="73"/>
      <c r="B47" s="77"/>
      <c r="C47" s="61"/>
      <c r="D47" s="61"/>
      <c r="E47" s="61"/>
      <c r="F47" s="61"/>
      <c r="G47" s="61"/>
      <c r="H47" s="61"/>
      <c r="I47" s="78"/>
    </row>
    <row r="48" spans="1:9" ht="15" customHeight="1" x14ac:dyDescent="0.25">
      <c r="A48" s="73"/>
      <c r="B48" s="77"/>
      <c r="C48" s="61"/>
      <c r="D48" s="61"/>
      <c r="E48" s="61"/>
      <c r="F48" s="61"/>
      <c r="G48" s="61"/>
      <c r="H48" s="61"/>
      <c r="I48" s="78"/>
    </row>
    <row r="49" spans="1:9" ht="15" customHeight="1" x14ac:dyDescent="0.25">
      <c r="A49" s="73"/>
      <c r="B49" s="77"/>
      <c r="C49" s="61"/>
      <c r="D49" s="61"/>
      <c r="E49" s="61"/>
      <c r="F49" s="61"/>
      <c r="G49" s="61"/>
      <c r="H49" s="61"/>
      <c r="I49" s="78"/>
    </row>
    <row r="50" spans="1:9" ht="15" customHeight="1" x14ac:dyDescent="0.25">
      <c r="A50" s="71"/>
      <c r="B50" s="79"/>
      <c r="C50" s="80"/>
      <c r="D50" s="80"/>
      <c r="E50" s="80"/>
      <c r="F50" s="80"/>
      <c r="G50" s="80"/>
      <c r="H50" s="80"/>
      <c r="I50" s="81"/>
    </row>
    <row r="51" spans="1:9" x14ac:dyDescent="0.25">
      <c r="A51" s="15" t="s">
        <v>60</v>
      </c>
      <c r="B51" s="42" t="s">
        <v>387</v>
      </c>
      <c r="C51" s="42"/>
      <c r="D51" s="42"/>
      <c r="E51" s="16" t="s">
        <v>25</v>
      </c>
      <c r="F51" s="25">
        <v>1</v>
      </c>
      <c r="G51" s="106">
        <v>0</v>
      </c>
      <c r="H51" s="83">
        <f t="shared" si="0"/>
        <v>0</v>
      </c>
      <c r="I51" s="83"/>
    </row>
    <row r="52" spans="1:9" ht="15" customHeight="1" x14ac:dyDescent="0.25">
      <c r="A52" s="72"/>
      <c r="B52" s="74" t="s">
        <v>477</v>
      </c>
      <c r="C52" s="75"/>
      <c r="D52" s="75"/>
      <c r="E52" s="75"/>
      <c r="F52" s="75"/>
      <c r="G52" s="75"/>
      <c r="H52" s="75"/>
      <c r="I52" s="76"/>
    </row>
    <row r="53" spans="1:9" ht="15" customHeight="1" x14ac:dyDescent="0.25">
      <c r="A53" s="73"/>
      <c r="B53" s="77"/>
      <c r="C53" s="61"/>
      <c r="D53" s="61"/>
      <c r="E53" s="61"/>
      <c r="F53" s="61"/>
      <c r="G53" s="61"/>
      <c r="H53" s="61"/>
      <c r="I53" s="78"/>
    </row>
    <row r="54" spans="1:9" ht="15" customHeight="1" x14ac:dyDescent="0.25">
      <c r="A54" s="73"/>
      <c r="B54" s="77"/>
      <c r="C54" s="61"/>
      <c r="D54" s="61"/>
      <c r="E54" s="61"/>
      <c r="F54" s="61"/>
      <c r="G54" s="61"/>
      <c r="H54" s="61"/>
      <c r="I54" s="78"/>
    </row>
    <row r="55" spans="1:9" ht="15" customHeight="1" x14ac:dyDescent="0.25">
      <c r="A55" s="73"/>
      <c r="B55" s="77"/>
      <c r="C55" s="61"/>
      <c r="D55" s="61"/>
      <c r="E55" s="61"/>
      <c r="F55" s="61"/>
      <c r="G55" s="61"/>
      <c r="H55" s="61"/>
      <c r="I55" s="78"/>
    </row>
    <row r="56" spans="1:9" ht="15" customHeight="1" x14ac:dyDescent="0.25">
      <c r="A56" s="73"/>
      <c r="B56" s="77"/>
      <c r="C56" s="61"/>
      <c r="D56" s="61"/>
      <c r="E56" s="61"/>
      <c r="F56" s="61"/>
      <c r="G56" s="61"/>
      <c r="H56" s="61"/>
      <c r="I56" s="78"/>
    </row>
    <row r="57" spans="1:9" ht="15" customHeight="1" x14ac:dyDescent="0.25">
      <c r="A57" s="71"/>
      <c r="B57" s="79"/>
      <c r="C57" s="80"/>
      <c r="D57" s="80"/>
      <c r="E57" s="80"/>
      <c r="F57" s="80"/>
      <c r="G57" s="80"/>
      <c r="H57" s="80"/>
      <c r="I57" s="81"/>
    </row>
    <row r="58" spans="1:9" x14ac:dyDescent="0.25">
      <c r="A58" s="15" t="s">
        <v>61</v>
      </c>
      <c r="B58" s="42" t="s">
        <v>388</v>
      </c>
      <c r="C58" s="42"/>
      <c r="D58" s="42"/>
      <c r="E58" s="16" t="s">
        <v>25</v>
      </c>
      <c r="F58" s="25">
        <v>1</v>
      </c>
      <c r="G58" s="106">
        <v>0</v>
      </c>
      <c r="H58" s="83">
        <f t="shared" si="0"/>
        <v>0</v>
      </c>
      <c r="I58" s="83"/>
    </row>
    <row r="59" spans="1:9" ht="15" customHeight="1" x14ac:dyDescent="0.25">
      <c r="A59" s="72"/>
      <c r="B59" s="74" t="s">
        <v>478</v>
      </c>
      <c r="C59" s="75"/>
      <c r="D59" s="75"/>
      <c r="E59" s="75"/>
      <c r="F59" s="75"/>
      <c r="G59" s="75"/>
      <c r="H59" s="75"/>
      <c r="I59" s="76"/>
    </row>
    <row r="60" spans="1:9" ht="15" customHeight="1" x14ac:dyDescent="0.25">
      <c r="A60" s="73"/>
      <c r="B60" s="77"/>
      <c r="C60" s="61"/>
      <c r="D60" s="61"/>
      <c r="E60" s="61"/>
      <c r="F60" s="61"/>
      <c r="G60" s="61"/>
      <c r="H60" s="61"/>
      <c r="I60" s="78"/>
    </row>
    <row r="61" spans="1:9" ht="15" customHeight="1" x14ac:dyDescent="0.25">
      <c r="A61" s="73"/>
      <c r="B61" s="77"/>
      <c r="C61" s="61"/>
      <c r="D61" s="61"/>
      <c r="E61" s="61"/>
      <c r="F61" s="61"/>
      <c r="G61" s="61"/>
      <c r="H61" s="61"/>
      <c r="I61" s="78"/>
    </row>
    <row r="62" spans="1:9" ht="15" customHeight="1" x14ac:dyDescent="0.25">
      <c r="A62" s="73"/>
      <c r="B62" s="77"/>
      <c r="C62" s="61"/>
      <c r="D62" s="61"/>
      <c r="E62" s="61"/>
      <c r="F62" s="61"/>
      <c r="G62" s="61"/>
      <c r="H62" s="61"/>
      <c r="I62" s="78"/>
    </row>
    <row r="63" spans="1:9" ht="15" customHeight="1" x14ac:dyDescent="0.25">
      <c r="A63" s="73"/>
      <c r="B63" s="77"/>
      <c r="C63" s="61"/>
      <c r="D63" s="61"/>
      <c r="E63" s="61"/>
      <c r="F63" s="61"/>
      <c r="G63" s="61"/>
      <c r="H63" s="61"/>
      <c r="I63" s="78"/>
    </row>
    <row r="64" spans="1:9" ht="15" customHeight="1" x14ac:dyDescent="0.25">
      <c r="A64" s="71"/>
      <c r="B64" s="79"/>
      <c r="C64" s="80"/>
      <c r="D64" s="80"/>
      <c r="E64" s="80"/>
      <c r="F64" s="80"/>
      <c r="G64" s="80"/>
      <c r="H64" s="80"/>
      <c r="I64" s="81"/>
    </row>
    <row r="65" spans="1:9" ht="30" customHeight="1" x14ac:dyDescent="0.25">
      <c r="A65" s="15" t="s">
        <v>62</v>
      </c>
      <c r="B65" s="42" t="s">
        <v>391</v>
      </c>
      <c r="C65" s="42"/>
      <c r="D65" s="42"/>
      <c r="E65" s="16" t="s">
        <v>389</v>
      </c>
      <c r="F65" s="25">
        <v>1</v>
      </c>
      <c r="G65" s="106">
        <v>0</v>
      </c>
      <c r="H65" s="83">
        <f t="shared" si="0"/>
        <v>0</v>
      </c>
      <c r="I65" s="83"/>
    </row>
    <row r="66" spans="1:9" ht="30" customHeight="1" x14ac:dyDescent="0.25">
      <c r="A66" s="23" t="s">
        <v>65</v>
      </c>
      <c r="B66" s="54" t="s">
        <v>390</v>
      </c>
      <c r="C66" s="54"/>
      <c r="D66" s="54"/>
      <c r="E66" s="17" t="s">
        <v>448</v>
      </c>
      <c r="F66" s="26">
        <v>1</v>
      </c>
      <c r="G66" s="107">
        <v>0</v>
      </c>
      <c r="H66" s="82">
        <f t="shared" si="0"/>
        <v>0</v>
      </c>
      <c r="I66" s="82"/>
    </row>
    <row r="67" spans="1:9" x14ac:dyDescent="0.25">
      <c r="A67" s="38" t="s">
        <v>332</v>
      </c>
      <c r="B67" s="38"/>
      <c r="C67" s="38"/>
      <c r="D67" s="38"/>
      <c r="E67" s="18"/>
      <c r="F67" s="19"/>
      <c r="G67" s="20"/>
      <c r="H67" s="39">
        <f>SUM(H16,H23,H30,H37,H44,H51,H58,H65,H66)</f>
        <v>0</v>
      </c>
      <c r="I67" s="39"/>
    </row>
    <row r="69" spans="1:9" ht="15.75" thickBot="1" x14ac:dyDescent="0.3">
      <c r="A69" s="8" t="s">
        <v>19</v>
      </c>
      <c r="B69" s="36" t="s">
        <v>24</v>
      </c>
      <c r="C69" s="36"/>
      <c r="D69" s="36"/>
      <c r="E69" s="8" t="s">
        <v>23</v>
      </c>
      <c r="F69" s="8" t="s">
        <v>22</v>
      </c>
      <c r="G69" s="9" t="s">
        <v>21</v>
      </c>
      <c r="H69" s="37" t="s">
        <v>20</v>
      </c>
      <c r="I69" s="37"/>
    </row>
    <row r="70" spans="1:9" ht="7.5" customHeight="1" x14ac:dyDescent="0.25"/>
    <row r="71" spans="1:9" x14ac:dyDescent="0.25">
      <c r="A71" s="13" t="s">
        <v>45</v>
      </c>
      <c r="B71" s="64" t="s">
        <v>414</v>
      </c>
      <c r="C71" s="64"/>
      <c r="D71" s="64"/>
      <c r="E71" s="64"/>
      <c r="F71" s="64"/>
      <c r="G71" s="64"/>
      <c r="H71" s="64"/>
      <c r="I71" s="64"/>
    </row>
    <row r="72" spans="1:9" x14ac:dyDescent="0.25">
      <c r="A72" s="63" t="s">
        <v>34</v>
      </c>
      <c r="B72" s="49" t="s">
        <v>79</v>
      </c>
      <c r="C72" s="49"/>
      <c r="D72" s="49"/>
      <c r="E72" s="84" t="s">
        <v>394</v>
      </c>
      <c r="F72" s="49"/>
      <c r="G72" s="49"/>
      <c r="H72" s="49"/>
      <c r="I72" s="49"/>
    </row>
    <row r="73" spans="1:9" x14ac:dyDescent="0.25">
      <c r="A73" s="55"/>
      <c r="B73" s="42"/>
      <c r="C73" s="42"/>
      <c r="D73" s="42"/>
      <c r="E73" s="42"/>
      <c r="F73" s="42"/>
      <c r="G73" s="42"/>
      <c r="H73" s="42"/>
      <c r="I73" s="42"/>
    </row>
    <row r="74" spans="1:9" x14ac:dyDescent="0.25">
      <c r="A74" s="55"/>
      <c r="B74" s="42"/>
      <c r="C74" s="42"/>
      <c r="D74" s="42"/>
      <c r="E74" s="42"/>
      <c r="F74" s="42"/>
      <c r="G74" s="42"/>
      <c r="H74" s="42"/>
      <c r="I74" s="42"/>
    </row>
    <row r="75" spans="1:9" x14ac:dyDescent="0.25">
      <c r="A75" s="55" t="s">
        <v>35</v>
      </c>
      <c r="B75" s="42" t="s">
        <v>395</v>
      </c>
      <c r="C75" s="42"/>
      <c r="D75" s="42"/>
      <c r="E75" s="42" t="s">
        <v>396</v>
      </c>
      <c r="F75" s="42"/>
      <c r="G75" s="42"/>
      <c r="H75" s="42"/>
      <c r="I75" s="42"/>
    </row>
    <row r="76" spans="1:9" x14ac:dyDescent="0.25">
      <c r="A76" s="55"/>
      <c r="B76" s="42"/>
      <c r="C76" s="42"/>
      <c r="D76" s="42"/>
      <c r="E76" s="42"/>
      <c r="F76" s="42"/>
      <c r="G76" s="42"/>
      <c r="H76" s="42"/>
      <c r="I76" s="42"/>
    </row>
    <row r="77" spans="1:9" x14ac:dyDescent="0.25">
      <c r="A77" s="55" t="s">
        <v>36</v>
      </c>
      <c r="B77" s="42" t="s">
        <v>398</v>
      </c>
      <c r="C77" s="42"/>
      <c r="D77" s="42"/>
      <c r="E77" s="42" t="s">
        <v>397</v>
      </c>
      <c r="F77" s="42"/>
      <c r="G77" s="42"/>
      <c r="H77" s="42"/>
      <c r="I77" s="42"/>
    </row>
    <row r="78" spans="1:9" x14ac:dyDescent="0.25">
      <c r="A78" s="55"/>
      <c r="B78" s="42"/>
      <c r="C78" s="42"/>
      <c r="D78" s="42"/>
      <c r="E78" s="42"/>
      <c r="F78" s="42"/>
      <c r="G78" s="42"/>
      <c r="H78" s="42"/>
      <c r="I78" s="42"/>
    </row>
    <row r="79" spans="1:9" x14ac:dyDescent="0.25">
      <c r="A79" s="55" t="s">
        <v>37</v>
      </c>
      <c r="B79" s="42" t="s">
        <v>400</v>
      </c>
      <c r="C79" s="42"/>
      <c r="D79" s="42"/>
      <c r="E79" s="42" t="s">
        <v>399</v>
      </c>
      <c r="F79" s="42"/>
      <c r="G79" s="42"/>
      <c r="H79" s="42"/>
      <c r="I79" s="42"/>
    </row>
    <row r="80" spans="1:9" x14ac:dyDescent="0.25">
      <c r="A80" s="55"/>
      <c r="B80" s="42"/>
      <c r="C80" s="42"/>
      <c r="D80" s="42"/>
      <c r="E80" s="42"/>
      <c r="F80" s="42"/>
      <c r="G80" s="42"/>
      <c r="H80" s="42"/>
      <c r="I80" s="42"/>
    </row>
    <row r="81" spans="1:9" x14ac:dyDescent="0.25">
      <c r="A81" s="55" t="s">
        <v>207</v>
      </c>
      <c r="B81" s="42" t="s">
        <v>401</v>
      </c>
      <c r="C81" s="42"/>
      <c r="D81" s="42"/>
      <c r="E81" s="42" t="s">
        <v>402</v>
      </c>
      <c r="F81" s="42"/>
      <c r="G81" s="42"/>
      <c r="H81" s="42"/>
      <c r="I81" s="42"/>
    </row>
    <row r="82" spans="1:9" x14ac:dyDescent="0.25">
      <c r="A82" s="55"/>
      <c r="B82" s="42"/>
      <c r="C82" s="42"/>
      <c r="D82" s="42"/>
      <c r="E82" s="42"/>
      <c r="F82" s="42"/>
      <c r="G82" s="42"/>
      <c r="H82" s="42"/>
      <c r="I82" s="42"/>
    </row>
    <row r="83" spans="1:9" x14ac:dyDescent="0.25">
      <c r="A83" s="55"/>
      <c r="B83" s="42"/>
      <c r="C83" s="42"/>
      <c r="D83" s="42"/>
      <c r="E83" s="42"/>
      <c r="F83" s="42"/>
      <c r="G83" s="42"/>
      <c r="H83" s="42"/>
      <c r="I83" s="42"/>
    </row>
    <row r="84" spans="1:9" x14ac:dyDescent="0.25">
      <c r="A84" s="55"/>
      <c r="B84" s="42"/>
      <c r="C84" s="42"/>
      <c r="D84" s="42"/>
      <c r="E84" s="42"/>
      <c r="F84" s="42"/>
      <c r="G84" s="42"/>
      <c r="H84" s="42"/>
      <c r="I84" s="42"/>
    </row>
    <row r="85" spans="1:9" x14ac:dyDescent="0.25">
      <c r="A85" s="55" t="s">
        <v>208</v>
      </c>
      <c r="B85" s="42" t="s">
        <v>403</v>
      </c>
      <c r="C85" s="42"/>
      <c r="D85" s="42"/>
      <c r="E85" s="42" t="s">
        <v>404</v>
      </c>
      <c r="F85" s="42"/>
      <c r="G85" s="42"/>
      <c r="H85" s="42"/>
      <c r="I85" s="42"/>
    </row>
    <row r="86" spans="1:9" x14ac:dyDescent="0.25">
      <c r="A86" s="55"/>
      <c r="B86" s="42"/>
      <c r="C86" s="42"/>
      <c r="D86" s="42"/>
      <c r="E86" s="42"/>
      <c r="F86" s="42"/>
      <c r="G86" s="42"/>
      <c r="H86" s="42"/>
      <c r="I86" s="42"/>
    </row>
    <row r="87" spans="1:9" x14ac:dyDescent="0.25">
      <c r="A87" s="55"/>
      <c r="B87" s="42"/>
      <c r="C87" s="42"/>
      <c r="D87" s="42"/>
      <c r="E87" s="42"/>
      <c r="F87" s="42"/>
      <c r="G87" s="42"/>
      <c r="H87" s="42"/>
      <c r="I87" s="42"/>
    </row>
    <row r="88" spans="1:9" x14ac:dyDescent="0.25">
      <c r="A88" s="55" t="s">
        <v>209</v>
      </c>
      <c r="B88" s="42" t="s">
        <v>406</v>
      </c>
      <c r="C88" s="42"/>
      <c r="D88" s="42"/>
      <c r="E88" s="65" t="s">
        <v>405</v>
      </c>
      <c r="F88" s="42"/>
      <c r="G88" s="42"/>
      <c r="H88" s="42"/>
      <c r="I88" s="42"/>
    </row>
    <row r="89" spans="1:9" x14ac:dyDescent="0.25">
      <c r="A89" s="55"/>
      <c r="B89" s="42"/>
      <c r="C89" s="42"/>
      <c r="D89" s="42"/>
      <c r="E89" s="42"/>
      <c r="F89" s="42"/>
      <c r="G89" s="42"/>
      <c r="H89" s="42"/>
      <c r="I89" s="42"/>
    </row>
    <row r="90" spans="1:9" x14ac:dyDescent="0.25">
      <c r="A90" s="55"/>
      <c r="B90" s="42"/>
      <c r="C90" s="42"/>
      <c r="D90" s="42"/>
      <c r="E90" s="42"/>
      <c r="F90" s="42"/>
      <c r="G90" s="42"/>
      <c r="H90" s="42"/>
      <c r="I90" s="42"/>
    </row>
    <row r="91" spans="1:9" x14ac:dyDescent="0.25">
      <c r="A91" s="55" t="s">
        <v>210</v>
      </c>
      <c r="B91" s="42" t="s">
        <v>93</v>
      </c>
      <c r="C91" s="42"/>
      <c r="D91" s="42"/>
      <c r="E91" s="42" t="s">
        <v>407</v>
      </c>
      <c r="F91" s="42"/>
      <c r="G91" s="42"/>
      <c r="H91" s="42"/>
      <c r="I91" s="42"/>
    </row>
    <row r="92" spans="1:9" x14ac:dyDescent="0.25">
      <c r="A92" s="55"/>
      <c r="B92" s="42"/>
      <c r="C92" s="42"/>
      <c r="D92" s="42"/>
      <c r="E92" s="42"/>
      <c r="F92" s="42"/>
      <c r="G92" s="42"/>
      <c r="H92" s="42"/>
      <c r="I92" s="42"/>
    </row>
    <row r="93" spans="1:9" x14ac:dyDescent="0.25">
      <c r="A93" s="55" t="s">
        <v>211</v>
      </c>
      <c r="B93" s="42" t="s">
        <v>408</v>
      </c>
      <c r="C93" s="42"/>
      <c r="D93" s="42"/>
      <c r="E93" s="42" t="s">
        <v>410</v>
      </c>
      <c r="F93" s="42"/>
      <c r="G93" s="42"/>
      <c r="H93" s="42"/>
      <c r="I93" s="42"/>
    </row>
    <row r="94" spans="1:9" x14ac:dyDescent="0.25">
      <c r="A94" s="55"/>
      <c r="B94" s="42"/>
      <c r="C94" s="42"/>
      <c r="D94" s="42"/>
      <c r="E94" s="42"/>
      <c r="F94" s="42"/>
      <c r="G94" s="42"/>
      <c r="H94" s="42"/>
      <c r="I94" s="42"/>
    </row>
    <row r="95" spans="1:9" x14ac:dyDescent="0.25">
      <c r="A95" s="55" t="s">
        <v>212</v>
      </c>
      <c r="B95" s="42" t="s">
        <v>357</v>
      </c>
      <c r="C95" s="42"/>
      <c r="D95" s="42"/>
      <c r="E95" s="42" t="s">
        <v>409</v>
      </c>
      <c r="F95" s="42"/>
      <c r="G95" s="42"/>
      <c r="H95" s="42"/>
      <c r="I95" s="42"/>
    </row>
    <row r="96" spans="1:9" x14ac:dyDescent="0.25">
      <c r="A96" s="55"/>
      <c r="B96" s="42"/>
      <c r="C96" s="42"/>
      <c r="D96" s="42"/>
      <c r="E96" s="42"/>
      <c r="F96" s="42"/>
      <c r="G96" s="42"/>
      <c r="H96" s="42"/>
      <c r="I96" s="42"/>
    </row>
    <row r="97" spans="1:9" x14ac:dyDescent="0.25">
      <c r="A97" s="55" t="s">
        <v>213</v>
      </c>
      <c r="B97" s="42" t="s">
        <v>411</v>
      </c>
      <c r="C97" s="42"/>
      <c r="D97" s="42"/>
      <c r="E97" s="42" t="s">
        <v>412</v>
      </c>
      <c r="F97" s="42"/>
      <c r="G97" s="42"/>
      <c r="H97" s="42"/>
      <c r="I97" s="42"/>
    </row>
    <row r="98" spans="1:9" x14ac:dyDescent="0.25">
      <c r="A98" s="55"/>
      <c r="B98" s="42"/>
      <c r="C98" s="42"/>
      <c r="D98" s="42"/>
      <c r="E98" s="42"/>
      <c r="F98" s="42"/>
      <c r="G98" s="42"/>
      <c r="H98" s="42"/>
      <c r="I98" s="42"/>
    </row>
    <row r="99" spans="1:9" x14ac:dyDescent="0.25">
      <c r="A99" s="38" t="s">
        <v>392</v>
      </c>
      <c r="B99" s="38"/>
      <c r="C99" s="38"/>
      <c r="D99" s="38"/>
      <c r="E99" s="18" t="s">
        <v>25</v>
      </c>
      <c r="F99" s="19">
        <v>1</v>
      </c>
      <c r="G99" s="104">
        <v>0</v>
      </c>
      <c r="H99" s="39">
        <f>G99*F99</f>
        <v>0</v>
      </c>
      <c r="I99" s="39"/>
    </row>
    <row r="101" spans="1:9" x14ac:dyDescent="0.25">
      <c r="B101" s="40" t="s">
        <v>393</v>
      </c>
      <c r="C101" s="40"/>
      <c r="D101" s="40"/>
      <c r="E101" s="40"/>
      <c r="F101" s="40"/>
      <c r="G101" s="40"/>
      <c r="H101" s="35"/>
      <c r="I101" s="21">
        <f>SUM(H67,H99)</f>
        <v>0</v>
      </c>
    </row>
    <row r="102" spans="1:9" x14ac:dyDescent="0.25">
      <c r="B102" s="40"/>
      <c r="C102" s="40"/>
      <c r="D102" s="40"/>
      <c r="E102" s="40"/>
      <c r="F102" s="40"/>
      <c r="G102" s="40"/>
      <c r="H102" s="35"/>
      <c r="I102" s="21"/>
    </row>
  </sheetData>
  <sheetProtection password="8ED0" sheet="1" objects="1" scenarios="1" selectLockedCells="1"/>
  <mergeCells count="81">
    <mergeCell ref="B23:D23"/>
    <mergeCell ref="H23:I23"/>
    <mergeCell ref="B51:D51"/>
    <mergeCell ref="H51:I51"/>
    <mergeCell ref="B44:D44"/>
    <mergeCell ref="H44:I44"/>
    <mergeCell ref="B37:D37"/>
    <mergeCell ref="B15:I15"/>
    <mergeCell ref="A2:I2"/>
    <mergeCell ref="B4:B6"/>
    <mergeCell ref="C4:I6"/>
    <mergeCell ref="B8:I11"/>
    <mergeCell ref="B13:D13"/>
    <mergeCell ref="H13:I13"/>
    <mergeCell ref="B101:G102"/>
    <mergeCell ref="H101:H102"/>
    <mergeCell ref="H16:I16"/>
    <mergeCell ref="A95:A96"/>
    <mergeCell ref="B95:D96"/>
    <mergeCell ref="E95:I96"/>
    <mergeCell ref="A91:A92"/>
    <mergeCell ref="B91:D92"/>
    <mergeCell ref="E91:I92"/>
    <mergeCell ref="B71:I71"/>
    <mergeCell ref="B69:D69"/>
    <mergeCell ref="H69:I69"/>
    <mergeCell ref="B16:D16"/>
    <mergeCell ref="A93:A94"/>
    <mergeCell ref="B93:D94"/>
    <mergeCell ref="E93:I94"/>
    <mergeCell ref="A99:D99"/>
    <mergeCell ref="H99:I99"/>
    <mergeCell ref="A72:A74"/>
    <mergeCell ref="B72:D74"/>
    <mergeCell ref="E72:I74"/>
    <mergeCell ref="A75:A76"/>
    <mergeCell ref="B75:D76"/>
    <mergeCell ref="E75:I76"/>
    <mergeCell ref="A85:A87"/>
    <mergeCell ref="A77:A78"/>
    <mergeCell ref="B77:D78"/>
    <mergeCell ref="E77:I78"/>
    <mergeCell ref="A97:A98"/>
    <mergeCell ref="B97:D98"/>
    <mergeCell ref="E97:I98"/>
    <mergeCell ref="A81:A84"/>
    <mergeCell ref="B81:D84"/>
    <mergeCell ref="E81:I84"/>
    <mergeCell ref="B85:D87"/>
    <mergeCell ref="E85:I87"/>
    <mergeCell ref="A88:A90"/>
    <mergeCell ref="B88:D90"/>
    <mergeCell ref="E88:I90"/>
    <mergeCell ref="B17:I22"/>
    <mergeCell ref="A17:A22"/>
    <mergeCell ref="A79:A80"/>
    <mergeCell ref="B79:D80"/>
    <mergeCell ref="E79:I80"/>
    <mergeCell ref="B66:D66"/>
    <mergeCell ref="H66:I66"/>
    <mergeCell ref="B58:D58"/>
    <mergeCell ref="H58:I58"/>
    <mergeCell ref="H37:I37"/>
    <mergeCell ref="B30:D30"/>
    <mergeCell ref="H30:I30"/>
    <mergeCell ref="B65:D65"/>
    <mergeCell ref="H65:I65"/>
    <mergeCell ref="A67:D67"/>
    <mergeCell ref="H67:I67"/>
    <mergeCell ref="A31:A36"/>
    <mergeCell ref="B31:I36"/>
    <mergeCell ref="A24:A29"/>
    <mergeCell ref="B24:I29"/>
    <mergeCell ref="A38:A43"/>
    <mergeCell ref="B38:I43"/>
    <mergeCell ref="A45:A50"/>
    <mergeCell ref="B45:I50"/>
    <mergeCell ref="A52:A57"/>
    <mergeCell ref="B52:I57"/>
    <mergeCell ref="A59:A64"/>
    <mergeCell ref="B59:I64"/>
  </mergeCells>
  <pageMargins left="0.70866141732283472" right="0.70866141732283472" top="1.8110236220472442" bottom="1.6141732283464567" header="0" footer="0.31496062992125984"/>
  <pageSetup paperSize="9" scale="93" fitToHeight="0" orientation="portrait" r:id="rId1"/>
  <headerFooter>
    <oddHeader>&amp;C&amp;G</oddHeader>
    <oddFooter>&amp;C&amp;P</oddFooter>
  </headerFooter>
  <rowBreaks count="2" manualBreakCount="2">
    <brk id="43" max="8" man="1"/>
    <brk id="67" max="8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9A48-CBCB-49C5-9035-469B46E916FB}">
  <sheetPr>
    <pageSetUpPr fitToPage="1"/>
  </sheetPr>
  <dimension ref="A2:I85"/>
  <sheetViews>
    <sheetView showGridLines="0" showRowColHeaders="0" showRuler="0" view="pageLayout" zoomScaleNormal="100" workbookViewId="0">
      <selection activeCell="G49" sqref="G49"/>
    </sheetView>
  </sheetViews>
  <sheetFormatPr defaultRowHeight="15" x14ac:dyDescent="0.25"/>
  <cols>
    <col min="1" max="1" width="5.5703125" customWidth="1"/>
    <col min="5" max="5" width="7.42578125" bestFit="1" customWidth="1"/>
    <col min="6" max="6" width="12.140625" bestFit="1" customWidth="1"/>
    <col min="7" max="7" width="16.28515625" bestFit="1" customWidth="1"/>
    <col min="9" max="9" width="15.5703125" customWidth="1"/>
  </cols>
  <sheetData>
    <row r="2" spans="1:9" ht="18.75" x14ac:dyDescent="0.3">
      <c r="A2" s="57" t="s">
        <v>15</v>
      </c>
      <c r="B2" s="57"/>
      <c r="C2" s="57"/>
      <c r="D2" s="57"/>
      <c r="E2" s="57"/>
      <c r="F2" s="57"/>
      <c r="G2" s="57"/>
      <c r="H2" s="57"/>
      <c r="I2" s="57"/>
    </row>
    <row r="3" spans="1:9" ht="3.75" customHeight="1" x14ac:dyDescent="0.25"/>
    <row r="4" spans="1:9" ht="15" customHeight="1" x14ac:dyDescent="0.25">
      <c r="B4" s="59" t="s">
        <v>333</v>
      </c>
      <c r="C4" s="58" t="s">
        <v>336</v>
      </c>
      <c r="D4" s="58"/>
      <c r="E4" s="58"/>
      <c r="F4" s="58"/>
      <c r="G4" s="58"/>
      <c r="H4" s="58"/>
      <c r="I4" s="58"/>
    </row>
    <row r="5" spans="1:9" x14ac:dyDescent="0.25">
      <c r="B5" s="59"/>
      <c r="C5" s="58"/>
      <c r="D5" s="58"/>
      <c r="E5" s="58"/>
      <c r="F5" s="58"/>
      <c r="G5" s="58"/>
      <c r="H5" s="58"/>
      <c r="I5" s="58"/>
    </row>
    <row r="6" spans="1:9" x14ac:dyDescent="0.25">
      <c r="B6" s="59"/>
      <c r="C6" s="58"/>
      <c r="D6" s="58"/>
      <c r="E6" s="58"/>
      <c r="F6" s="58"/>
      <c r="G6" s="58"/>
      <c r="H6" s="58"/>
      <c r="I6" s="58"/>
    </row>
    <row r="7" spans="1:9" x14ac:dyDescent="0.25"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B8" s="60" t="s">
        <v>18</v>
      </c>
      <c r="C8" s="60"/>
      <c r="D8" s="60"/>
      <c r="E8" s="60"/>
      <c r="F8" s="60"/>
      <c r="G8" s="60"/>
      <c r="H8" s="60"/>
      <c r="I8" s="60"/>
    </row>
    <row r="9" spans="1:9" x14ac:dyDescent="0.25">
      <c r="B9" s="61"/>
      <c r="C9" s="61"/>
      <c r="D9" s="61"/>
      <c r="E9" s="61"/>
      <c r="F9" s="61"/>
      <c r="G9" s="61"/>
      <c r="H9" s="61"/>
      <c r="I9" s="61"/>
    </row>
    <row r="10" spans="1:9" x14ac:dyDescent="0.25">
      <c r="B10" s="61"/>
      <c r="C10" s="61"/>
      <c r="D10" s="61"/>
      <c r="E10" s="61"/>
      <c r="F10" s="61"/>
      <c r="G10" s="61"/>
      <c r="H10" s="61"/>
      <c r="I10" s="61"/>
    </row>
    <row r="11" spans="1:9" x14ac:dyDescent="0.25">
      <c r="B11" s="62"/>
      <c r="C11" s="62"/>
      <c r="D11" s="62"/>
      <c r="E11" s="62"/>
      <c r="F11" s="62"/>
      <c r="G11" s="62"/>
      <c r="H11" s="62"/>
      <c r="I11" s="62"/>
    </row>
    <row r="13" spans="1:9" ht="15.75" thickBot="1" x14ac:dyDescent="0.3">
      <c r="A13" s="8" t="s">
        <v>19</v>
      </c>
      <c r="B13" s="36" t="s">
        <v>24</v>
      </c>
      <c r="C13" s="36"/>
      <c r="D13" s="36"/>
      <c r="E13" s="8" t="s">
        <v>23</v>
      </c>
      <c r="F13" s="8" t="s">
        <v>22</v>
      </c>
      <c r="G13" s="9" t="s">
        <v>21</v>
      </c>
      <c r="H13" s="37" t="s">
        <v>20</v>
      </c>
      <c r="I13" s="37"/>
    </row>
    <row r="14" spans="1:9" ht="7.5" customHeight="1" x14ac:dyDescent="0.25"/>
    <row r="15" spans="1:9" ht="15" customHeight="1" x14ac:dyDescent="0.25">
      <c r="A15" s="13" t="s">
        <v>334</v>
      </c>
      <c r="B15" s="64" t="s">
        <v>415</v>
      </c>
      <c r="C15" s="64"/>
      <c r="D15" s="64"/>
      <c r="E15" s="64"/>
      <c r="F15" s="64"/>
      <c r="G15" s="64"/>
      <c r="H15" s="64"/>
      <c r="I15" s="64"/>
    </row>
    <row r="16" spans="1:9" ht="15" customHeight="1" x14ac:dyDescent="0.25">
      <c r="A16" s="63" t="s">
        <v>30</v>
      </c>
      <c r="B16" s="49" t="s">
        <v>79</v>
      </c>
      <c r="C16" s="49"/>
      <c r="D16" s="49"/>
      <c r="E16" s="84" t="s">
        <v>337</v>
      </c>
      <c r="F16" s="49"/>
      <c r="G16" s="49"/>
      <c r="H16" s="49"/>
      <c r="I16" s="49"/>
    </row>
    <row r="17" spans="1:9" x14ac:dyDescent="0.25">
      <c r="A17" s="55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55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55" t="s">
        <v>31</v>
      </c>
      <c r="B19" s="42" t="s">
        <v>338</v>
      </c>
      <c r="C19" s="42"/>
      <c r="D19" s="42"/>
      <c r="E19" s="42" t="s">
        <v>345</v>
      </c>
      <c r="F19" s="42"/>
      <c r="G19" s="42"/>
      <c r="H19" s="42"/>
      <c r="I19" s="42"/>
    </row>
    <row r="20" spans="1:9" x14ac:dyDescent="0.25">
      <c r="A20" s="55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55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55" t="s">
        <v>32</v>
      </c>
      <c r="B22" s="42" t="s">
        <v>140</v>
      </c>
      <c r="C22" s="42"/>
      <c r="D22" s="42"/>
      <c r="E22" s="42" t="s">
        <v>361</v>
      </c>
      <c r="F22" s="42"/>
      <c r="G22" s="42"/>
      <c r="H22" s="42"/>
      <c r="I22" s="42"/>
    </row>
    <row r="23" spans="1:9" x14ac:dyDescent="0.25">
      <c r="A23" s="55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55" t="s">
        <v>55</v>
      </c>
      <c r="B24" s="42" t="s">
        <v>343</v>
      </c>
      <c r="C24" s="42"/>
      <c r="D24" s="42"/>
      <c r="E24" s="42" t="s">
        <v>362</v>
      </c>
      <c r="F24" s="42"/>
      <c r="G24" s="42"/>
      <c r="H24" s="42"/>
      <c r="I24" s="42"/>
    </row>
    <row r="25" spans="1:9" x14ac:dyDescent="0.25">
      <c r="A25" s="55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55" t="s">
        <v>57</v>
      </c>
      <c r="B26" s="42" t="s">
        <v>339</v>
      </c>
      <c r="C26" s="42"/>
      <c r="D26" s="42"/>
      <c r="E26" s="42" t="s">
        <v>340</v>
      </c>
      <c r="F26" s="42"/>
      <c r="G26" s="42"/>
      <c r="H26" s="42"/>
      <c r="I26" s="42"/>
    </row>
    <row r="27" spans="1:9" x14ac:dyDescent="0.25">
      <c r="A27" s="55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55" t="s">
        <v>60</v>
      </c>
      <c r="B28" s="42" t="s">
        <v>344</v>
      </c>
      <c r="C28" s="42"/>
      <c r="D28" s="42"/>
      <c r="E28" s="42" t="s">
        <v>346</v>
      </c>
      <c r="F28" s="42"/>
      <c r="G28" s="42"/>
      <c r="H28" s="42"/>
      <c r="I28" s="42"/>
    </row>
    <row r="29" spans="1:9" ht="15" customHeight="1" x14ac:dyDescent="0.25">
      <c r="A29" s="55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55" t="s">
        <v>61</v>
      </c>
      <c r="B30" s="42" t="s">
        <v>341</v>
      </c>
      <c r="C30" s="42"/>
      <c r="D30" s="42"/>
      <c r="E30" s="42" t="s">
        <v>342</v>
      </c>
      <c r="F30" s="42"/>
      <c r="G30" s="42"/>
      <c r="H30" s="42"/>
      <c r="I30" s="42"/>
    </row>
    <row r="31" spans="1:9" x14ac:dyDescent="0.25">
      <c r="A31" s="55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55" t="s">
        <v>62</v>
      </c>
      <c r="B32" s="42" t="s">
        <v>347</v>
      </c>
      <c r="C32" s="42"/>
      <c r="D32" s="42"/>
      <c r="E32" s="42" t="s">
        <v>348</v>
      </c>
      <c r="F32" s="42"/>
      <c r="G32" s="42"/>
      <c r="H32" s="42"/>
      <c r="I32" s="42"/>
    </row>
    <row r="33" spans="1:9" x14ac:dyDescent="0.25">
      <c r="A33" s="55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55" t="s">
        <v>65</v>
      </c>
      <c r="B34" s="42" t="s">
        <v>349</v>
      </c>
      <c r="C34" s="42"/>
      <c r="D34" s="42"/>
      <c r="E34" s="42" t="s">
        <v>350</v>
      </c>
      <c r="F34" s="42"/>
      <c r="G34" s="42"/>
      <c r="H34" s="42"/>
      <c r="I34" s="42"/>
    </row>
    <row r="35" spans="1:9" x14ac:dyDescent="0.25">
      <c r="A35" s="55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1" t="s">
        <v>180</v>
      </c>
      <c r="B36" s="42" t="s">
        <v>353</v>
      </c>
      <c r="C36" s="42"/>
      <c r="D36" s="42"/>
      <c r="E36" s="42" t="s">
        <v>197</v>
      </c>
      <c r="F36" s="42"/>
      <c r="G36" s="42"/>
      <c r="H36" s="42"/>
      <c r="I36" s="42"/>
    </row>
    <row r="37" spans="1:9" x14ac:dyDescent="0.25">
      <c r="A37" s="41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55" t="s">
        <v>181</v>
      </c>
      <c r="B38" s="42" t="s">
        <v>69</v>
      </c>
      <c r="C38" s="42"/>
      <c r="D38" s="42"/>
      <c r="E38" s="42" t="s">
        <v>351</v>
      </c>
      <c r="F38" s="42"/>
      <c r="G38" s="42"/>
      <c r="H38" s="42"/>
      <c r="I38" s="42"/>
    </row>
    <row r="39" spans="1:9" x14ac:dyDescent="0.25">
      <c r="A39" s="55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1" t="s">
        <v>182</v>
      </c>
      <c r="B40" s="42" t="s">
        <v>48</v>
      </c>
      <c r="C40" s="42"/>
      <c r="D40" s="42"/>
      <c r="E40" s="42" t="s">
        <v>352</v>
      </c>
      <c r="F40" s="42"/>
      <c r="G40" s="42"/>
      <c r="H40" s="42"/>
      <c r="I40" s="42"/>
    </row>
    <row r="41" spans="1:9" x14ac:dyDescent="0.25">
      <c r="A41" s="41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1" t="s">
        <v>183</v>
      </c>
      <c r="B42" s="42" t="s">
        <v>163</v>
      </c>
      <c r="C42" s="42"/>
      <c r="D42" s="42"/>
      <c r="E42" s="65" t="s">
        <v>356</v>
      </c>
      <c r="F42" s="42"/>
      <c r="G42" s="42"/>
      <c r="H42" s="42"/>
      <c r="I42" s="42"/>
    </row>
    <row r="43" spans="1:9" x14ac:dyDescent="0.25">
      <c r="A43" s="41"/>
      <c r="B43" s="42"/>
      <c r="C43" s="42"/>
      <c r="D43" s="42"/>
      <c r="E43" s="65"/>
      <c r="F43" s="42"/>
      <c r="G43" s="42"/>
      <c r="H43" s="42"/>
      <c r="I43" s="42"/>
    </row>
    <row r="44" spans="1:9" x14ac:dyDescent="0.25">
      <c r="A44" s="41"/>
      <c r="B44" s="42"/>
      <c r="C44" s="42"/>
      <c r="D44" s="42"/>
      <c r="E44" s="65"/>
      <c r="F44" s="42"/>
      <c r="G44" s="42"/>
      <c r="H44" s="42"/>
      <c r="I44" s="42"/>
    </row>
    <row r="45" spans="1:9" x14ac:dyDescent="0.25">
      <c r="A45" s="41"/>
      <c r="B45" s="42"/>
      <c r="C45" s="42"/>
      <c r="D45" s="42"/>
      <c r="E45" s="65"/>
      <c r="F45" s="42"/>
      <c r="G45" s="42"/>
      <c r="H45" s="42"/>
      <c r="I45" s="42"/>
    </row>
    <row r="46" spans="1:9" x14ac:dyDescent="0.25">
      <c r="A46" s="41"/>
      <c r="B46" s="42"/>
      <c r="C46" s="42"/>
      <c r="D46" s="42"/>
      <c r="E46" s="42"/>
      <c r="F46" s="42"/>
      <c r="G46" s="42"/>
      <c r="H46" s="42"/>
      <c r="I46" s="42"/>
    </row>
    <row r="47" spans="1:9" x14ac:dyDescent="0.25">
      <c r="A47" s="41" t="s">
        <v>184</v>
      </c>
      <c r="B47" s="42" t="s">
        <v>358</v>
      </c>
      <c r="C47" s="42"/>
      <c r="D47" s="42"/>
      <c r="E47" s="42" t="s">
        <v>359</v>
      </c>
      <c r="F47" s="42"/>
      <c r="G47" s="42"/>
      <c r="H47" s="42"/>
      <c r="I47" s="42"/>
    </row>
    <row r="48" spans="1:9" x14ac:dyDescent="0.25">
      <c r="A48" s="53"/>
      <c r="B48" s="54"/>
      <c r="C48" s="54"/>
      <c r="D48" s="54"/>
      <c r="E48" s="54"/>
      <c r="F48" s="54"/>
      <c r="G48" s="54"/>
      <c r="H48" s="54"/>
      <c r="I48" s="54"/>
    </row>
    <row r="49" spans="1:9" x14ac:dyDescent="0.25">
      <c r="A49" s="38" t="s">
        <v>335</v>
      </c>
      <c r="B49" s="38"/>
      <c r="C49" s="38"/>
      <c r="D49" s="38"/>
      <c r="E49" s="18" t="s">
        <v>25</v>
      </c>
      <c r="F49" s="19">
        <v>1</v>
      </c>
      <c r="G49" s="104">
        <v>0</v>
      </c>
      <c r="H49" s="39">
        <f>G49*F49</f>
        <v>0</v>
      </c>
      <c r="I49" s="39"/>
    </row>
    <row r="51" spans="1:9" ht="15.75" thickBot="1" x14ac:dyDescent="0.3">
      <c r="A51" s="8" t="s">
        <v>19</v>
      </c>
      <c r="B51" s="36" t="s">
        <v>24</v>
      </c>
      <c r="C51" s="36"/>
      <c r="D51" s="36"/>
      <c r="E51" s="8" t="s">
        <v>23</v>
      </c>
      <c r="F51" s="8" t="s">
        <v>22</v>
      </c>
      <c r="G51" s="9" t="s">
        <v>21</v>
      </c>
      <c r="H51" s="37" t="s">
        <v>20</v>
      </c>
      <c r="I51" s="37"/>
    </row>
    <row r="52" spans="1:9" ht="7.5" customHeight="1" x14ac:dyDescent="0.25"/>
    <row r="53" spans="1:9" x14ac:dyDescent="0.25">
      <c r="A53" s="13" t="s">
        <v>354</v>
      </c>
      <c r="B53" s="64" t="s">
        <v>416</v>
      </c>
      <c r="C53" s="64"/>
      <c r="D53" s="64"/>
      <c r="E53" s="64"/>
      <c r="F53" s="64"/>
      <c r="G53" s="64"/>
      <c r="H53" s="64"/>
      <c r="I53" s="64"/>
    </row>
    <row r="54" spans="1:9" x14ac:dyDescent="0.25">
      <c r="A54" s="63" t="s">
        <v>34</v>
      </c>
      <c r="B54" s="49" t="s">
        <v>79</v>
      </c>
      <c r="C54" s="49"/>
      <c r="D54" s="49"/>
      <c r="E54" s="84" t="s">
        <v>360</v>
      </c>
      <c r="F54" s="49"/>
      <c r="G54" s="49"/>
      <c r="H54" s="49"/>
      <c r="I54" s="49"/>
    </row>
    <row r="55" spans="1:9" x14ac:dyDescent="0.25">
      <c r="A55" s="55"/>
      <c r="B55" s="42"/>
      <c r="C55" s="42"/>
      <c r="D55" s="42"/>
      <c r="E55" s="42"/>
      <c r="F55" s="42"/>
      <c r="G55" s="42"/>
      <c r="H55" s="42"/>
      <c r="I55" s="42"/>
    </row>
    <row r="56" spans="1:9" x14ac:dyDescent="0.25">
      <c r="A56" s="55" t="s">
        <v>35</v>
      </c>
      <c r="B56" s="42" t="s">
        <v>52</v>
      </c>
      <c r="C56" s="42"/>
      <c r="D56" s="42"/>
      <c r="E56" s="42" t="s">
        <v>363</v>
      </c>
      <c r="F56" s="42"/>
      <c r="G56" s="42"/>
      <c r="H56" s="42"/>
      <c r="I56" s="42"/>
    </row>
    <row r="57" spans="1:9" x14ac:dyDescent="0.25">
      <c r="A57" s="55"/>
      <c r="B57" s="42"/>
      <c r="C57" s="42"/>
      <c r="D57" s="42"/>
      <c r="E57" s="42"/>
      <c r="F57" s="42"/>
      <c r="G57" s="42"/>
      <c r="H57" s="42"/>
      <c r="I57" s="42"/>
    </row>
    <row r="58" spans="1:9" x14ac:dyDescent="0.25">
      <c r="A58" s="55"/>
      <c r="B58" s="42"/>
      <c r="C58" s="42"/>
      <c r="D58" s="42"/>
      <c r="E58" s="42"/>
      <c r="F58" s="42"/>
      <c r="G58" s="42"/>
      <c r="H58" s="42"/>
      <c r="I58" s="42"/>
    </row>
    <row r="59" spans="1:9" x14ac:dyDescent="0.25">
      <c r="A59" s="55"/>
      <c r="B59" s="42"/>
      <c r="C59" s="42"/>
      <c r="D59" s="42"/>
      <c r="E59" s="42"/>
      <c r="F59" s="42"/>
      <c r="G59" s="42"/>
      <c r="H59" s="42"/>
      <c r="I59" s="42"/>
    </row>
    <row r="60" spans="1:9" x14ac:dyDescent="0.25">
      <c r="A60" s="72" t="s">
        <v>36</v>
      </c>
      <c r="B60" s="42" t="s">
        <v>364</v>
      </c>
      <c r="C60" s="42"/>
      <c r="D60" s="42"/>
      <c r="E60" s="42" t="s">
        <v>365</v>
      </c>
      <c r="F60" s="42"/>
      <c r="G60" s="42"/>
      <c r="H60" s="42"/>
      <c r="I60" s="42"/>
    </row>
    <row r="61" spans="1:9" x14ac:dyDescent="0.25">
      <c r="A61" s="71"/>
      <c r="B61" s="42"/>
      <c r="C61" s="42"/>
      <c r="D61" s="42"/>
      <c r="E61" s="42"/>
      <c r="F61" s="42"/>
      <c r="G61" s="42"/>
      <c r="H61" s="42"/>
      <c r="I61" s="42"/>
    </row>
    <row r="62" spans="1:9" x14ac:dyDescent="0.25">
      <c r="A62" s="55" t="s">
        <v>37</v>
      </c>
      <c r="B62" s="42" t="s">
        <v>366</v>
      </c>
      <c r="C62" s="42"/>
      <c r="D62" s="42"/>
      <c r="E62" s="42" t="s">
        <v>367</v>
      </c>
      <c r="F62" s="42"/>
      <c r="G62" s="42"/>
      <c r="H62" s="42"/>
      <c r="I62" s="42"/>
    </row>
    <row r="63" spans="1:9" x14ac:dyDescent="0.25">
      <c r="A63" s="55"/>
      <c r="B63" s="42"/>
      <c r="C63" s="42"/>
      <c r="D63" s="42"/>
      <c r="E63" s="42"/>
      <c r="F63" s="42"/>
      <c r="G63" s="42"/>
      <c r="H63" s="42"/>
      <c r="I63" s="42"/>
    </row>
    <row r="64" spans="1:9" x14ac:dyDescent="0.25">
      <c r="A64" s="55" t="s">
        <v>207</v>
      </c>
      <c r="B64" s="42" t="s">
        <v>369</v>
      </c>
      <c r="C64" s="42"/>
      <c r="D64" s="42"/>
      <c r="E64" s="42" t="s">
        <v>368</v>
      </c>
      <c r="F64" s="42"/>
      <c r="G64" s="42"/>
      <c r="H64" s="42"/>
      <c r="I64" s="42"/>
    </row>
    <row r="65" spans="1:9" x14ac:dyDescent="0.25">
      <c r="A65" s="55"/>
      <c r="B65" s="42"/>
      <c r="C65" s="42"/>
      <c r="D65" s="42"/>
      <c r="E65" s="42"/>
      <c r="F65" s="42"/>
      <c r="G65" s="42"/>
      <c r="H65" s="42"/>
      <c r="I65" s="42"/>
    </row>
    <row r="66" spans="1:9" x14ac:dyDescent="0.25">
      <c r="A66" s="55" t="s">
        <v>208</v>
      </c>
      <c r="B66" s="42" t="s">
        <v>68</v>
      </c>
      <c r="C66" s="42"/>
      <c r="D66" s="42"/>
      <c r="E66" s="42" t="s">
        <v>370</v>
      </c>
      <c r="F66" s="42"/>
      <c r="G66" s="42"/>
      <c r="H66" s="42"/>
      <c r="I66" s="42"/>
    </row>
    <row r="67" spans="1:9" x14ac:dyDescent="0.25">
      <c r="A67" s="55"/>
      <c r="B67" s="42"/>
      <c r="C67" s="42"/>
      <c r="D67" s="42"/>
      <c r="E67" s="42"/>
      <c r="F67" s="42"/>
      <c r="G67" s="42"/>
      <c r="H67" s="42"/>
      <c r="I67" s="42"/>
    </row>
    <row r="68" spans="1:9" x14ac:dyDescent="0.25">
      <c r="A68" s="55" t="s">
        <v>209</v>
      </c>
      <c r="B68" s="42" t="s">
        <v>69</v>
      </c>
      <c r="C68" s="42"/>
      <c r="D68" s="42"/>
      <c r="E68" s="42" t="s">
        <v>371</v>
      </c>
      <c r="F68" s="42"/>
      <c r="G68" s="42"/>
      <c r="H68" s="42"/>
      <c r="I68" s="42"/>
    </row>
    <row r="69" spans="1:9" x14ac:dyDescent="0.25">
      <c r="A69" s="55"/>
      <c r="B69" s="42"/>
      <c r="C69" s="42"/>
      <c r="D69" s="42"/>
      <c r="E69" s="42"/>
      <c r="F69" s="42"/>
      <c r="G69" s="42"/>
      <c r="H69" s="42"/>
      <c r="I69" s="42"/>
    </row>
    <row r="70" spans="1:9" x14ac:dyDescent="0.25">
      <c r="A70" s="55" t="s">
        <v>210</v>
      </c>
      <c r="B70" s="42" t="s">
        <v>372</v>
      </c>
      <c r="C70" s="42"/>
      <c r="D70" s="42"/>
      <c r="E70" s="42" t="s">
        <v>373</v>
      </c>
      <c r="F70" s="42"/>
      <c r="G70" s="42"/>
      <c r="H70" s="42"/>
      <c r="I70" s="42"/>
    </row>
    <row r="71" spans="1:9" x14ac:dyDescent="0.25">
      <c r="A71" s="55"/>
      <c r="B71" s="42"/>
      <c r="C71" s="42"/>
      <c r="D71" s="42"/>
      <c r="E71" s="42"/>
      <c r="F71" s="42"/>
      <c r="G71" s="42"/>
      <c r="H71" s="42"/>
      <c r="I71" s="42"/>
    </row>
    <row r="72" spans="1:9" x14ac:dyDescent="0.25">
      <c r="A72" s="55" t="s">
        <v>211</v>
      </c>
      <c r="B72" s="42" t="s">
        <v>374</v>
      </c>
      <c r="C72" s="42"/>
      <c r="D72" s="42"/>
      <c r="E72" s="42" t="s">
        <v>375</v>
      </c>
      <c r="F72" s="42"/>
      <c r="G72" s="42"/>
      <c r="H72" s="42"/>
      <c r="I72" s="42"/>
    </row>
    <row r="73" spans="1:9" x14ac:dyDescent="0.25">
      <c r="A73" s="55"/>
      <c r="B73" s="42"/>
      <c r="C73" s="42"/>
      <c r="D73" s="42"/>
      <c r="E73" s="42"/>
      <c r="F73" s="42"/>
      <c r="G73" s="42"/>
      <c r="H73" s="42"/>
      <c r="I73" s="42"/>
    </row>
    <row r="74" spans="1:9" x14ac:dyDescent="0.25">
      <c r="A74" s="41" t="s">
        <v>212</v>
      </c>
      <c r="B74" s="42" t="s">
        <v>93</v>
      </c>
      <c r="C74" s="42"/>
      <c r="D74" s="42"/>
      <c r="E74" s="42" t="s">
        <v>376</v>
      </c>
      <c r="F74" s="42"/>
      <c r="G74" s="42"/>
      <c r="H74" s="42"/>
      <c r="I74" s="42"/>
    </row>
    <row r="75" spans="1:9" x14ac:dyDescent="0.25">
      <c r="A75" s="41"/>
      <c r="B75" s="42"/>
      <c r="C75" s="42"/>
      <c r="D75" s="42"/>
      <c r="E75" s="42"/>
      <c r="F75" s="42"/>
      <c r="G75" s="42"/>
      <c r="H75" s="42"/>
      <c r="I75" s="42"/>
    </row>
    <row r="76" spans="1:9" x14ac:dyDescent="0.25">
      <c r="A76" s="55" t="s">
        <v>213</v>
      </c>
      <c r="B76" s="42" t="s">
        <v>377</v>
      </c>
      <c r="C76" s="42"/>
      <c r="D76" s="42"/>
      <c r="E76" s="65" t="s">
        <v>378</v>
      </c>
      <c r="F76" s="42"/>
      <c r="G76" s="42"/>
      <c r="H76" s="42"/>
      <c r="I76" s="42"/>
    </row>
    <row r="77" spans="1:9" x14ac:dyDescent="0.25">
      <c r="A77" s="55"/>
      <c r="B77" s="42"/>
      <c r="C77" s="42"/>
      <c r="D77" s="42"/>
      <c r="E77" s="65"/>
      <c r="F77" s="42"/>
      <c r="G77" s="42"/>
      <c r="H77" s="42"/>
      <c r="I77" s="42"/>
    </row>
    <row r="78" spans="1:9" x14ac:dyDescent="0.25">
      <c r="A78" s="55"/>
      <c r="B78" s="42"/>
      <c r="C78" s="42"/>
      <c r="D78" s="42"/>
      <c r="E78" s="42"/>
      <c r="F78" s="42"/>
      <c r="G78" s="42"/>
      <c r="H78" s="42"/>
      <c r="I78" s="42"/>
    </row>
    <row r="79" spans="1:9" x14ac:dyDescent="0.25">
      <c r="A79" s="41" t="s">
        <v>214</v>
      </c>
      <c r="B79" s="42" t="s">
        <v>163</v>
      </c>
      <c r="C79" s="42"/>
      <c r="D79" s="42"/>
      <c r="E79" s="65" t="s">
        <v>380</v>
      </c>
      <c r="F79" s="42"/>
      <c r="G79" s="42"/>
      <c r="H79" s="42"/>
      <c r="I79" s="42"/>
    </row>
    <row r="80" spans="1:9" x14ac:dyDescent="0.25">
      <c r="A80" s="41"/>
      <c r="B80" s="42"/>
      <c r="C80" s="42"/>
      <c r="D80" s="42"/>
      <c r="E80" s="42"/>
      <c r="F80" s="42"/>
      <c r="G80" s="42"/>
      <c r="H80" s="42"/>
      <c r="I80" s="42"/>
    </row>
    <row r="81" spans="1:9" x14ac:dyDescent="0.25">
      <c r="A81" s="29" t="s">
        <v>215</v>
      </c>
      <c r="B81" s="42" t="s">
        <v>358</v>
      </c>
      <c r="C81" s="42"/>
      <c r="D81" s="42"/>
      <c r="E81" s="42" t="s">
        <v>359</v>
      </c>
      <c r="F81" s="42"/>
      <c r="G81" s="42"/>
      <c r="H81" s="42"/>
      <c r="I81" s="42"/>
    </row>
    <row r="82" spans="1:9" x14ac:dyDescent="0.25">
      <c r="A82" s="38" t="s">
        <v>355</v>
      </c>
      <c r="B82" s="38"/>
      <c r="C82" s="38"/>
      <c r="D82" s="38"/>
      <c r="E82" s="18" t="s">
        <v>25</v>
      </c>
      <c r="F82" s="19">
        <v>1</v>
      </c>
      <c r="G82" s="104">
        <v>0</v>
      </c>
      <c r="H82" s="39">
        <f>G82*F82</f>
        <v>0</v>
      </c>
      <c r="I82" s="39"/>
    </row>
    <row r="83" spans="1:9" ht="11.25" customHeight="1" x14ac:dyDescent="0.25"/>
    <row r="84" spans="1:9" x14ac:dyDescent="0.25">
      <c r="B84" s="40" t="s">
        <v>379</v>
      </c>
      <c r="C84" s="40"/>
      <c r="D84" s="40"/>
      <c r="E84" s="40"/>
      <c r="F84" s="40"/>
      <c r="G84" s="40"/>
      <c r="H84" s="35"/>
      <c r="I84" s="21">
        <f>SUM(H49,H82)</f>
        <v>0</v>
      </c>
    </row>
    <row r="85" spans="1:9" x14ac:dyDescent="0.25">
      <c r="B85" s="40"/>
      <c r="C85" s="40"/>
      <c r="D85" s="40"/>
      <c r="E85" s="40"/>
      <c r="F85" s="40"/>
      <c r="G85" s="40"/>
      <c r="H85" s="35"/>
      <c r="I85" s="21"/>
    </row>
  </sheetData>
  <sheetProtection password="8ED0" sheet="1" objects="1" scenarios="1" selectLockedCells="1"/>
  <mergeCells count="96">
    <mergeCell ref="A2:I2"/>
    <mergeCell ref="B4:B6"/>
    <mergeCell ref="C4:I6"/>
    <mergeCell ref="B8:I11"/>
    <mergeCell ref="B13:D13"/>
    <mergeCell ref="H13:I13"/>
    <mergeCell ref="B15:I15"/>
    <mergeCell ref="A16:A18"/>
    <mergeCell ref="B16:D18"/>
    <mergeCell ref="E16:I18"/>
    <mergeCell ref="A19:A21"/>
    <mergeCell ref="B19:D21"/>
    <mergeCell ref="E19:I21"/>
    <mergeCell ref="A34:A35"/>
    <mergeCell ref="B34:D35"/>
    <mergeCell ref="E34:I35"/>
    <mergeCell ref="E24:I25"/>
    <mergeCell ref="A28:A29"/>
    <mergeCell ref="A26:A27"/>
    <mergeCell ref="B26:D27"/>
    <mergeCell ref="E26:I27"/>
    <mergeCell ref="A30:A31"/>
    <mergeCell ref="B30:D31"/>
    <mergeCell ref="E30:I31"/>
    <mergeCell ref="B28:D29"/>
    <mergeCell ref="E28:I29"/>
    <mergeCell ref="B84:G85"/>
    <mergeCell ref="H84:H85"/>
    <mergeCell ref="A22:A23"/>
    <mergeCell ref="B22:D23"/>
    <mergeCell ref="E22:I23"/>
    <mergeCell ref="A24:A25"/>
    <mergeCell ref="B24:D25"/>
    <mergeCell ref="A38:A39"/>
    <mergeCell ref="B38:D39"/>
    <mergeCell ref="E38:I39"/>
    <mergeCell ref="A42:A46"/>
    <mergeCell ref="B42:D46"/>
    <mergeCell ref="E42:I46"/>
    <mergeCell ref="A32:A33"/>
    <mergeCell ref="B32:D33"/>
    <mergeCell ref="E32:I33"/>
    <mergeCell ref="A36:A37"/>
    <mergeCell ref="B36:D37"/>
    <mergeCell ref="E36:I37"/>
    <mergeCell ref="B53:I53"/>
    <mergeCell ref="A54:A55"/>
    <mergeCell ref="B54:D55"/>
    <mergeCell ref="E54:I55"/>
    <mergeCell ref="E47:I48"/>
    <mergeCell ref="B51:D51"/>
    <mergeCell ref="H51:I51"/>
    <mergeCell ref="A49:D49"/>
    <mergeCell ref="H49:I49"/>
    <mergeCell ref="A40:A41"/>
    <mergeCell ref="B40:D41"/>
    <mergeCell ref="E40:I41"/>
    <mergeCell ref="A47:A48"/>
    <mergeCell ref="A56:A59"/>
    <mergeCell ref="B56:D59"/>
    <mergeCell ref="E56:I59"/>
    <mergeCell ref="A60:A61"/>
    <mergeCell ref="B60:D61"/>
    <mergeCell ref="E60:I61"/>
    <mergeCell ref="A62:A63"/>
    <mergeCell ref="B62:D63"/>
    <mergeCell ref="E62:I63"/>
    <mergeCell ref="A64:A65"/>
    <mergeCell ref="B64:D65"/>
    <mergeCell ref="E64:I65"/>
    <mergeCell ref="A66:A67"/>
    <mergeCell ref="B66:D67"/>
    <mergeCell ref="E66:I67"/>
    <mergeCell ref="A68:A69"/>
    <mergeCell ref="B68:D69"/>
    <mergeCell ref="E68:I69"/>
    <mergeCell ref="B70:D71"/>
    <mergeCell ref="E70:I71"/>
    <mergeCell ref="A72:A73"/>
    <mergeCell ref="B72:D73"/>
    <mergeCell ref="E72:I73"/>
    <mergeCell ref="B47:D48"/>
    <mergeCell ref="A79:A80"/>
    <mergeCell ref="B79:D80"/>
    <mergeCell ref="E79:I80"/>
    <mergeCell ref="A82:D82"/>
    <mergeCell ref="H82:I82"/>
    <mergeCell ref="B81:D81"/>
    <mergeCell ref="E81:I81"/>
    <mergeCell ref="A74:A75"/>
    <mergeCell ref="B74:D75"/>
    <mergeCell ref="E74:I75"/>
    <mergeCell ref="A76:A78"/>
    <mergeCell ref="B76:D78"/>
    <mergeCell ref="E76:I78"/>
    <mergeCell ref="A70:A71"/>
  </mergeCells>
  <pageMargins left="0.70866141732283472" right="0.70866141732283472" top="1.8110236220472442" bottom="1.2884374999999999" header="0" footer="0.31496062992125984"/>
  <pageSetup paperSize="9" scale="93" fitToHeight="0" orientation="portrait" r:id="rId1"/>
  <headerFooter>
    <oddHeader>&amp;C&amp;G</oddHeader>
    <oddFooter>&amp;C&amp;P</oddFooter>
  </headerFooter>
  <rowBreaks count="1" manualBreakCount="1">
    <brk id="41" max="8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8918-ABAD-4870-B5F9-1336515CFC1F}">
  <sheetPr>
    <pageSetUpPr fitToPage="1"/>
  </sheetPr>
  <dimension ref="A2:I57"/>
  <sheetViews>
    <sheetView showGridLines="0" showRowColHeaders="0" showRuler="0" view="pageLayout" zoomScaleNormal="100" workbookViewId="0">
      <selection activeCell="G53" sqref="G53"/>
    </sheetView>
  </sheetViews>
  <sheetFormatPr defaultRowHeight="15" x14ac:dyDescent="0.25"/>
  <cols>
    <col min="1" max="1" width="5.5703125" customWidth="1"/>
    <col min="5" max="5" width="7.42578125" bestFit="1" customWidth="1"/>
    <col min="6" max="6" width="12.140625" bestFit="1" customWidth="1"/>
    <col min="7" max="7" width="16.28515625" bestFit="1" customWidth="1"/>
    <col min="9" max="9" width="15.5703125" customWidth="1"/>
  </cols>
  <sheetData>
    <row r="2" spans="1:9" ht="18.75" x14ac:dyDescent="0.3">
      <c r="A2" s="57" t="s">
        <v>15</v>
      </c>
      <c r="B2" s="57"/>
      <c r="C2" s="57"/>
      <c r="D2" s="57"/>
      <c r="E2" s="57"/>
      <c r="F2" s="57"/>
      <c r="G2" s="57"/>
      <c r="H2" s="57"/>
      <c r="I2" s="57"/>
    </row>
    <row r="3" spans="1:9" ht="3.75" customHeight="1" x14ac:dyDescent="0.25"/>
    <row r="4" spans="1:9" ht="15" customHeight="1" x14ac:dyDescent="0.25">
      <c r="B4" s="59" t="s">
        <v>467</v>
      </c>
      <c r="C4" s="58" t="s">
        <v>468</v>
      </c>
      <c r="D4" s="58"/>
      <c r="E4" s="58"/>
      <c r="F4" s="58"/>
      <c r="G4" s="58"/>
      <c r="H4" s="58"/>
      <c r="I4" s="58"/>
    </row>
    <row r="5" spans="1:9" x14ac:dyDescent="0.25">
      <c r="B5" s="59"/>
      <c r="C5" s="58"/>
      <c r="D5" s="58"/>
      <c r="E5" s="58"/>
      <c r="F5" s="58"/>
      <c r="G5" s="58"/>
      <c r="H5" s="58"/>
      <c r="I5" s="58"/>
    </row>
    <row r="6" spans="1:9" x14ac:dyDescent="0.25">
      <c r="B6" s="59"/>
      <c r="C6" s="58"/>
      <c r="D6" s="58"/>
      <c r="E6" s="58"/>
      <c r="F6" s="58"/>
      <c r="G6" s="58"/>
      <c r="H6" s="58"/>
      <c r="I6" s="58"/>
    </row>
    <row r="7" spans="1:9" x14ac:dyDescent="0.25"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B8" s="60" t="s">
        <v>18</v>
      </c>
      <c r="C8" s="60"/>
      <c r="D8" s="60"/>
      <c r="E8" s="60"/>
      <c r="F8" s="60"/>
      <c r="G8" s="60"/>
      <c r="H8" s="60"/>
      <c r="I8" s="60"/>
    </row>
    <row r="9" spans="1:9" x14ac:dyDescent="0.25">
      <c r="B9" s="61"/>
      <c r="C9" s="61"/>
      <c r="D9" s="61"/>
      <c r="E9" s="61"/>
      <c r="F9" s="61"/>
      <c r="G9" s="61"/>
      <c r="H9" s="61"/>
      <c r="I9" s="61"/>
    </row>
    <row r="10" spans="1:9" x14ac:dyDescent="0.25">
      <c r="B10" s="61"/>
      <c r="C10" s="61"/>
      <c r="D10" s="61"/>
      <c r="E10" s="61"/>
      <c r="F10" s="61"/>
      <c r="G10" s="61"/>
      <c r="H10" s="61"/>
      <c r="I10" s="61"/>
    </row>
    <row r="11" spans="1:9" x14ac:dyDescent="0.25">
      <c r="B11" s="62"/>
      <c r="C11" s="62"/>
      <c r="D11" s="62"/>
      <c r="E11" s="62"/>
      <c r="F11" s="62"/>
      <c r="G11" s="62"/>
      <c r="H11" s="62"/>
      <c r="I11" s="62"/>
    </row>
    <row r="13" spans="1:9" ht="15.75" thickBot="1" x14ac:dyDescent="0.3">
      <c r="A13" s="8" t="s">
        <v>19</v>
      </c>
      <c r="B13" s="36" t="s">
        <v>24</v>
      </c>
      <c r="C13" s="36"/>
      <c r="D13" s="36"/>
      <c r="E13" s="8" t="s">
        <v>23</v>
      </c>
      <c r="F13" s="8" t="s">
        <v>22</v>
      </c>
      <c r="G13" s="27" t="s">
        <v>21</v>
      </c>
      <c r="H13" s="37" t="s">
        <v>20</v>
      </c>
      <c r="I13" s="37"/>
    </row>
    <row r="14" spans="1:9" ht="7.5" customHeight="1" x14ac:dyDescent="0.25"/>
    <row r="15" spans="1:9" ht="15" customHeight="1" x14ac:dyDescent="0.25">
      <c r="A15" s="13" t="s">
        <v>469</v>
      </c>
      <c r="B15" s="64" t="s">
        <v>479</v>
      </c>
      <c r="C15" s="64"/>
      <c r="D15" s="64"/>
      <c r="E15" s="64"/>
      <c r="F15" s="64"/>
      <c r="G15" s="64"/>
      <c r="H15" s="64"/>
      <c r="I15" s="64"/>
    </row>
    <row r="16" spans="1:9" ht="15" customHeight="1" x14ac:dyDescent="0.25">
      <c r="A16" s="63" t="s">
        <v>30</v>
      </c>
      <c r="B16" s="49" t="s">
        <v>480</v>
      </c>
      <c r="C16" s="49"/>
      <c r="D16" s="49"/>
      <c r="E16" s="84" t="s">
        <v>481</v>
      </c>
      <c r="F16" s="49"/>
      <c r="G16" s="49"/>
      <c r="H16" s="49"/>
      <c r="I16" s="49"/>
    </row>
    <row r="17" spans="1:9" x14ac:dyDescent="0.25">
      <c r="A17" s="55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55" t="s">
        <v>31</v>
      </c>
      <c r="B18" s="42" t="s">
        <v>482</v>
      </c>
      <c r="C18" s="42"/>
      <c r="D18" s="42"/>
      <c r="E18" s="42" t="s">
        <v>483</v>
      </c>
      <c r="F18" s="42"/>
      <c r="G18" s="42"/>
      <c r="H18" s="42"/>
      <c r="I18" s="42"/>
    </row>
    <row r="19" spans="1:9" ht="15" customHeight="1" x14ac:dyDescent="0.25">
      <c r="A19" s="55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55" t="s">
        <v>32</v>
      </c>
      <c r="B20" s="42" t="s">
        <v>484</v>
      </c>
      <c r="C20" s="42"/>
      <c r="D20" s="42"/>
      <c r="E20" s="42" t="s">
        <v>485</v>
      </c>
      <c r="F20" s="42"/>
      <c r="G20" s="42"/>
      <c r="H20" s="42"/>
      <c r="I20" s="42"/>
    </row>
    <row r="21" spans="1:9" x14ac:dyDescent="0.25">
      <c r="A21" s="55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55" t="s">
        <v>55</v>
      </c>
      <c r="B22" s="42" t="s">
        <v>486</v>
      </c>
      <c r="C22" s="42"/>
      <c r="D22" s="42"/>
      <c r="E22" s="42" t="s">
        <v>487</v>
      </c>
      <c r="F22" s="42"/>
      <c r="G22" s="42"/>
      <c r="H22" s="42"/>
      <c r="I22" s="42"/>
    </row>
    <row r="23" spans="1:9" x14ac:dyDescent="0.25">
      <c r="A23" s="55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55" t="s">
        <v>57</v>
      </c>
      <c r="B24" s="42" t="s">
        <v>488</v>
      </c>
      <c r="C24" s="42"/>
      <c r="D24" s="42"/>
      <c r="E24" s="42" t="s">
        <v>489</v>
      </c>
      <c r="F24" s="42"/>
      <c r="G24" s="42"/>
      <c r="H24" s="42"/>
      <c r="I24" s="42"/>
    </row>
    <row r="25" spans="1:9" x14ac:dyDescent="0.25">
      <c r="A25" s="55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55" t="s">
        <v>60</v>
      </c>
      <c r="B26" s="42" t="s">
        <v>71</v>
      </c>
      <c r="C26" s="42"/>
      <c r="D26" s="42"/>
      <c r="E26" s="42" t="s">
        <v>490</v>
      </c>
      <c r="F26" s="42"/>
      <c r="G26" s="42"/>
      <c r="H26" s="42"/>
      <c r="I26" s="42"/>
    </row>
    <row r="27" spans="1:9" ht="15" customHeight="1" x14ac:dyDescent="0.25">
      <c r="A27" s="55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55" t="s">
        <v>61</v>
      </c>
      <c r="B28" s="42" t="s">
        <v>491</v>
      </c>
      <c r="C28" s="42"/>
      <c r="D28" s="42"/>
      <c r="E28" s="42" t="s">
        <v>492</v>
      </c>
      <c r="F28" s="42"/>
      <c r="G28" s="42"/>
      <c r="H28" s="42"/>
      <c r="I28" s="42"/>
    </row>
    <row r="29" spans="1:9" x14ac:dyDescent="0.25">
      <c r="A29" s="55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55" t="s">
        <v>62</v>
      </c>
      <c r="B30" s="42" t="s">
        <v>493</v>
      </c>
      <c r="C30" s="42"/>
      <c r="D30" s="42"/>
      <c r="E30" s="42" t="s">
        <v>494</v>
      </c>
      <c r="F30" s="42"/>
      <c r="G30" s="42"/>
      <c r="H30" s="42"/>
      <c r="I30" s="42"/>
    </row>
    <row r="31" spans="1:9" x14ac:dyDescent="0.25">
      <c r="A31" s="55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55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55" t="s">
        <v>65</v>
      </c>
      <c r="B33" s="42" t="s">
        <v>495</v>
      </c>
      <c r="C33" s="42"/>
      <c r="D33" s="42"/>
      <c r="E33" s="42" t="s">
        <v>496</v>
      </c>
      <c r="F33" s="42"/>
      <c r="G33" s="42"/>
      <c r="H33" s="42"/>
      <c r="I33" s="42"/>
    </row>
    <row r="34" spans="1:9" x14ac:dyDescent="0.25">
      <c r="A34" s="55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1" t="s">
        <v>180</v>
      </c>
      <c r="B35" s="42" t="s">
        <v>497</v>
      </c>
      <c r="C35" s="42"/>
      <c r="D35" s="42"/>
      <c r="E35" s="42" t="s">
        <v>498</v>
      </c>
      <c r="F35" s="42"/>
      <c r="G35" s="42"/>
      <c r="H35" s="42"/>
      <c r="I35" s="42"/>
    </row>
    <row r="36" spans="1:9" x14ac:dyDescent="0.25">
      <c r="A36" s="41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55" t="s">
        <v>181</v>
      </c>
      <c r="B37" s="42" t="s">
        <v>499</v>
      </c>
      <c r="C37" s="42"/>
      <c r="D37" s="42"/>
      <c r="E37" s="42" t="s">
        <v>500</v>
      </c>
      <c r="F37" s="42"/>
      <c r="G37" s="42"/>
      <c r="H37" s="42"/>
      <c r="I37" s="42"/>
    </row>
    <row r="38" spans="1:9" x14ac:dyDescent="0.25">
      <c r="A38" s="55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1" t="s">
        <v>182</v>
      </c>
      <c r="B39" s="42" t="s">
        <v>501</v>
      </c>
      <c r="C39" s="42"/>
      <c r="D39" s="42"/>
      <c r="E39" s="42" t="s">
        <v>502</v>
      </c>
      <c r="F39" s="42"/>
      <c r="G39" s="42"/>
      <c r="H39" s="42"/>
      <c r="I39" s="42"/>
    </row>
    <row r="40" spans="1:9" x14ac:dyDescent="0.25">
      <c r="A40" s="41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1" t="s">
        <v>183</v>
      </c>
      <c r="B41" s="42" t="s">
        <v>503</v>
      </c>
      <c r="C41" s="42"/>
      <c r="D41" s="42"/>
      <c r="E41" s="42" t="s">
        <v>504</v>
      </c>
      <c r="F41" s="42"/>
      <c r="G41" s="42"/>
      <c r="H41" s="42"/>
      <c r="I41" s="42"/>
    </row>
    <row r="42" spans="1:9" x14ac:dyDescent="0.25">
      <c r="A42" s="41"/>
      <c r="B42" s="42"/>
      <c r="C42" s="42"/>
      <c r="D42" s="42"/>
      <c r="E42" s="42"/>
      <c r="F42" s="42"/>
      <c r="G42" s="42"/>
      <c r="H42" s="42"/>
      <c r="I42" s="42"/>
    </row>
    <row r="43" spans="1:9" x14ac:dyDescent="0.25">
      <c r="A43" s="41" t="s">
        <v>184</v>
      </c>
      <c r="B43" s="42" t="s">
        <v>156</v>
      </c>
      <c r="C43" s="42"/>
      <c r="D43" s="42"/>
      <c r="E43" s="42" t="s">
        <v>505</v>
      </c>
      <c r="F43" s="42"/>
      <c r="G43" s="42"/>
      <c r="H43" s="42"/>
      <c r="I43" s="42"/>
    </row>
    <row r="44" spans="1:9" x14ac:dyDescent="0.25">
      <c r="A44" s="41"/>
      <c r="B44" s="42"/>
      <c r="C44" s="42"/>
      <c r="D44" s="42"/>
      <c r="E44" s="42"/>
      <c r="F44" s="42"/>
      <c r="G44" s="42"/>
      <c r="H44" s="42"/>
      <c r="I44" s="42"/>
    </row>
    <row r="45" spans="1:9" x14ac:dyDescent="0.25">
      <c r="A45" s="41" t="s">
        <v>185</v>
      </c>
      <c r="B45" s="42" t="s">
        <v>306</v>
      </c>
      <c r="C45" s="42"/>
      <c r="D45" s="42"/>
      <c r="E45" s="42" t="s">
        <v>506</v>
      </c>
      <c r="F45" s="42"/>
      <c r="G45" s="42"/>
      <c r="H45" s="42"/>
      <c r="I45" s="42"/>
    </row>
    <row r="46" spans="1:9" x14ac:dyDescent="0.25">
      <c r="A46" s="41"/>
      <c r="B46" s="42"/>
      <c r="C46" s="42"/>
      <c r="D46" s="42"/>
      <c r="E46" s="42"/>
      <c r="F46" s="42"/>
      <c r="G46" s="42"/>
      <c r="H46" s="42"/>
      <c r="I46" s="42"/>
    </row>
    <row r="47" spans="1:9" x14ac:dyDescent="0.25">
      <c r="A47" s="41" t="s">
        <v>186</v>
      </c>
      <c r="B47" s="42" t="s">
        <v>507</v>
      </c>
      <c r="C47" s="42"/>
      <c r="D47" s="42"/>
      <c r="E47" s="42" t="s">
        <v>508</v>
      </c>
      <c r="F47" s="42"/>
      <c r="G47" s="42"/>
      <c r="H47" s="42"/>
      <c r="I47" s="42"/>
    </row>
    <row r="48" spans="1:9" x14ac:dyDescent="0.25">
      <c r="A48" s="41"/>
      <c r="B48" s="42"/>
      <c r="C48" s="42"/>
      <c r="D48" s="42"/>
      <c r="E48" s="42"/>
      <c r="F48" s="42"/>
      <c r="G48" s="42"/>
      <c r="H48" s="42"/>
      <c r="I48" s="42"/>
    </row>
    <row r="49" spans="1:9" x14ac:dyDescent="0.25">
      <c r="A49" s="41" t="s">
        <v>187</v>
      </c>
      <c r="B49" s="42" t="s">
        <v>163</v>
      </c>
      <c r="C49" s="42"/>
      <c r="D49" s="42"/>
      <c r="E49" s="65" t="s">
        <v>509</v>
      </c>
      <c r="F49" s="42"/>
      <c r="G49" s="42"/>
      <c r="H49" s="42"/>
      <c r="I49" s="42"/>
    </row>
    <row r="50" spans="1:9" x14ac:dyDescent="0.25">
      <c r="A50" s="41"/>
      <c r="B50" s="42"/>
      <c r="C50" s="42"/>
      <c r="D50" s="42"/>
      <c r="E50" s="42"/>
      <c r="F50" s="42"/>
      <c r="G50" s="42"/>
      <c r="H50" s="42"/>
      <c r="I50" s="42"/>
    </row>
    <row r="51" spans="1:9" x14ac:dyDescent="0.25">
      <c r="A51" s="41" t="s">
        <v>188</v>
      </c>
      <c r="B51" s="42" t="s">
        <v>358</v>
      </c>
      <c r="C51" s="42"/>
      <c r="D51" s="42"/>
      <c r="E51" s="42" t="s">
        <v>359</v>
      </c>
      <c r="F51" s="42"/>
      <c r="G51" s="42"/>
      <c r="H51" s="42"/>
      <c r="I51" s="42"/>
    </row>
    <row r="52" spans="1:9" x14ac:dyDescent="0.25">
      <c r="A52" s="53"/>
      <c r="B52" s="54"/>
      <c r="C52" s="54"/>
      <c r="D52" s="54"/>
      <c r="E52" s="54"/>
      <c r="F52" s="54"/>
      <c r="G52" s="54"/>
      <c r="H52" s="54"/>
      <c r="I52" s="54"/>
    </row>
    <row r="53" spans="1:9" ht="11.25" customHeight="1" x14ac:dyDescent="0.25">
      <c r="A53" s="38" t="s">
        <v>470</v>
      </c>
      <c r="B53" s="38"/>
      <c r="C53" s="38"/>
      <c r="D53" s="38"/>
      <c r="E53" s="18" t="s">
        <v>25</v>
      </c>
      <c r="F53" s="19">
        <v>7</v>
      </c>
      <c r="G53" s="104">
        <v>0</v>
      </c>
      <c r="H53" s="39">
        <f>G53*F53</f>
        <v>0</v>
      </c>
      <c r="I53" s="39"/>
    </row>
    <row r="56" spans="1:9" x14ac:dyDescent="0.25">
      <c r="B56" s="40" t="s">
        <v>471</v>
      </c>
      <c r="C56" s="40"/>
      <c r="D56" s="40"/>
      <c r="E56" s="40"/>
      <c r="F56" s="40"/>
      <c r="G56" s="40"/>
      <c r="H56" s="35"/>
      <c r="I56" s="21">
        <f>SUM(H53)</f>
        <v>0</v>
      </c>
    </row>
    <row r="57" spans="1:9" x14ac:dyDescent="0.25">
      <c r="B57" s="40"/>
      <c r="C57" s="40"/>
      <c r="D57" s="40"/>
      <c r="E57" s="40"/>
      <c r="F57" s="40"/>
      <c r="G57" s="40"/>
      <c r="H57" s="35"/>
      <c r="I57" s="21"/>
    </row>
  </sheetData>
  <sheetProtection password="8ED0" sheet="1" objects="1" scenarios="1" selectLockedCells="1"/>
  <mergeCells count="65">
    <mergeCell ref="A45:A46"/>
    <mergeCell ref="B45:D46"/>
    <mergeCell ref="E45:I46"/>
    <mergeCell ref="A47:A48"/>
    <mergeCell ref="B47:D48"/>
    <mergeCell ref="E47:I48"/>
    <mergeCell ref="A41:A42"/>
    <mergeCell ref="B41:D42"/>
    <mergeCell ref="E41:I42"/>
    <mergeCell ref="A43:A44"/>
    <mergeCell ref="B43:D44"/>
    <mergeCell ref="E43:I44"/>
    <mergeCell ref="A2:I2"/>
    <mergeCell ref="B4:B6"/>
    <mergeCell ref="C4:I6"/>
    <mergeCell ref="B8:I11"/>
    <mergeCell ref="B13:D13"/>
    <mergeCell ref="H13:I13"/>
    <mergeCell ref="B15:I15"/>
    <mergeCell ref="A16:A17"/>
    <mergeCell ref="B16:D17"/>
    <mergeCell ref="E16:I17"/>
    <mergeCell ref="A18:A19"/>
    <mergeCell ref="B18:D19"/>
    <mergeCell ref="E18:I19"/>
    <mergeCell ref="A20:A21"/>
    <mergeCell ref="B20:D21"/>
    <mergeCell ref="E20:I21"/>
    <mergeCell ref="A22:A23"/>
    <mergeCell ref="B22:D23"/>
    <mergeCell ref="E22:I23"/>
    <mergeCell ref="A24:A25"/>
    <mergeCell ref="B24:D25"/>
    <mergeCell ref="E24:I25"/>
    <mergeCell ref="A26:A27"/>
    <mergeCell ref="B26:D27"/>
    <mergeCell ref="E26:I27"/>
    <mergeCell ref="A28:A29"/>
    <mergeCell ref="B28:D29"/>
    <mergeCell ref="E28:I29"/>
    <mergeCell ref="A30:A32"/>
    <mergeCell ref="B30:D32"/>
    <mergeCell ref="E30:I32"/>
    <mergeCell ref="A33:A34"/>
    <mergeCell ref="B33:D34"/>
    <mergeCell ref="E33:I34"/>
    <mergeCell ref="A35:A36"/>
    <mergeCell ref="B35:D36"/>
    <mergeCell ref="E35:I36"/>
    <mergeCell ref="A37:A38"/>
    <mergeCell ref="B37:D38"/>
    <mergeCell ref="E37:I38"/>
    <mergeCell ref="A39:A40"/>
    <mergeCell ref="B39:D40"/>
    <mergeCell ref="E39:I40"/>
    <mergeCell ref="B56:G57"/>
    <mergeCell ref="H56:H57"/>
    <mergeCell ref="A53:D53"/>
    <mergeCell ref="H53:I53"/>
    <mergeCell ref="A49:A50"/>
    <mergeCell ref="B49:D50"/>
    <mergeCell ref="E49:I50"/>
    <mergeCell ref="A51:A52"/>
    <mergeCell ref="B51:D52"/>
    <mergeCell ref="E51:I52"/>
  </mergeCells>
  <pageMargins left="0.70866141732283472" right="0.70866141732283472" top="1.8110236220472442" bottom="1.6141732283464567" header="0" footer="0.31496062992125984"/>
  <pageSetup paperSize="9" scale="93" fitToHeight="0" orientation="portrait" r:id="rId1"/>
  <headerFooter>
    <oddHeader>&amp;C&amp;G</oddHeader>
    <oddFooter>&amp;C&amp;P</oddFooter>
  </headerFooter>
  <rowBreaks count="1" manualBreakCount="1">
    <brk id="42" max="8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F581-C0FD-4619-BFA7-8513FFECC11D}">
  <sheetPr>
    <pageSetUpPr fitToPage="1"/>
  </sheetPr>
  <dimension ref="A2:I30"/>
  <sheetViews>
    <sheetView showGridLines="0" showRowColHeaders="0" showRuler="0" view="pageLayout" zoomScaleNormal="100" workbookViewId="0">
      <selection activeCell="B23" sqref="B23:C23"/>
    </sheetView>
  </sheetViews>
  <sheetFormatPr defaultRowHeight="15" x14ac:dyDescent="0.25"/>
  <cols>
    <col min="9" max="9" width="9.140625" customWidth="1"/>
  </cols>
  <sheetData>
    <row r="2" spans="1:9" ht="18.75" x14ac:dyDescent="0.3">
      <c r="A2" s="57" t="s">
        <v>4</v>
      </c>
      <c r="B2" s="57"/>
      <c r="C2" s="57"/>
      <c r="D2" s="57"/>
      <c r="E2" s="57"/>
      <c r="F2" s="57"/>
      <c r="G2" s="57"/>
      <c r="H2" s="57"/>
      <c r="I2" s="57"/>
    </row>
    <row r="6" spans="1:9" x14ac:dyDescent="0.25">
      <c r="A6" s="11" t="s">
        <v>5</v>
      </c>
      <c r="B6" s="100" t="s">
        <v>6</v>
      </c>
      <c r="C6" s="100"/>
      <c r="D6" s="100"/>
      <c r="E6" s="100"/>
      <c r="F6" s="100"/>
      <c r="G6" s="100" t="s">
        <v>7</v>
      </c>
      <c r="H6" s="100"/>
      <c r="I6" s="100"/>
    </row>
    <row r="7" spans="1:9" ht="3.75" customHeight="1" thickBot="1" x14ac:dyDescent="0.3">
      <c r="A7" s="6"/>
      <c r="B7" s="6"/>
      <c r="C7" s="6"/>
      <c r="D7" s="6"/>
      <c r="E7" s="6"/>
      <c r="F7" s="6"/>
      <c r="G7" s="6"/>
      <c r="H7" s="6"/>
      <c r="I7" s="6"/>
    </row>
    <row r="8" spans="1:9" ht="60" customHeight="1" x14ac:dyDescent="0.25">
      <c r="A8" s="10">
        <v>1</v>
      </c>
      <c r="B8" s="97" t="s">
        <v>17</v>
      </c>
      <c r="C8" s="98"/>
      <c r="D8" s="98"/>
      <c r="E8" s="98"/>
      <c r="F8" s="99"/>
      <c r="G8" s="94">
        <f>'Grupa I'!I116</f>
        <v>0</v>
      </c>
      <c r="H8" s="95"/>
      <c r="I8" s="96"/>
    </row>
    <row r="9" spans="1:9" ht="60" customHeight="1" x14ac:dyDescent="0.25">
      <c r="A9" s="14">
        <v>2</v>
      </c>
      <c r="B9" s="89" t="s">
        <v>27</v>
      </c>
      <c r="C9" s="90"/>
      <c r="D9" s="90"/>
      <c r="E9" s="90"/>
      <c r="F9" s="91"/>
      <c r="G9" s="86">
        <f>'Grupa II'!I278</f>
        <v>0</v>
      </c>
      <c r="H9" s="87"/>
      <c r="I9" s="88"/>
    </row>
    <row r="10" spans="1:9" ht="60" customHeight="1" x14ac:dyDescent="0.25">
      <c r="A10" s="14">
        <v>3</v>
      </c>
      <c r="B10" s="89" t="s">
        <v>381</v>
      </c>
      <c r="C10" s="90"/>
      <c r="D10" s="90"/>
      <c r="E10" s="90"/>
      <c r="F10" s="91"/>
      <c r="G10" s="86">
        <f>'Grupa III'!I101</f>
        <v>0</v>
      </c>
      <c r="H10" s="87"/>
      <c r="I10" s="88"/>
    </row>
    <row r="11" spans="1:9" ht="60" customHeight="1" x14ac:dyDescent="0.25">
      <c r="A11" s="14">
        <v>4</v>
      </c>
      <c r="B11" s="89" t="s">
        <v>336</v>
      </c>
      <c r="C11" s="90"/>
      <c r="D11" s="90"/>
      <c r="E11" s="90"/>
      <c r="F11" s="91"/>
      <c r="G11" s="86">
        <f>'Grupa IV'!I84</f>
        <v>0</v>
      </c>
      <c r="H11" s="87"/>
      <c r="I11" s="88"/>
    </row>
    <row r="12" spans="1:9" ht="60" customHeight="1" x14ac:dyDescent="0.25">
      <c r="A12" s="14">
        <v>5</v>
      </c>
      <c r="B12" s="89" t="s">
        <v>468</v>
      </c>
      <c r="C12" s="90"/>
      <c r="D12" s="90"/>
      <c r="E12" s="90"/>
      <c r="F12" s="91"/>
      <c r="G12" s="86">
        <f>'Grupa V'!I56</f>
        <v>0</v>
      </c>
      <c r="H12" s="87"/>
      <c r="I12" s="88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/>
      <c r="B14" s="6"/>
      <c r="C14" s="93" t="s">
        <v>8</v>
      </c>
      <c r="D14" s="93"/>
      <c r="E14" s="93"/>
      <c r="F14" s="93"/>
      <c r="G14" s="92">
        <f>SUM(G8:I12)</f>
        <v>0</v>
      </c>
      <c r="H14" s="92"/>
      <c r="I14" s="92"/>
    </row>
    <row r="15" spans="1:9" ht="7.5" customHeight="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93" t="s">
        <v>9</v>
      </c>
      <c r="D16" s="93"/>
      <c r="E16" s="93"/>
      <c r="F16" s="93"/>
      <c r="G16" s="92">
        <f>G14*0.25</f>
        <v>0</v>
      </c>
      <c r="H16" s="92"/>
      <c r="I16" s="92"/>
    </row>
    <row r="17" spans="1:9" ht="7.5" customHeight="1" thickBot="1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ht="15.75" thickTop="1" x14ac:dyDescent="0.25">
      <c r="A18" s="6"/>
      <c r="B18" s="6"/>
      <c r="C18" s="102" t="s">
        <v>10</v>
      </c>
      <c r="D18" s="102"/>
      <c r="E18" s="102"/>
      <c r="F18" s="102"/>
      <c r="G18" s="103">
        <f>SUM(G14:I16)</f>
        <v>0</v>
      </c>
      <c r="H18" s="103"/>
      <c r="I18" s="103"/>
    </row>
    <row r="23" spans="1:9" x14ac:dyDescent="0.25">
      <c r="A23" s="4" t="s">
        <v>11</v>
      </c>
      <c r="B23" s="108"/>
      <c r="C23" s="108"/>
      <c r="D23" t="s">
        <v>12</v>
      </c>
    </row>
    <row r="27" spans="1:9" x14ac:dyDescent="0.25">
      <c r="E27" s="2" t="s">
        <v>13</v>
      </c>
    </row>
    <row r="29" spans="1:9" x14ac:dyDescent="0.25">
      <c r="G29" s="3"/>
      <c r="H29" s="3"/>
      <c r="I29" s="3"/>
    </row>
    <row r="30" spans="1:9" x14ac:dyDescent="0.25">
      <c r="G30" s="101" t="s">
        <v>14</v>
      </c>
      <c r="H30" s="101"/>
      <c r="I30" s="101"/>
    </row>
  </sheetData>
  <sheetProtection password="8ED0" sheet="1" objects="1" scenarios="1" selectLockedCells="1"/>
  <mergeCells count="21">
    <mergeCell ref="B23:C23"/>
    <mergeCell ref="G30:I30"/>
    <mergeCell ref="C16:F16"/>
    <mergeCell ref="G16:I16"/>
    <mergeCell ref="C18:F18"/>
    <mergeCell ref="G18:I18"/>
    <mergeCell ref="A2:I2"/>
    <mergeCell ref="G11:I11"/>
    <mergeCell ref="B11:F11"/>
    <mergeCell ref="G14:I14"/>
    <mergeCell ref="C14:F14"/>
    <mergeCell ref="G8:I8"/>
    <mergeCell ref="G9:I9"/>
    <mergeCell ref="G10:I10"/>
    <mergeCell ref="B8:F8"/>
    <mergeCell ref="B9:F9"/>
    <mergeCell ref="B10:F10"/>
    <mergeCell ref="G6:I6"/>
    <mergeCell ref="B6:F6"/>
    <mergeCell ref="B12:F12"/>
    <mergeCell ref="G12:I12"/>
  </mergeCells>
  <pageMargins left="0.70866141732283472" right="0.70866141732283472" top="1.8125" bottom="1.0208333333333333" header="0" footer="0.31496062992125984"/>
  <pageSetup paperSize="9" orientation="portrait" r:id="rId1"/>
  <headerFooter>
    <oddHeader>&amp;C&amp;G</oddHeader>
    <oddFooter>&amp;C&amp;P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66ECE207F0D449B0102B5A28A3F3BF" ma:contentTypeVersion="14" ma:contentTypeDescription="Create a new document." ma:contentTypeScope="" ma:versionID="dfeb599745fb1e40b813f4a23520aaf2">
  <xsd:schema xmlns:xsd="http://www.w3.org/2001/XMLSchema" xmlns:xs="http://www.w3.org/2001/XMLSchema" xmlns:p="http://schemas.microsoft.com/office/2006/metadata/properties" xmlns:ns3="8b8edc0e-090f-4f4a-932d-5f54772d48c8" xmlns:ns4="8f0e6303-580d-4a95-b23c-418536eb9427" targetNamespace="http://schemas.microsoft.com/office/2006/metadata/properties" ma:root="true" ma:fieldsID="1c0c063867a6d86d697b6be186f6871e" ns3:_="" ns4:_="">
    <xsd:import namespace="8b8edc0e-090f-4f4a-932d-5f54772d48c8"/>
    <xsd:import namespace="8f0e6303-580d-4a95-b23c-418536eb94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edc0e-090f-4f4a-932d-5f54772d4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e6303-580d-4a95-b23c-418536eb9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890B5-B471-447C-9FF1-5D4F8C58B0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99F466-D8B7-4089-A64D-418DF7A96FC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f0e6303-580d-4a95-b23c-418536eb9427"/>
    <ds:schemaRef ds:uri="8b8edc0e-090f-4f4a-932d-5f54772d48c8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8D9FC0-48DB-4CE0-B85D-1C51F6248D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edc0e-090f-4f4a-932d-5f54772d48c8"/>
    <ds:schemaRef ds:uri="8f0e6303-580d-4a95-b23c-418536eb9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Naslovna</vt:lpstr>
      <vt:lpstr>Grupa I</vt:lpstr>
      <vt:lpstr>Grupa II</vt:lpstr>
      <vt:lpstr>Grupa III</vt:lpstr>
      <vt:lpstr>Grupa IV</vt:lpstr>
      <vt:lpstr>Grupa V</vt:lpstr>
      <vt:lpstr>Rekapitulacija</vt:lpstr>
      <vt:lpstr>'Grupa I'!Print_Area</vt:lpstr>
      <vt:lpstr>'Grupa II'!Print_Area</vt:lpstr>
      <vt:lpstr>'Grupa III'!Print_Area</vt:lpstr>
      <vt:lpstr>'Grupa IV'!Print_Area</vt:lpstr>
      <vt:lpstr>'Grupa V'!Print_Area</vt:lpstr>
      <vt:lpstr>Naslovna!Print_Area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Dražen Pavlić</dc:creator>
  <cp:lastModifiedBy>Dražen Pavlić</cp:lastModifiedBy>
  <dcterms:created xsi:type="dcterms:W3CDTF">2022-03-08T13:38:35Z</dcterms:created>
  <dcterms:modified xsi:type="dcterms:W3CDTF">2022-05-20T13:26:41Z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0x0101001966ECE207F0D449B0102B5A28A3F3BF</vt:lpwstr>
  </property>
</Properties>
</file>