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Shared drives\Clients\More\Provedba\WiP\Nabave\Solari\"/>
    </mc:Choice>
  </mc:AlternateContent>
  <xr:revisionPtr revIDLastSave="0" documentId="13_ncr:1_{5F00CC78-7937-4168-B7FB-55DCB8CDD70D}" xr6:coauthVersionLast="47" xr6:coauthVersionMax="47" xr10:uidLastSave="{00000000-0000-0000-0000-000000000000}"/>
  <bookViews>
    <workbookView xWindow="32570" yWindow="3690" windowWidth="17280" windowHeight="8990" activeTab="2" xr2:uid="{00000000-000D-0000-FFFF-FFFF00000000}"/>
  </bookViews>
  <sheets>
    <sheet name="Rekapitulacija" sheetId="27" r:id="rId1"/>
    <sheet name="1 Fotonaponska el" sheetId="23" r:id="rId2"/>
    <sheet name="2 Vanjska rasvjeta" sheetId="24" r:id="rId3"/>
    <sheet name="3 Unutarnja rasvjeta" sheetId="25" r:id="rId4"/>
  </sheets>
  <externalReferences>
    <externalReference r:id="rId5"/>
  </externalReferences>
  <definedNames>
    <definedName name="_xlnm.Print_Area" localSheetId="1">'1 Fotonaponska el'!$A$1:$I$80</definedName>
    <definedName name="_xlnm.Print_Area" localSheetId="2">'2 Vanjska rasvjeta'!$A$1:$H$61</definedName>
    <definedName name="_xlnm.Print_Area" localSheetId="3">'3 Unutarnja rasvjeta'!$A$1:$H$98</definedName>
    <definedName name="_xlnm.Print_Titles" localSheetId="2">'2 Vanjska rasvjeta'!$1:$4</definedName>
    <definedName name="_xlnm.Print_Titles" localSheetId="3">'3 Unutarnja rasvjeta'!$1:$4</definedName>
    <definedName name="VENTILI">[1]PODACI!$I$6:$J$22</definedName>
    <definedName name="VENTILI2">[1]PODACI!$K$6:$L$21</definedName>
    <definedName name="VENTILI3">[1]PODACI!$M$6:$N$21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9" i="27" l="1"/>
  <c r="G71" i="23"/>
  <c r="G72" i="23" s="1"/>
  <c r="D15" i="27" s="1"/>
  <c r="G74" i="23" l="1"/>
  <c r="F42" i="25" l="1"/>
  <c r="F69" i="25"/>
  <c r="F68" i="25"/>
  <c r="F67" i="25"/>
  <c r="F66" i="25"/>
  <c r="F64" i="25"/>
  <c r="F63" i="25"/>
  <c r="F60" i="25"/>
  <c r="F59" i="25"/>
  <c r="F58" i="25"/>
  <c r="F57" i="25"/>
  <c r="F56" i="25"/>
  <c r="F55" i="25"/>
  <c r="F54" i="25"/>
  <c r="F52" i="25"/>
  <c r="F51" i="25"/>
  <c r="F50" i="25"/>
  <c r="F49" i="25"/>
  <c r="F48" i="25"/>
  <c r="F47" i="25"/>
  <c r="F45" i="25"/>
  <c r="F44" i="25"/>
  <c r="F43" i="25"/>
  <c r="F40" i="25"/>
  <c r="F28" i="25"/>
  <c r="F30" i="25" s="1"/>
  <c r="F79" i="25" s="1"/>
  <c r="F71" i="25" l="1"/>
  <c r="F80" i="25" s="1"/>
  <c r="F20" i="25"/>
  <c r="F18" i="25"/>
  <c r="F16" i="25"/>
  <c r="F14" i="25"/>
  <c r="F12" i="25"/>
  <c r="F10" i="25"/>
  <c r="F8" i="25"/>
  <c r="F42" i="24"/>
  <c r="F41" i="24"/>
  <c r="F40" i="24"/>
  <c r="F39" i="24"/>
  <c r="F38" i="24"/>
  <c r="F37" i="24"/>
  <c r="F36" i="24"/>
  <c r="F35" i="24"/>
  <c r="F24" i="24"/>
  <c r="F26" i="24" s="1"/>
  <c r="F51" i="24" s="1"/>
  <c r="F15" i="24"/>
  <c r="F13" i="24"/>
  <c r="F11" i="24"/>
  <c r="F9" i="24"/>
  <c r="G64" i="23"/>
  <c r="G54" i="23"/>
  <c r="G49" i="23"/>
  <c r="G37" i="23"/>
  <c r="G36" i="23"/>
  <c r="G35" i="23"/>
  <c r="G31" i="23"/>
  <c r="G29" i="23"/>
  <c r="G27" i="23"/>
  <c r="G25" i="23"/>
  <c r="G23" i="23"/>
  <c r="G20" i="23"/>
  <c r="G17" i="23"/>
  <c r="G14" i="23"/>
  <c r="G11" i="23"/>
  <c r="G10" i="23"/>
  <c r="G9" i="23"/>
  <c r="G8" i="23"/>
  <c r="G7" i="23"/>
  <c r="G6" i="23"/>
  <c r="G5" i="23"/>
  <c r="F67" i="23" l="1"/>
  <c r="F22" i="25"/>
  <c r="F78" i="25" s="1"/>
  <c r="F81" i="25" s="1"/>
  <c r="F44" i="24"/>
  <c r="F52" i="24" s="1"/>
  <c r="F17" i="24"/>
  <c r="F50" i="24" s="1"/>
  <c r="D17" i="27" l="1"/>
  <c r="F83" i="25"/>
  <c r="F53" i="24"/>
  <c r="D16" i="27" l="1"/>
  <c r="D18" i="27"/>
  <c r="D20" i="27" s="1"/>
  <c r="F55" i="24"/>
</calcChain>
</file>

<file path=xl/sharedStrings.xml><?xml version="1.0" encoding="utf-8"?>
<sst xmlns="http://schemas.openxmlformats.org/spreadsheetml/2006/main" count="324" uniqueCount="161">
  <si>
    <t>Količina</t>
  </si>
  <si>
    <t>Jedinična cijena</t>
  </si>
  <si>
    <t>REKAPITULACIJA</t>
  </si>
  <si>
    <t>kom</t>
  </si>
  <si>
    <t>R.b.</t>
  </si>
  <si>
    <t>Naziv</t>
  </si>
  <si>
    <t>Jedinica mjere</t>
  </si>
  <si>
    <t>Cijena</t>
  </si>
  <si>
    <t>1</t>
  </si>
  <si>
    <r>
      <t xml:space="preserve">Solarni instalacijski DC kabel, </t>
    </r>
    <r>
      <rPr>
        <sz val="7"/>
        <color rgb="FF000000"/>
        <rFont val="Arial"/>
        <family val="2"/>
        <charset val="238"/>
      </rPr>
      <t>pokositreni, finožičani, UV stabiliziani, presjeka 6mm2</t>
    </r>
  </si>
  <si>
    <t>m</t>
  </si>
  <si>
    <t>Izmjenični kabelski razvod</t>
  </si>
  <si>
    <t>Kabel XP00-A 4x95mm2</t>
  </si>
  <si>
    <t>-niskonaponski kabel namijenjen polaganju u zemlju, beton ili kabelske kanale</t>
  </si>
  <si>
    <t>-Tip P/F 1x25mm2</t>
  </si>
  <si>
    <t>Izmjenični kabelski razvod spoj na SE GRO na NN razvod u TS</t>
  </si>
  <si>
    <t>-Tip H07V-K 240mm2</t>
  </si>
  <si>
    <t>Komunikacijski kabel</t>
  </si>
  <si>
    <t>-Tip S/FTP cat.6</t>
  </si>
  <si>
    <t>-Ethernet cat6 za zaštitom</t>
  </si>
  <si>
    <t>PK kanal</t>
  </si>
  <si>
    <t>-PK100/60 sa poklopcem</t>
  </si>
  <si>
    <t>-PK200/60 sa poklopcem</t>
  </si>
  <si>
    <t>-PK500/160 sa poklopcem</t>
  </si>
  <si>
    <t>MC4 konektor set 4 mm2</t>
  </si>
  <si>
    <t>set</t>
  </si>
  <si>
    <t>Gromobranska instalacija</t>
  </si>
  <si>
    <t>-štapne hataljke sa teonskim podnožjem visine 3m - 10kom</t>
  </si>
  <si>
    <t>-Fi 8 aluminijski vodič za povezivanje na postojeću gromobransku instalaciju - 200m</t>
  </si>
  <si>
    <t>-spojni pribor</t>
  </si>
  <si>
    <r>
      <t>Konstrukcija za montažu 2586</t>
    </r>
    <r>
      <rPr>
        <sz val="7"/>
        <color rgb="FF000000"/>
        <rFont val="Arial"/>
        <family val="2"/>
        <charset val="238"/>
      </rPr>
      <t xml:space="preserve"> fotonaponska panela dimenzija 2102 x 995 mm na kosi limeni krov, moduli u vertikalnoj orjentaciji i prate nagib krova</t>
    </r>
  </si>
  <si>
    <t>komplet</t>
  </si>
  <si>
    <t>Polietilenske PEHD cijevi fi 160mm</t>
  </si>
  <si>
    <t>Dobava i montaža sunčane elektrane</t>
  </si>
  <si>
    <t>-dostava kompletne opreme elektrane na lokaciju</t>
  </si>
  <si>
    <t>-postavljanje aluminijske konstrukcije modula</t>
  </si>
  <si>
    <t>-montaža i ožičenje modula</t>
  </si>
  <si>
    <t>-dobava i postavljanje PK kanala i izrada kabelskih trasa</t>
  </si>
  <si>
    <t>-postavljanje DC kabela</t>
  </si>
  <si>
    <t>- Izdrada dva betonska šahta sa poklopcima z a vezu fotnaponskih panela i pretvarača</t>
  </si>
  <si>
    <t>-montaža i spajanje izmjenjivača</t>
  </si>
  <si>
    <t>- dodtni radovi i montaža na gromobranskoj instalaciji</t>
  </si>
  <si>
    <t>-konfiguracija izmjenjivača prema hrvatskim mrežnim pravilima</t>
  </si>
  <si>
    <t>-konfiguracija komunikatora na web portal</t>
  </si>
  <si>
    <t>-spajanje i ukopavanje AC kabela</t>
  </si>
  <si>
    <t>Beznaponska ispitivanja sunčane elektrane</t>
  </si>
  <si>
    <t>-ispitivanje izolacije</t>
  </si>
  <si>
    <t>-ispitivanje otpora uzemljivača</t>
  </si>
  <si>
    <t>-ispitivanje zaštite od dodira</t>
  </si>
  <si>
    <t>-ostala ispitivanja po potrebi</t>
  </si>
  <si>
    <t>Puštanje u pogon sunčane elektrane</t>
  </si>
  <si>
    <t>-izrada i usuglašavanje sa HEP ODS-om plana i programa ispitivanja sunčane elektrane u probnom pogonu</t>
  </si>
  <si>
    <t>-prema usuglašenom programu ispitivanja elektrane u probnom radu s HEP-ODS-om</t>
  </si>
  <si>
    <t>-ishođenje Ugovora o priključenju sa HEP ODS-om</t>
  </si>
  <si>
    <t>-ishođenje ugovora o otkupu el. energije</t>
  </si>
  <si>
    <t>-ishođenje ugovora o korištenju mreže</t>
  </si>
  <si>
    <t>-izrada Elaborata utjecaja elektrane na mrežu i Elaborata podešenja zaštite</t>
  </si>
  <si>
    <t>-sudjelovanje na pokusnom radu sunčane elektarne</t>
  </si>
  <si>
    <t>-ispitivanje zaštitnih funkcija elektrane prema usuglašenom planu i programu ispitivanja sunčane elektrane u paralelnom radu sa mrežom između izvođača i HEP ODS-a</t>
  </si>
  <si>
    <t>-izrada izvješća o pokusnom radu sunčane elektrane</t>
  </si>
  <si>
    <t xml:space="preserve">Mjerenje kvalitete električne energije </t>
  </si>
  <si>
    <t>-prema normi EN 50160</t>
  </si>
  <si>
    <t>-prema uvjetima iz prethodne elektroenergetske suglasnosti</t>
  </si>
  <si>
    <t>1.</t>
  </si>
  <si>
    <t>2.</t>
  </si>
  <si>
    <t>3.</t>
  </si>
  <si>
    <t>TROŠKOVNIK ELEKTROINSTALACIJA
More d.o.o.</t>
  </si>
  <si>
    <t>-</t>
  </si>
  <si>
    <t>R. br.</t>
  </si>
  <si>
    <t>OPISNA STAVKA</t>
  </si>
  <si>
    <t>Jed. mj.</t>
  </si>
  <si>
    <t>Jed. cijena</t>
  </si>
  <si>
    <t>Ukupno</t>
  </si>
  <si>
    <t>Dobava i montaža spojne kutije IP 55 dimenzija 100x100mm</t>
  </si>
  <si>
    <t>2</t>
  </si>
  <si>
    <t>Najam i prijevoz - dizalica za rad na visini</t>
  </si>
  <si>
    <t>dan</t>
  </si>
  <si>
    <t>Sitni spojni materijal ( VAGO spojnice 5x2,5 )</t>
  </si>
  <si>
    <t>Sitni potrošni materijal</t>
  </si>
  <si>
    <t>1. KABELSKE TRASE I NAPOJNI KABELI UKUPNO:</t>
  </si>
  <si>
    <t>2. ISPITIVANJA</t>
  </si>
  <si>
    <t>Ispitivanja, mjerenja, i primopredaja radova moraju se u svemu izvesti prema:u svemu prema Tehničkim propisima za niskonaponske električne instalacije (NN br.5/10), kao i izrada potrebne dokumentacije za tehnički pregled u svemu prema 2. Pravilniku o tehničkom pregledu građevine (NN br.108/04):Tehničkim propisima za niskonaponske električne instalacije (NN br.5/10)
- Tehničkim propisma za sustave zaštite od djelovanja munje na građevinama (NN br.87/08, 33/10)
Kompletna dokumentacija mora biti uvezanana u "KNJIGU ZAPISNIKA" s odgovarajućim sadržajem koja mora sadržavati pojedinačne ZAPISNIKE (ateste) sa rezultatima ispitivanja i to:
- ispitivanje izolacije kabela,
- ispitivanje neprekinutosti zaštitnog vodiča i povezanost metalnih masa na izjednačenje potencijala.
- ispitivanje djelovanja zaštitnih mjera - zaštite od povećanog napona dodira, podešenosti zaštitnih uređaja, kontrola mehaničke zaštite i zahtijevane IP-zaštite, podešenje upravljačkih i signalnih strujnih krugova
- izrada i predaja ispitnih lista za izvedene kontrole, podešenja i ispitivanja,
- predaja Potvrda o sukladnosti proizvoda s temeljnim zahtjevima i drugih potrebnih atestnih lista
- predaja garantnih listova
- predaja izvješča o izvedenim radovima
- tehničkih uputstava za rad i održavanje na hrvatskom jeziku koja moraju sadržavati opis sustava, tehnički podaci, potrebne blok sheme, - opisa rukovanja, opisa poslova na održavanju, opis postupaka testiranja</t>
  </si>
  <si>
    <t>2. ISPITIVANJA:</t>
  </si>
  <si>
    <t>1. KABELSKE TRASE I NAPOJNI KABELI</t>
  </si>
  <si>
    <t>3. INSTALACIJA RASVJETE</t>
  </si>
  <si>
    <t>Ugradnja i spajanje svjetiljki, komplet sa žaruljama:</t>
  </si>
  <si>
    <t>VANJSKA RASVJETA</t>
  </si>
  <si>
    <t>22.VANJSKA RASVJETA</t>
  </si>
  <si>
    <t>9</t>
  </si>
  <si>
    <t>Dobava i ugradnja adaptera za montažu svjetiljke na stup ili krovnu konzolu</t>
  </si>
  <si>
    <t>Montaža i spajanje svjetiljke ( H=5-10m)</t>
  </si>
  <si>
    <t>Dobava i montaža automatskog osigurača B 6A</t>
  </si>
  <si>
    <t>3. INSTALACIJA RASVJETE UKUPNO:</t>
  </si>
  <si>
    <t>TROŠKOVNIK ELEKTROINSTALACIJA
MORE d.o.o.</t>
  </si>
  <si>
    <t>Dobava i montaža metalne  kanalice dimenzija 100x20 mm</t>
  </si>
  <si>
    <t>Dobava i ugradnja automatskih osigurača B16A</t>
  </si>
  <si>
    <t>Dobava i ugradnja 0-1 dvopolna grebenasta sklopka</t>
  </si>
  <si>
    <t>Ugradnja sustava OIE krovne fotonaponske elektrane (Mapa P2/6)</t>
  </si>
  <si>
    <t>Zamjena vanjske rasvjete pogona energetski učinkovitijom (Mapa P3/6)</t>
  </si>
  <si>
    <t>Zamjena unutarnje rasvjete pogona energetski učinkovitijom (Mapa P4/6)</t>
  </si>
  <si>
    <t>MORE d.o.o.</t>
  </si>
  <si>
    <t>SKLADIŠTE</t>
  </si>
  <si>
    <t>12</t>
  </si>
  <si>
    <t>Montaža i spajanje industrijske svjetiljke   (h=6,00m)</t>
  </si>
  <si>
    <t xml:space="preserve">Kabel NYY-J 3x2,5 mm2. U jediničnu cijenu uključena je dobava, montaža, pripremanje kabelske trase i spajanje kabela na oba kraja.
</t>
  </si>
  <si>
    <t>Dobava i ugradnja PNT cijevi fi 25</t>
  </si>
  <si>
    <t>PREŠANJE I SASTAVLJANJE PLOČA</t>
  </si>
  <si>
    <t xml:space="preserve"> m</t>
  </si>
  <si>
    <t>100</t>
  </si>
  <si>
    <t>42</t>
  </si>
  <si>
    <t>300</t>
  </si>
  <si>
    <t>PILANA</t>
  </si>
  <si>
    <t>21</t>
  </si>
  <si>
    <t>150</t>
  </si>
  <si>
    <t>REZANJE I DIMENZIONIR--ANJE</t>
  </si>
  <si>
    <t xml:space="preserve"> Zamjena vanjske rasvjete pogona energetski učinkovitijom (Mapa P3/6)</t>
  </si>
  <si>
    <t xml:space="preserve"> Ugradnja sustava OIE krovne fotonaponske elektrane (Mapa P2/6)</t>
  </si>
  <si>
    <t>TROŠKOVNIK ELEKTROINSTALACIJA More d.o.o.</t>
  </si>
  <si>
    <t xml:space="preserve">-muški ili ženski komplet metalnog konektora, brtve i kućišta, za spajanje nizova fotonaponskih modula
</t>
  </si>
  <si>
    <r>
      <t xml:space="preserve">Dvosmjerno brojilo za poluizravno mjerenje proizvedene električne energije, </t>
    </r>
    <r>
      <rPr>
        <sz val="7"/>
        <color rgb="FF000000"/>
        <rFont val="Arial"/>
        <family val="2"/>
        <charset val="238"/>
      </rPr>
      <t xml:space="preserve">dvosmjerno, poluizravno, sa satrunim mjernim transformatorima 1500/5 A i pripadnom mjernopriključnom kutijom, ugrađuje se u ormar GRO_SE
</t>
    </r>
  </si>
  <si>
    <r>
      <t xml:space="preserve">Ormar GRO_SE dimenzija 2000x1600x400 sa sljedećom opremom: </t>
    </r>
    <r>
      <rPr>
        <sz val="7"/>
        <color rgb="FF000000"/>
        <rFont val="Arial"/>
        <family val="2"/>
        <charset val="238"/>
      </rPr>
      <t xml:space="preserve">četveropolni prekidač za odvajanje nazivne struje 1600A (glavni prekidač elektrane) sa svitkom za daljinski isklop, pomoćnim kontakima za signalizaciju položaja i prorade zaštite (i svim ostalim funkcijama koje budu zatražene u elektroenergetskoj suglasnosti),  9 kompaktnih četveropolnih prekidača snage nazivne struje 200A, sabirnički sustav dimenzija 100x10 mm ii sav ostali sitni i spojni pribor potreban za funkcioniranje ormara GRO_SE, IP65 zaštita, metalni ormar
</t>
    </r>
  </si>
  <si>
    <t>1. KROVNA FOTONAPONSKA ELEKTRANA</t>
  </si>
  <si>
    <t>1. KROVNA FOTONAPONSKA ELEKTRANA UKUPNO:</t>
  </si>
  <si>
    <t>Demontaža i zbrinjavanje sukladno propisima za zbrinjavanje otpadnom električnom i elektroničkom opremom -  
WTFe i metalhalogeni reflektori 250W, 400W i 2000W
( H=5-10m )</t>
  </si>
  <si>
    <t xml:space="preserve"> -  vodiči ( H=6,00m )</t>
  </si>
  <si>
    <t xml:space="preserve">Demontaža i zbrinjavanje sukladno propisima za zbrinjavanje otpadnom električnom i elektroničkom opremom
 -  Širokopojasni reflektor 400W ( H=6,00m )
</t>
  </si>
  <si>
    <t>Demontaža i zbrinjavanje sukladno propisima za zbrinjavanje otpadnom električnom i elektroničkom opremom 
-  Širokopojasni reflektor 400W ( H=6,00m )</t>
  </si>
  <si>
    <t>Demontaža i zbrinjavanje sukladno propisima za zbrinjavanje otpadnom električnom i elektroničkom opremom
 -  Širokopojasni reflektor 400W ( H=6,00m )</t>
  </si>
  <si>
    <t>Demontaža i zbrinjavanje sukladno propisima za zbrinjavanje otpadnom električnom i elektroničkom opremom 
 -  Širokopojasni reflektor 400W i fluo 2x58W ( H=6,00m )</t>
  </si>
  <si>
    <r>
      <t>Komunikator za daljinski nadzor i upravljane radom elektrane</t>
    </r>
    <r>
      <rPr>
        <sz val="7"/>
        <color rgb="FF000000"/>
        <rFont val="Arial"/>
        <family val="2"/>
        <charset val="238"/>
      </rPr>
      <t xml:space="preserve"> sa RS 485 portom, Ethernet portom i bezžičnom mrežom 
</t>
    </r>
  </si>
  <si>
    <t xml:space="preserve">PDV </t>
  </si>
  <si>
    <t xml:space="preserve">UKUPNO </t>
  </si>
  <si>
    <t xml:space="preserve">OPIS STAVKE </t>
  </si>
  <si>
    <t xml:space="preserve">bez PDV-a </t>
  </si>
  <si>
    <t>UKUPNA CIJENA</t>
  </si>
  <si>
    <t>I</t>
  </si>
  <si>
    <t>II</t>
  </si>
  <si>
    <t>III</t>
  </si>
  <si>
    <t xml:space="preserve">                                                                                                                                                                                          Ukupno (bez PDV-a)</t>
  </si>
  <si>
    <t xml:space="preserve">                                                                                                                                                                                                                    PDV</t>
  </si>
  <si>
    <t>UKUPNO (s PDV-om)</t>
  </si>
  <si>
    <t>Proizvođač, tip/model</t>
  </si>
  <si>
    <t>Ponuđena tehnička specifikacija</t>
  </si>
  <si>
    <t>UKUPNO S PDV-om</t>
  </si>
  <si>
    <t>PREDMET NABAVE: NABAVA I INSTALACIJA FOTONAPONSKE ELEKTRANE TE UNUTARNJE I VANJSKE RASVJETE</t>
  </si>
  <si>
    <t xml:space="preserve">TROŠKOVNIK REKAPITULACIJA </t>
  </si>
  <si>
    <t>TROŠKOVNIK I TEHNIČKE SPECIFIKACIJE</t>
  </si>
  <si>
    <t xml:space="preserve">EVIDENCIJSKI BROJ NABAVE: 01-22 </t>
  </si>
  <si>
    <t xml:space="preserve"> Zamjena unutarnje rasvjete pogona energetski učinkovitijom (Mapa P4/6)</t>
  </si>
  <si>
    <t>Valuta ponude (HRK ili EUR)</t>
  </si>
  <si>
    <t>Napomena: Potrebno je naznačiti valutu ponude (HRK ili EUR) u kojoj je troškovnik ispunjen</t>
  </si>
  <si>
    <r>
      <t xml:space="preserve">Ako nije drugačije definirano, zahtjevi definirani ovim Tehničkim specifikacijama predstavljaju minimalne tehničke karakteristike koje ponuđena roba, usluge ili radovi moraju zadovoljavati. </t>
    </r>
    <r>
      <rPr>
        <b/>
        <i/>
        <sz val="10"/>
        <color rgb="FF0070C0"/>
        <rFont val="Arial"/>
        <family val="2"/>
      </rPr>
      <t xml:space="preserve">
</t>
    </r>
    <r>
      <rPr>
        <b/>
        <i/>
        <sz val="10"/>
        <rFont val="Arial"/>
        <family val="2"/>
      </rPr>
      <t xml:space="preserve">
Za sve tehničke specifikacije koje upućuju na proizvod određenog proizvođača podrazumijeva se da se odnose na taj proizvod ili jednakovrijedan proizvod. 
Ponuditelj je minimalno dužan unijeti proizvođača, tip i model za ključne stavke opreme (označeno sivim ćelijama u stupcima H i I listova radne knjige). Ponuditelj može unijeti proizvođača, tip i model za druge stavke opreme ako je primjenjivo.
Ponuditelj je dužan naznačiti sadrži li proizvod tražene minimalne karakteristike te upisati ponuđene vrijednosti za svaku traženu karakteristiku. </t>
    </r>
  </si>
  <si>
    <t>UPUTA ZA POPUNJAVANJE: popuniti sivo označena polja te upisati valutu ponude (HRK ili EUR)</t>
  </si>
  <si>
    <r>
      <t xml:space="preserve">Fotonaponski modul slijedećih karakteristika: - tehnologija: monokristal silicija
</t>
    </r>
    <r>
      <rPr>
        <sz val="7"/>
        <color rgb="FF000000"/>
        <rFont val="Arial"/>
        <family val="2"/>
        <charset val="238"/>
      </rPr>
      <t>- snaga modula: minimalno 445 Wp
- efikasnost modula (STC): minimalno 20,4%
- dozvoljeni napon sustava: 1500V</t>
    </r>
  </si>
  <si>
    <r>
      <t xml:space="preserve">Fotonaponski pretvarač slijedećih karakteristika: • Ulazne karakteristike:
</t>
    </r>
    <r>
      <rPr>
        <sz val="7"/>
        <color rgb="FF000000"/>
        <rFont val="Arial"/>
        <family val="2"/>
        <charset val="238"/>
      </rPr>
      <t xml:space="preserve">- maksimalna DC snaga:  26 A po MPP ulazu
- maksimalni DC napon: 1100 V
- MPPT-napon: 200-1000 V
- maksimalna ulazna struja: 40 A
- broj nezavisnih MPP ulaza: min 10 
- broj grupa (petlji) po ulazu: 2 
• Izlazne karakteristike:
- maksimalna AC snaga: 110,00 kVA
- nazivni AC napon: 230(400) V, 50Hz
- maksimalna izlazna struja: 168,8 A 
- maksimalna efikasnost: 98,6%
- standardna europska efikasnost: 98,4%
• Opći podaci:
- topologija izmjenjivača: izmjenjivač bez transformatora
</t>
    </r>
  </si>
  <si>
    <t>Dobava svjetiljke; komplet sa LED izvorima svjetla, max 83W; min. 9000Lm; nasadnik za ugradnju na stupove</t>
  </si>
  <si>
    <t>Dobava reflektora; komplet sa LED izvorima svjetla, max 100W; min. 13000Lm</t>
  </si>
  <si>
    <t>Dobava reflektora; komplet sa LED izvorima svjetla, max 150W; min. 20400Lm</t>
  </si>
  <si>
    <t>Dobava svjetiljke; komplet sa LED izvorima svjetla, max 56W; min. 6100Lm; nasadnik za ugradnju na stupove</t>
  </si>
  <si>
    <t>Dobava industrijske svjetiljke; komplet sa LED izvorima svjetla max.150W,  min. 19000 Lm</t>
  </si>
  <si>
    <t>Dobava industrijske svjetiljke; komplet sa LED izvorima svjetla max.200W,  min. 26000 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</si>
</sst>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#,##0.00\ &quot;kn&quot;;[Red]\-#,##0.00\ &quot;kn&quot;"/>
    <numFmt numFmtId="43" formatCode="_-* #,##0.00_-;\-* #,##0.00_-;_-* &quot;-&quot;??_-;_-@_-"/>
    <numFmt numFmtId="164" formatCode="_-* #,##0.00\ _k_n_-;\-* #,##0.00\ _k_n_-;_-* \-??\ _k_n_-;_-@_-"/>
    <numFmt numFmtId="165" formatCode="_-* #,##0.00\ _D_i_n_-;\-* #,##0.00\ _D_i_n_-;_-* &quot;-&quot;??\ _D_i_n_-;_-@_-"/>
    <numFmt numFmtId="166" formatCode="###,##0.00"/>
    <numFmt numFmtId="167" formatCode="0;[Red]0"/>
    <numFmt numFmtId="168" formatCode="#,##0.00_ ;[Red]\-#,##0.00\ "/>
  </numFmts>
  <fonts count="45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Geneva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name val="CRO_Swiss-Normal"/>
    </font>
    <font>
      <b/>
      <sz val="9"/>
      <name val="Arial"/>
      <family val="2"/>
    </font>
    <font>
      <b/>
      <sz val="10"/>
      <name val="CRO_Swiss-Normal"/>
    </font>
    <font>
      <sz val="9"/>
      <name val="Arial"/>
      <family val="2"/>
    </font>
    <font>
      <b/>
      <sz val="9"/>
      <name val="Arial"/>
      <family val="2"/>
      <charset val="238"/>
    </font>
    <font>
      <sz val="9"/>
      <color indexed="9"/>
      <name val="Arial"/>
      <family val="2"/>
    </font>
    <font>
      <b/>
      <sz val="11"/>
      <name val="Arial"/>
      <family val="2"/>
    </font>
    <font>
      <sz val="11"/>
      <name val="Times New Roman"/>
      <family val="1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10.5"/>
      <name val="Arial"/>
      <family val="2"/>
      <charset val="238"/>
    </font>
    <font>
      <sz val="10.5"/>
      <name val="Arial"/>
      <family val="2"/>
      <charset val="238"/>
    </font>
    <font>
      <b/>
      <sz val="10.5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4"/>
      <name val="Arial"/>
      <family val="2"/>
      <charset val="238"/>
    </font>
    <font>
      <b/>
      <i/>
      <sz val="10"/>
      <name val="Arial"/>
      <family val="2"/>
    </font>
    <font>
      <b/>
      <i/>
      <sz val="10"/>
      <color rgb="FF0070C0"/>
      <name val="Arial"/>
      <family val="2"/>
    </font>
    <font>
      <b/>
      <sz val="18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>
      <alignment wrapText="1"/>
    </xf>
    <xf numFmtId="0" fontId="4" fillId="0" borderId="0"/>
    <xf numFmtId="0" fontId="3" fillId="0" borderId="0"/>
    <xf numFmtId="0" fontId="7" fillId="0" borderId="0"/>
    <xf numFmtId="43" fontId="7" fillId="0" borderId="0" applyFont="0" applyFill="0" applyBorder="0" applyAlignment="0" applyProtection="0"/>
    <xf numFmtId="164" fontId="3" fillId="0" borderId="0" applyFill="0" applyBorder="0" applyAlignment="0" applyProtection="0"/>
    <xf numFmtId="165" fontId="4" fillId="0" borderId="0" applyFont="0" applyFill="0" applyBorder="0" applyAlignment="0" applyProtection="0"/>
    <xf numFmtId="0" fontId="8" fillId="0" borderId="0"/>
    <xf numFmtId="0" fontId="6" fillId="0" borderId="0"/>
    <xf numFmtId="0" fontId="9" fillId="0" borderId="0"/>
    <xf numFmtId="0" fontId="14" fillId="0" borderId="0"/>
    <xf numFmtId="0" fontId="3" fillId="0" borderId="0"/>
  </cellStyleXfs>
  <cellXfs count="357">
    <xf numFmtId="0" fontId="0" fillId="0" borderId="0" xfId="0"/>
    <xf numFmtId="0" fontId="9" fillId="0" borderId="0" xfId="15"/>
    <xf numFmtId="8" fontId="9" fillId="0" borderId="0" xfId="15" applyNumberFormat="1"/>
    <xf numFmtId="0" fontId="17" fillId="0" borderId="0" xfId="16" applyFont="1" applyAlignment="1">
      <alignment vertical="center"/>
    </xf>
    <xf numFmtId="49" fontId="20" fillId="2" borderId="3" xfId="16" applyNumberFormat="1" applyFont="1" applyFill="1" applyBorder="1" applyAlignment="1">
      <alignment horizontal="center" wrapText="1"/>
    </xf>
    <xf numFmtId="0" fontId="21" fillId="2" borderId="4" xfId="16" applyFont="1" applyFill="1" applyBorder="1" applyAlignment="1">
      <alignment horizontal="right" wrapText="1"/>
    </xf>
    <xf numFmtId="0" fontId="17" fillId="0" borderId="0" xfId="16" applyFont="1"/>
    <xf numFmtId="0" fontId="22" fillId="0" borderId="0" xfId="16" applyFont="1"/>
    <xf numFmtId="49" fontId="1" fillId="0" borderId="0" xfId="16" applyNumberFormat="1" applyFont="1" applyAlignment="1">
      <alignment horizontal="center"/>
    </xf>
    <xf numFmtId="4" fontId="1" fillId="0" borderId="0" xfId="16" applyNumberFormat="1" applyFont="1"/>
    <xf numFmtId="0" fontId="23" fillId="2" borderId="3" xfId="16" applyFont="1" applyFill="1" applyBorder="1" applyAlignment="1">
      <alignment horizontal="right" vertical="top" wrapText="1"/>
    </xf>
    <xf numFmtId="0" fontId="23" fillId="2" borderId="3" xfId="16" applyFont="1" applyFill="1" applyBorder="1" applyAlignment="1">
      <alignment horizontal="center" wrapText="1"/>
    </xf>
    <xf numFmtId="167" fontId="23" fillId="2" borderId="3" xfId="16" applyNumberFormat="1" applyFont="1" applyFill="1" applyBorder="1" applyAlignment="1">
      <alignment horizontal="center" wrapText="1"/>
    </xf>
    <xf numFmtId="4" fontId="23" fillId="2" borderId="4" xfId="16" applyNumberFormat="1" applyFont="1" applyFill="1" applyBorder="1"/>
    <xf numFmtId="0" fontId="1" fillId="0" borderId="0" xfId="16" applyFont="1" applyAlignment="1">
      <alignment wrapText="1"/>
    </xf>
    <xf numFmtId="0" fontId="1" fillId="0" borderId="0" xfId="16" applyFont="1" applyAlignment="1">
      <alignment horizontal="center"/>
    </xf>
    <xf numFmtId="0" fontId="1" fillId="0" borderId="0" xfId="16" applyFont="1"/>
    <xf numFmtId="49" fontId="20" fillId="2" borderId="3" xfId="0" applyNumberFormat="1" applyFont="1" applyFill="1" applyBorder="1" applyAlignment="1">
      <alignment horizontal="center" wrapText="1"/>
    </xf>
    <xf numFmtId="0" fontId="21" fillId="2" borderId="4" xfId="0" applyFont="1" applyFill="1" applyBorder="1" applyAlignment="1">
      <alignment horizontal="right" wrapText="1"/>
    </xf>
    <xf numFmtId="4" fontId="1" fillId="0" borderId="0" xfId="0" applyNumberFormat="1" applyFont="1"/>
    <xf numFmtId="0" fontId="23" fillId="2" borderId="3" xfId="0" applyFont="1" applyFill="1" applyBorder="1" applyAlignment="1">
      <alignment horizontal="right" vertical="top" wrapText="1"/>
    </xf>
    <xf numFmtId="0" fontId="23" fillId="2" borderId="3" xfId="0" applyFont="1" applyFill="1" applyBorder="1" applyAlignment="1">
      <alignment horizontal="center" wrapText="1"/>
    </xf>
    <xf numFmtId="167" fontId="23" fillId="2" borderId="3" xfId="0" applyNumberFormat="1" applyFont="1" applyFill="1" applyBorder="1" applyAlignment="1">
      <alignment horizontal="center" wrapText="1"/>
    </xf>
    <xf numFmtId="4" fontId="23" fillId="2" borderId="4" xfId="0" applyNumberFormat="1" applyFont="1" applyFill="1" applyBorder="1"/>
    <xf numFmtId="49" fontId="19" fillId="3" borderId="17" xfId="16" applyNumberFormat="1" applyFont="1" applyFill="1" applyBorder="1" applyAlignment="1">
      <alignment horizontal="center" vertical="center"/>
    </xf>
    <xf numFmtId="0" fontId="19" fillId="3" borderId="0" xfId="16" applyFont="1" applyFill="1" applyBorder="1" applyAlignment="1">
      <alignment horizontal="centerContinuous" vertical="center" wrapText="1"/>
    </xf>
    <xf numFmtId="0" fontId="19" fillId="3" borderId="0" xfId="16" applyFont="1" applyFill="1" applyBorder="1" applyAlignment="1">
      <alignment horizontal="center" vertical="center"/>
    </xf>
    <xf numFmtId="0" fontId="19" fillId="3" borderId="0" xfId="16" applyFont="1" applyFill="1" applyBorder="1" applyAlignment="1">
      <alignment horizontal="centerContinuous" vertical="center"/>
    </xf>
    <xf numFmtId="0" fontId="17" fillId="0" borderId="2" xfId="16" applyFont="1" applyBorder="1" applyAlignment="1">
      <alignment horizontal="center" vertical="center" wrapText="1"/>
    </xf>
    <xf numFmtId="0" fontId="17" fillId="0" borderId="2" xfId="16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49" fontId="25" fillId="2" borderId="3" xfId="16" applyNumberFormat="1" applyFont="1" applyFill="1" applyBorder="1" applyAlignment="1">
      <alignment horizontal="left" vertical="top"/>
    </xf>
    <xf numFmtId="49" fontId="25" fillId="2" borderId="3" xfId="0" applyNumberFormat="1" applyFont="1" applyFill="1" applyBorder="1" applyAlignment="1">
      <alignment horizontal="left" vertical="top"/>
    </xf>
    <xf numFmtId="4" fontId="22" fillId="0" borderId="0" xfId="6" applyNumberFormat="1" applyFont="1" applyBorder="1" applyAlignment="1" applyProtection="1">
      <alignment vertical="center" wrapText="1"/>
      <protection locked="0"/>
    </xf>
    <xf numFmtId="49" fontId="18" fillId="4" borderId="18" xfId="0" applyNumberFormat="1" applyFont="1" applyFill="1" applyBorder="1" applyAlignment="1">
      <alignment horizontal="center" vertical="top" wrapText="1"/>
    </xf>
    <xf numFmtId="49" fontId="17" fillId="0" borderId="18" xfId="0" applyNumberFormat="1" applyFont="1" applyBorder="1" applyAlignment="1">
      <alignment horizontal="center" wrapText="1"/>
    </xf>
    <xf numFmtId="4" fontId="1" fillId="0" borderId="18" xfId="0" applyNumberFormat="1" applyFont="1" applyBorder="1"/>
    <xf numFmtId="49" fontId="17" fillId="0" borderId="0" xfId="0" applyNumberFormat="1" applyFont="1" applyBorder="1" applyAlignment="1">
      <alignment horizontal="center" vertical="center"/>
    </xf>
    <xf numFmtId="49" fontId="25" fillId="2" borderId="3" xfId="0" applyNumberFormat="1" applyFont="1" applyFill="1" applyBorder="1" applyAlignment="1">
      <alignment horizontal="left" vertical="top" wrapText="1"/>
    </xf>
    <xf numFmtId="4" fontId="17" fillId="0" borderId="0" xfId="6" applyNumberFormat="1" applyFont="1" applyBorder="1" applyAlignment="1"/>
    <xf numFmtId="4" fontId="17" fillId="0" borderId="0" xfId="0" applyNumberFormat="1" applyFont="1" applyBorder="1"/>
    <xf numFmtId="4" fontId="17" fillId="0" borderId="0" xfId="6" applyNumberFormat="1" applyFont="1" applyBorder="1" applyAlignment="1">
      <alignment horizontal="center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horizontal="center"/>
    </xf>
    <xf numFmtId="166" fontId="17" fillId="0" borderId="0" xfId="2" applyNumberFormat="1" applyFont="1"/>
    <xf numFmtId="49" fontId="1" fillId="0" borderId="0" xfId="0" applyNumberFormat="1" applyFont="1" applyAlignment="1">
      <alignment horizontal="left" vertical="top"/>
    </xf>
    <xf numFmtId="0" fontId="17" fillId="0" borderId="0" xfId="0" applyFont="1" applyAlignment="1">
      <alignment horizontal="left" vertical="center"/>
    </xf>
    <xf numFmtId="49" fontId="28" fillId="0" borderId="0" xfId="0" applyNumberFormat="1" applyFont="1" applyBorder="1" applyAlignment="1">
      <alignment horizontal="center" vertical="top"/>
    </xf>
    <xf numFmtId="0" fontId="27" fillId="0" borderId="0" xfId="0" applyFont="1" applyBorder="1" applyAlignment="1">
      <alignment horizontal="justify" vertical="center" wrapText="1"/>
    </xf>
    <xf numFmtId="0" fontId="28" fillId="0" borderId="0" xfId="0" applyFont="1" applyBorder="1" applyAlignment="1">
      <alignment horizontal="center"/>
    </xf>
    <xf numFmtId="4" fontId="28" fillId="0" borderId="0" xfId="0" applyNumberFormat="1" applyFont="1" applyBorder="1"/>
    <xf numFmtId="4" fontId="29" fillId="0" borderId="0" xfId="0" applyNumberFormat="1" applyFont="1" applyBorder="1"/>
    <xf numFmtId="0" fontId="15" fillId="0" borderId="3" xfId="0" applyFont="1" applyBorder="1" applyAlignment="1">
      <alignment horizontal="justify" vertical="center" wrapText="1"/>
    </xf>
    <xf numFmtId="0" fontId="17" fillId="0" borderId="3" xfId="0" applyFont="1" applyBorder="1" applyAlignment="1">
      <alignment horizontal="center"/>
    </xf>
    <xf numFmtId="4" fontId="17" fillId="0" borderId="3" xfId="0" applyNumberFormat="1" applyFont="1" applyBorder="1"/>
    <xf numFmtId="0" fontId="17" fillId="0" borderId="0" xfId="16" applyFont="1" applyBorder="1"/>
    <xf numFmtId="0" fontId="13" fillId="0" borderId="0" xfId="15" applyFont="1" applyBorder="1" applyAlignment="1">
      <alignment vertical="center"/>
    </xf>
    <xf numFmtId="4" fontId="22" fillId="0" borderId="0" xfId="6" applyNumberFormat="1" applyFont="1" applyBorder="1" applyAlignment="1">
      <alignment vertical="top" wrapText="1"/>
    </xf>
    <xf numFmtId="49" fontId="17" fillId="0" borderId="8" xfId="0" applyNumberFormat="1" applyFont="1" applyBorder="1" applyAlignment="1">
      <alignment horizontal="center" vertical="center"/>
    </xf>
    <xf numFmtId="49" fontId="25" fillId="2" borderId="3" xfId="0" applyNumberFormat="1" applyFont="1" applyFill="1" applyBorder="1" applyAlignment="1">
      <alignment horizontal="left" vertical="center"/>
    </xf>
    <xf numFmtId="49" fontId="17" fillId="0" borderId="0" xfId="0" applyNumberFormat="1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/>
    </xf>
    <xf numFmtId="166" fontId="17" fillId="0" borderId="0" xfId="17" applyNumberFormat="1" applyFont="1" applyBorder="1" applyAlignment="1">
      <alignment vertical="top"/>
    </xf>
    <xf numFmtId="0" fontId="17" fillId="0" borderId="8" xfId="0" applyFont="1" applyBorder="1" applyAlignment="1">
      <alignment horizontal="center"/>
    </xf>
    <xf numFmtId="49" fontId="17" fillId="0" borderId="0" xfId="0" applyNumberFormat="1" applyFont="1" applyBorder="1" applyAlignment="1">
      <alignment horizontal="center" vertical="center" wrapText="1"/>
    </xf>
    <xf numFmtId="0" fontId="11" fillId="0" borderId="2" xfId="15" applyFont="1" applyBorder="1" applyAlignment="1">
      <alignment horizontal="center" vertical="center" wrapText="1"/>
    </xf>
    <xf numFmtId="0" fontId="12" fillId="0" borderId="2" xfId="15" applyFont="1" applyBorder="1" applyAlignment="1">
      <alignment horizontal="center" vertical="center" wrapText="1"/>
    </xf>
    <xf numFmtId="49" fontId="11" fillId="0" borderId="2" xfId="15" applyNumberFormat="1" applyFont="1" applyBorder="1" applyAlignment="1">
      <alignment vertical="center" wrapText="1"/>
    </xf>
    <xf numFmtId="49" fontId="11" fillId="0" borderId="0" xfId="15" applyNumberFormat="1" applyFont="1" applyBorder="1" applyAlignment="1">
      <alignment vertical="center" wrapText="1"/>
    </xf>
    <xf numFmtId="49" fontId="11" fillId="0" borderId="19" xfId="15" applyNumberFormat="1" applyFont="1" applyBorder="1" applyAlignment="1">
      <alignment vertical="center" wrapText="1"/>
    </xf>
    <xf numFmtId="49" fontId="12" fillId="0" borderId="0" xfId="15" applyNumberFormat="1" applyFont="1" applyBorder="1" applyAlignment="1">
      <alignment vertical="center" wrapText="1"/>
    </xf>
    <xf numFmtId="49" fontId="12" fillId="0" borderId="23" xfId="15" applyNumberFormat="1" applyFont="1" applyBorder="1" applyAlignment="1">
      <alignment vertical="center" wrapText="1"/>
    </xf>
    <xf numFmtId="0" fontId="11" fillId="0" borderId="0" xfId="15" applyFont="1" applyBorder="1" applyAlignment="1">
      <alignment vertical="center" wrapText="1"/>
    </xf>
    <xf numFmtId="3" fontId="12" fillId="0" borderId="2" xfId="15" applyNumberFormat="1" applyFont="1" applyBorder="1" applyAlignment="1">
      <alignment horizontal="center" vertical="center" wrapText="1"/>
    </xf>
    <xf numFmtId="0" fontId="11" fillId="0" borderId="2" xfId="15" applyFont="1" applyBorder="1" applyAlignment="1">
      <alignment vertical="center" wrapText="1"/>
    </xf>
    <xf numFmtId="0" fontId="10" fillId="6" borderId="2" xfId="15" applyFont="1" applyFill="1" applyBorder="1" applyAlignment="1">
      <alignment vertical="center"/>
    </xf>
    <xf numFmtId="0" fontId="12" fillId="0" borderId="0" xfId="15" applyFont="1" applyBorder="1" applyAlignment="1">
      <alignment vertical="center" wrapText="1"/>
    </xf>
    <xf numFmtId="0" fontId="11" fillId="0" borderId="19" xfId="15" applyFont="1" applyBorder="1" applyAlignment="1">
      <alignment vertical="center" wrapText="1"/>
    </xf>
    <xf numFmtId="0" fontId="12" fillId="0" borderId="23" xfId="15" applyFont="1" applyBorder="1" applyAlignment="1">
      <alignment vertical="center" wrapText="1"/>
    </xf>
    <xf numFmtId="0" fontId="11" fillId="0" borderId="23" xfId="15" applyFont="1" applyBorder="1" applyAlignment="1">
      <alignment vertical="center" wrapText="1"/>
    </xf>
    <xf numFmtId="49" fontId="11" fillId="0" borderId="23" xfId="15" applyNumberFormat="1" applyFont="1" applyBorder="1" applyAlignment="1">
      <alignment vertical="center" wrapText="1"/>
    </xf>
    <xf numFmtId="49" fontId="25" fillId="0" borderId="0" xfId="0" applyNumberFormat="1" applyFont="1" applyAlignment="1">
      <alignment horizontal="left" vertical="center"/>
    </xf>
    <xf numFmtId="0" fontId="32" fillId="0" borderId="0" xfId="15" applyFont="1"/>
    <xf numFmtId="0" fontId="25" fillId="0" borderId="0" xfId="0" applyFont="1" applyAlignment="1">
      <alignment horizontal="left" vertical="center"/>
    </xf>
    <xf numFmtId="0" fontId="33" fillId="0" borderId="0" xfId="0" applyFont="1"/>
    <xf numFmtId="0" fontId="31" fillId="0" borderId="0" xfId="15" applyFont="1"/>
    <xf numFmtId="49" fontId="17" fillId="0" borderId="0" xfId="0" applyNumberFormat="1" applyFont="1" applyAlignment="1">
      <alignment horizontal="left" vertical="top"/>
    </xf>
    <xf numFmtId="0" fontId="12" fillId="0" borderId="2" xfId="15" applyNumberFormat="1" applyFont="1" applyBorder="1" applyAlignment="1">
      <alignment horizontal="center" vertical="center" wrapText="1"/>
    </xf>
    <xf numFmtId="0" fontId="11" fillId="0" borderId="0" xfId="15" applyFont="1" applyBorder="1" applyAlignment="1">
      <alignment horizontal="center" vertical="center" wrapText="1"/>
    </xf>
    <xf numFmtId="0" fontId="10" fillId="6" borderId="0" xfId="15" applyFont="1" applyFill="1" applyBorder="1" applyAlignment="1">
      <alignment horizontal="center" vertical="center" wrapText="1"/>
    </xf>
    <xf numFmtId="0" fontId="38" fillId="7" borderId="28" xfId="0" applyFont="1" applyFill="1" applyBorder="1" applyAlignment="1">
      <alignment horizontal="center" vertical="center" wrapText="1"/>
    </xf>
    <xf numFmtId="0" fontId="38" fillId="7" borderId="8" xfId="0" applyFont="1" applyFill="1" applyBorder="1" applyAlignment="1">
      <alignment vertical="center" wrapText="1"/>
    </xf>
    <xf numFmtId="4" fontId="39" fillId="7" borderId="27" xfId="0" applyNumberFormat="1" applyFont="1" applyFill="1" applyBorder="1" applyAlignment="1">
      <alignment horizontal="right" vertical="center" wrapText="1"/>
    </xf>
    <xf numFmtId="168" fontId="12" fillId="0" borderId="2" xfId="15" applyNumberFormat="1" applyFont="1" applyBorder="1" applyAlignment="1">
      <alignment horizontal="right" vertical="center" wrapText="1"/>
    </xf>
    <xf numFmtId="8" fontId="30" fillId="0" borderId="0" xfId="15" applyNumberFormat="1" applyFont="1" applyAlignment="1"/>
    <xf numFmtId="8" fontId="34" fillId="0" borderId="11" xfId="15" applyNumberFormat="1" applyFont="1" applyBorder="1" applyAlignment="1">
      <alignment vertical="center" wrapText="1"/>
    </xf>
    <xf numFmtId="168" fontId="34" fillId="0" borderId="12" xfId="15" applyNumberFormat="1" applyFont="1" applyBorder="1" applyAlignment="1">
      <alignment vertical="center" wrapText="1"/>
    </xf>
    <xf numFmtId="168" fontId="12" fillId="8" borderId="2" xfId="15" applyNumberFormat="1" applyFont="1" applyFill="1" applyBorder="1" applyAlignment="1">
      <alignment horizontal="right" vertical="center" wrapText="1"/>
    </xf>
    <xf numFmtId="168" fontId="12" fillId="8" borderId="2" xfId="15" applyNumberFormat="1" applyFont="1" applyFill="1" applyBorder="1" applyAlignment="1">
      <alignment horizontal="right" vertical="center" wrapText="1"/>
    </xf>
    <xf numFmtId="168" fontId="34" fillId="8" borderId="12" xfId="15" applyNumberFormat="1" applyFont="1" applyFill="1" applyBorder="1" applyAlignment="1">
      <alignment vertical="center" wrapText="1"/>
    </xf>
    <xf numFmtId="4" fontId="15" fillId="8" borderId="4" xfId="0" applyNumberFormat="1" applyFont="1" applyFill="1" applyBorder="1"/>
    <xf numFmtId="4" fontId="17" fillId="8" borderId="0" xfId="0" applyNumberFormat="1" applyFont="1" applyFill="1" applyBorder="1"/>
    <xf numFmtId="4" fontId="17" fillId="8" borderId="8" xfId="0" applyNumberFormat="1" applyFont="1" applyFill="1" applyBorder="1"/>
    <xf numFmtId="4" fontId="17" fillId="8" borderId="0" xfId="0" applyNumberFormat="1" applyFont="1" applyFill="1" applyBorder="1" applyAlignment="1">
      <alignment vertical="center"/>
    </xf>
    <xf numFmtId="168" fontId="12" fillId="0" borderId="0" xfId="15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/>
    </xf>
    <xf numFmtId="4" fontId="15" fillId="0" borderId="0" xfId="0" applyNumberFormat="1" applyFont="1" applyBorder="1"/>
    <xf numFmtId="0" fontId="19" fillId="3" borderId="29" xfId="16" applyFont="1" applyFill="1" applyBorder="1" applyAlignment="1">
      <alignment horizontal="centerContinuous" vertical="center"/>
    </xf>
    <xf numFmtId="0" fontId="17" fillId="0" borderId="30" xfId="16" applyFont="1" applyBorder="1" applyAlignment="1">
      <alignment horizontal="center"/>
    </xf>
    <xf numFmtId="166" fontId="3" fillId="0" borderId="30" xfId="17" applyNumberFormat="1" applyBorder="1"/>
    <xf numFmtId="166" fontId="17" fillId="0" borderId="30" xfId="17" applyNumberFormat="1" applyFont="1" applyBorder="1"/>
    <xf numFmtId="166" fontId="17" fillId="0" borderId="30" xfId="17" applyNumberFormat="1" applyFont="1" applyBorder="1" applyAlignment="1">
      <alignment vertical="top"/>
    </xf>
    <xf numFmtId="4" fontId="17" fillId="0" borderId="30" xfId="16" applyNumberFormat="1" applyFont="1" applyBorder="1"/>
    <xf numFmtId="166" fontId="3" fillId="0" borderId="30" xfId="17" applyNumberFormat="1" applyBorder="1" applyAlignment="1">
      <alignment vertical="top"/>
    </xf>
    <xf numFmtId="4" fontId="1" fillId="0" borderId="30" xfId="16" applyNumberFormat="1" applyFont="1" applyBorder="1"/>
    <xf numFmtId="0" fontId="17" fillId="0" borderId="30" xfId="0" applyFont="1" applyBorder="1" applyAlignment="1">
      <alignment horizontal="center"/>
    </xf>
    <xf numFmtId="4" fontId="17" fillId="0" borderId="30" xfId="0" applyNumberFormat="1" applyFont="1" applyBorder="1"/>
    <xf numFmtId="4" fontId="1" fillId="0" borderId="31" xfId="0" applyNumberFormat="1" applyFont="1" applyBorder="1"/>
    <xf numFmtId="166" fontId="3" fillId="0" borderId="30" xfId="17" applyNumberFormat="1" applyBorder="1" applyAlignment="1">
      <alignment vertical="center"/>
    </xf>
    <xf numFmtId="166" fontId="17" fillId="0" borderId="30" xfId="17" applyNumberFormat="1" applyFont="1" applyBorder="1" applyAlignment="1">
      <alignment vertical="center"/>
    </xf>
    <xf numFmtId="166" fontId="17" fillId="0" borderId="30" xfId="17" applyNumberFormat="1" applyFont="1" applyBorder="1" applyAlignment="1">
      <alignment horizontal="right" vertical="center"/>
    </xf>
    <xf numFmtId="4" fontId="17" fillId="0" borderId="30" xfId="0" applyNumberFormat="1" applyFont="1" applyBorder="1" applyAlignment="1">
      <alignment vertical="center"/>
    </xf>
    <xf numFmtId="166" fontId="17" fillId="0" borderId="30" xfId="2" applyNumberFormat="1" applyFont="1" applyBorder="1"/>
    <xf numFmtId="166" fontId="17" fillId="0" borderId="32" xfId="17" applyNumberFormat="1" applyFont="1" applyBorder="1" applyAlignment="1">
      <alignment vertical="top"/>
    </xf>
    <xf numFmtId="166" fontId="17" fillId="0" borderId="30" xfId="17" applyNumberFormat="1" applyFont="1" applyBorder="1" applyAlignment="1">
      <alignment horizontal="right"/>
    </xf>
    <xf numFmtId="166" fontId="17" fillId="0" borderId="30" xfId="17" applyNumberFormat="1" applyFont="1" applyBorder="1" applyAlignment="1">
      <alignment horizontal="center" vertical="center"/>
    </xf>
    <xf numFmtId="49" fontId="23" fillId="0" borderId="0" xfId="1" applyNumberFormat="1" applyFont="1" applyAlignment="1">
      <alignment horizontal="center" vertical="top" wrapText="1"/>
    </xf>
    <xf numFmtId="0" fontId="36" fillId="10" borderId="15" xfId="0" applyFont="1" applyFill="1" applyBorder="1" applyAlignment="1">
      <alignment horizontal="center" vertical="center" wrapText="1"/>
    </xf>
    <xf numFmtId="0" fontId="36" fillId="10" borderId="27" xfId="0" applyFont="1" applyFill="1" applyBorder="1" applyAlignment="1">
      <alignment horizontal="center" vertical="center" wrapText="1"/>
    </xf>
    <xf numFmtId="0" fontId="36" fillId="10" borderId="8" xfId="0" applyFont="1" applyFill="1" applyBorder="1" applyAlignment="1">
      <alignment horizontal="center" vertical="center" wrapText="1"/>
    </xf>
    <xf numFmtId="49" fontId="40" fillId="0" borderId="0" xfId="1" applyNumberFormat="1" applyFont="1" applyAlignment="1">
      <alignment vertical="top" wrapText="1"/>
    </xf>
    <xf numFmtId="0" fontId="35" fillId="0" borderId="0" xfId="0" applyFont="1" applyAlignment="1"/>
    <xf numFmtId="166" fontId="17" fillId="8" borderId="2" xfId="17" applyNumberFormat="1" applyFont="1" applyFill="1" applyBorder="1" applyAlignment="1">
      <alignment horizontal="right" vertical="center"/>
    </xf>
    <xf numFmtId="166" fontId="17" fillId="8" borderId="2" xfId="17" applyNumberFormat="1" applyFont="1" applyFill="1" applyBorder="1"/>
    <xf numFmtId="166" fontId="17" fillId="8" borderId="2" xfId="17" applyNumberFormat="1" applyFont="1" applyFill="1" applyBorder="1" applyAlignment="1">
      <alignment vertical="center"/>
    </xf>
    <xf numFmtId="0" fontId="43" fillId="0" borderId="0" xfId="0" applyFont="1" applyAlignment="1"/>
    <xf numFmtId="4" fontId="36" fillId="9" borderId="24" xfId="0" applyNumberFormat="1" applyFont="1" applyFill="1" applyBorder="1" applyAlignment="1">
      <alignment horizontal="right" vertical="center"/>
    </xf>
    <xf numFmtId="4" fontId="36" fillId="9" borderId="27" xfId="0" applyNumberFormat="1" applyFont="1" applyFill="1" applyBorder="1" applyAlignment="1">
      <alignment horizontal="right" vertical="center"/>
    </xf>
    <xf numFmtId="4" fontId="36" fillId="10" borderId="27" xfId="0" applyNumberFormat="1" applyFont="1" applyFill="1" applyBorder="1" applyAlignment="1">
      <alignment horizontal="right" vertical="center"/>
    </xf>
    <xf numFmtId="0" fontId="44" fillId="11" borderId="0" xfId="0" applyFont="1" applyFill="1" applyAlignment="1">
      <alignment horizontal="right"/>
    </xf>
    <xf numFmtId="0" fontId="0" fillId="12" borderId="0" xfId="0" applyFill="1"/>
    <xf numFmtId="0" fontId="44" fillId="9" borderId="0" xfId="0" applyFont="1" applyFill="1" applyAlignment="1">
      <alignment horizontal="right"/>
    </xf>
    <xf numFmtId="0" fontId="0" fillId="9" borderId="0" xfId="0" applyFill="1"/>
    <xf numFmtId="4" fontId="15" fillId="9" borderId="4" xfId="0" applyNumberFormat="1" applyFont="1" applyFill="1" applyBorder="1"/>
    <xf numFmtId="0" fontId="23" fillId="2" borderId="3" xfId="0" applyFont="1" applyFill="1" applyBorder="1" applyAlignment="1">
      <alignment horizontal="right"/>
    </xf>
    <xf numFmtId="0" fontId="23" fillId="2" borderId="3" xfId="16" applyFont="1" applyFill="1" applyBorder="1" applyAlignment="1">
      <alignment horizontal="right"/>
    </xf>
    <xf numFmtId="0" fontId="19" fillId="3" borderId="2" xfId="16" applyFont="1" applyFill="1" applyBorder="1" applyAlignment="1">
      <alignment horizontal="centerContinuous" vertical="center"/>
    </xf>
    <xf numFmtId="0" fontId="17" fillId="0" borderId="2" xfId="16" applyFont="1" applyBorder="1" applyAlignment="1">
      <alignment horizontal="center"/>
    </xf>
    <xf numFmtId="0" fontId="21" fillId="2" borderId="2" xfId="16" applyFont="1" applyFill="1" applyBorder="1" applyAlignment="1">
      <alignment horizontal="right" wrapText="1"/>
    </xf>
    <xf numFmtId="166" fontId="3" fillId="0" borderId="2" xfId="17" applyNumberFormat="1" applyBorder="1"/>
    <xf numFmtId="166" fontId="17" fillId="0" borderId="2" xfId="17" applyNumberFormat="1" applyFont="1" applyBorder="1"/>
    <xf numFmtId="166" fontId="17" fillId="0" borderId="2" xfId="17" applyNumberFormat="1" applyFont="1" applyBorder="1" applyAlignment="1">
      <alignment vertical="top"/>
    </xf>
    <xf numFmtId="4" fontId="17" fillId="0" borderId="2" xfId="16" applyNumberFormat="1" applyFont="1" applyBorder="1"/>
    <xf numFmtId="166" fontId="3" fillId="0" borderId="2" xfId="17" applyNumberFormat="1" applyBorder="1" applyAlignment="1">
      <alignment vertical="top"/>
    </xf>
    <xf numFmtId="4" fontId="23" fillId="2" borderId="2" xfId="16" applyNumberFormat="1" applyFont="1" applyFill="1" applyBorder="1"/>
    <xf numFmtId="4" fontId="1" fillId="0" borderId="2" xfId="16" applyNumberFormat="1" applyFont="1" applyBorder="1"/>
    <xf numFmtId="0" fontId="17" fillId="0" borderId="2" xfId="0" applyFont="1" applyBorder="1" applyAlignment="1">
      <alignment horizontal="center"/>
    </xf>
    <xf numFmtId="0" fontId="21" fillId="2" borderId="2" xfId="0" applyFont="1" applyFill="1" applyBorder="1" applyAlignment="1">
      <alignment horizontal="right" wrapText="1"/>
    </xf>
    <xf numFmtId="4" fontId="17" fillId="0" borderId="2" xfId="0" applyNumberFormat="1" applyFont="1" applyBorder="1"/>
    <xf numFmtId="4" fontId="23" fillId="2" borderId="2" xfId="0" applyNumberFormat="1" applyFont="1" applyFill="1" applyBorder="1"/>
    <xf numFmtId="4" fontId="1" fillId="0" borderId="2" xfId="0" applyNumberFormat="1" applyFont="1" applyBorder="1"/>
    <xf numFmtId="166" fontId="3" fillId="0" borderId="2" xfId="17" applyNumberFormat="1" applyBorder="1" applyAlignment="1">
      <alignment vertical="center"/>
    </xf>
    <xf numFmtId="166" fontId="17" fillId="0" borderId="2" xfId="17" applyNumberFormat="1" applyFont="1" applyBorder="1" applyAlignment="1">
      <alignment vertical="center"/>
    </xf>
    <xf numFmtId="166" fontId="17" fillId="0" borderId="2" xfId="17" applyNumberFormat="1" applyFont="1" applyBorder="1" applyAlignment="1">
      <alignment horizontal="right" vertical="center"/>
    </xf>
    <xf numFmtId="0" fontId="19" fillId="3" borderId="34" xfId="16" applyFont="1" applyFill="1" applyBorder="1" applyAlignment="1">
      <alignment horizontal="centerContinuous" vertical="center"/>
    </xf>
    <xf numFmtId="49" fontId="17" fillId="0" borderId="35" xfId="16" applyNumberFormat="1" applyFont="1" applyBorder="1" applyAlignment="1">
      <alignment horizontal="center" vertical="center"/>
    </xf>
    <xf numFmtId="0" fontId="17" fillId="0" borderId="34" xfId="16" applyFont="1" applyBorder="1" applyAlignment="1">
      <alignment horizontal="center" vertical="center"/>
    </xf>
    <xf numFmtId="49" fontId="17" fillId="0" borderId="17" xfId="16" applyNumberFormat="1" applyFont="1" applyBorder="1" applyAlignment="1">
      <alignment horizontal="center" vertical="top"/>
    </xf>
    <xf numFmtId="0" fontId="17" fillId="0" borderId="0" xfId="16" applyFont="1" applyBorder="1" applyAlignment="1">
      <alignment horizontal="center" vertical="top" wrapText="1"/>
    </xf>
    <xf numFmtId="0" fontId="17" fillId="0" borderId="0" xfId="16" applyFont="1" applyBorder="1" applyAlignment="1">
      <alignment horizontal="center"/>
    </xf>
    <xf numFmtId="0" fontId="17" fillId="0" borderId="34" xfId="16" applyFont="1" applyBorder="1" applyAlignment="1">
      <alignment horizontal="center"/>
    </xf>
    <xf numFmtId="49" fontId="20" fillId="2" borderId="36" xfId="16" applyNumberFormat="1" applyFont="1" applyFill="1" applyBorder="1" applyAlignment="1">
      <alignment horizontal="center" vertical="top" wrapText="1"/>
    </xf>
    <xf numFmtId="0" fontId="21" fillId="2" borderId="34" xfId="16" applyFont="1" applyFill="1" applyBorder="1" applyAlignment="1">
      <alignment horizontal="right" wrapText="1"/>
    </xf>
    <xf numFmtId="49" fontId="1" fillId="0" borderId="17" xfId="16" applyNumberFormat="1" applyFont="1" applyBorder="1" applyAlignment="1">
      <alignment horizontal="center"/>
    </xf>
    <xf numFmtId="49" fontId="17" fillId="0" borderId="0" xfId="16" applyNumberFormat="1" applyFont="1" applyBorder="1" applyAlignment="1">
      <alignment horizontal="center" vertical="top" wrapText="1"/>
    </xf>
    <xf numFmtId="4" fontId="1" fillId="0" borderId="0" xfId="16" applyNumberFormat="1" applyFont="1" applyBorder="1"/>
    <xf numFmtId="166" fontId="3" fillId="0" borderId="34" xfId="17" applyNumberFormat="1" applyBorder="1"/>
    <xf numFmtId="49" fontId="17" fillId="0" borderId="17" xfId="16" applyNumberFormat="1" applyFont="1" applyBorder="1" applyAlignment="1">
      <alignment horizontal="center" vertical="top" wrapText="1"/>
    </xf>
    <xf numFmtId="49" fontId="17" fillId="0" borderId="0" xfId="16" applyNumberFormat="1" applyFont="1" applyBorder="1" applyAlignment="1">
      <alignment horizontal="left" vertical="top" wrapText="1"/>
    </xf>
    <xf numFmtId="4" fontId="17" fillId="8" borderId="0" xfId="16" applyNumberFormat="1" applyFont="1" applyFill="1" applyBorder="1"/>
    <xf numFmtId="166" fontId="17" fillId="0" borderId="34" xfId="17" applyNumberFormat="1" applyFont="1" applyBorder="1"/>
    <xf numFmtId="49" fontId="17" fillId="0" borderId="0" xfId="16" applyNumberFormat="1" applyFont="1" applyBorder="1" applyAlignment="1">
      <alignment horizontal="left" vertical="top"/>
    </xf>
    <xf numFmtId="166" fontId="17" fillId="9" borderId="0" xfId="17" applyNumberFormat="1" applyFont="1" applyFill="1" applyBorder="1" applyAlignment="1">
      <alignment vertical="top"/>
    </xf>
    <xf numFmtId="166" fontId="17" fillId="0" borderId="34" xfId="17" applyNumberFormat="1" applyFont="1" applyBorder="1" applyAlignment="1">
      <alignment vertical="top"/>
    </xf>
    <xf numFmtId="166" fontId="17" fillId="8" borderId="0" xfId="17" applyNumberFormat="1" applyFont="1" applyFill="1" applyBorder="1" applyAlignment="1">
      <alignment vertical="top"/>
    </xf>
    <xf numFmtId="0" fontId="17" fillId="0" borderId="17" xfId="16" applyFont="1" applyBorder="1" applyAlignment="1">
      <alignment horizontal="center" vertical="top"/>
    </xf>
    <xf numFmtId="0" fontId="17" fillId="0" borderId="0" xfId="16" applyFont="1" applyBorder="1" applyAlignment="1">
      <alignment horizontal="left"/>
    </xf>
    <xf numFmtId="4" fontId="17" fillId="9" borderId="0" xfId="16" applyNumberFormat="1" applyFont="1" applyFill="1" applyBorder="1"/>
    <xf numFmtId="4" fontId="17" fillId="0" borderId="34" xfId="16" applyNumberFormat="1" applyFont="1" applyBorder="1"/>
    <xf numFmtId="49" fontId="3" fillId="0" borderId="0" xfId="16" applyNumberFormat="1" applyFont="1" applyBorder="1" applyAlignment="1">
      <alignment horizontal="center" vertical="top"/>
    </xf>
    <xf numFmtId="0" fontId="3" fillId="0" borderId="0" xfId="16" applyFont="1" applyBorder="1" applyAlignment="1">
      <alignment horizontal="center"/>
    </xf>
    <xf numFmtId="4" fontId="3" fillId="0" borderId="0" xfId="16" applyNumberFormat="1" applyFont="1" applyBorder="1"/>
    <xf numFmtId="166" fontId="3" fillId="0" borderId="34" xfId="17" applyNumberFormat="1" applyBorder="1" applyAlignment="1">
      <alignment vertical="top"/>
    </xf>
    <xf numFmtId="49" fontId="3" fillId="2" borderId="36" xfId="16" applyNumberFormat="1" applyFont="1" applyFill="1" applyBorder="1" applyAlignment="1">
      <alignment vertical="top"/>
    </xf>
    <xf numFmtId="4" fontId="23" fillId="2" borderId="34" xfId="16" applyNumberFormat="1" applyFont="1" applyFill="1" applyBorder="1"/>
    <xf numFmtId="0" fontId="1" fillId="0" borderId="0" xfId="16" applyFont="1" applyBorder="1" applyAlignment="1">
      <alignment wrapText="1"/>
    </xf>
    <xf numFmtId="0" fontId="1" fillId="0" borderId="0" xfId="16" applyFont="1" applyBorder="1" applyAlignment="1">
      <alignment horizontal="center"/>
    </xf>
    <xf numFmtId="4" fontId="1" fillId="0" borderId="34" xfId="16" applyNumberFormat="1" applyFont="1" applyBorder="1"/>
    <xf numFmtId="49" fontId="17" fillId="0" borderId="35" xfId="0" applyNumberFormat="1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49" fontId="17" fillId="0" borderId="17" xfId="0" applyNumberFormat="1" applyFont="1" applyBorder="1" applyAlignment="1">
      <alignment horizontal="center" vertical="top"/>
    </xf>
    <xf numFmtId="0" fontId="17" fillId="0" borderId="0" xfId="0" applyFont="1" applyBorder="1" applyAlignment="1">
      <alignment horizontal="center" vertical="top" wrapText="1"/>
    </xf>
    <xf numFmtId="0" fontId="17" fillId="0" borderId="34" xfId="0" applyFont="1" applyBorder="1" applyAlignment="1">
      <alignment horizontal="center"/>
    </xf>
    <xf numFmtId="49" fontId="20" fillId="2" borderId="36" xfId="0" applyNumberFormat="1" applyFont="1" applyFill="1" applyBorder="1" applyAlignment="1">
      <alignment horizontal="center" vertical="top" wrapText="1"/>
    </xf>
    <xf numFmtId="0" fontId="21" fillId="2" borderId="34" xfId="0" applyFont="1" applyFill="1" applyBorder="1" applyAlignment="1">
      <alignment horizontal="right" wrapText="1"/>
    </xf>
    <xf numFmtId="49" fontId="17" fillId="0" borderId="17" xfId="0" applyNumberFormat="1" applyFont="1" applyBorder="1" applyAlignment="1">
      <alignment horizontal="center"/>
    </xf>
    <xf numFmtId="0" fontId="17" fillId="0" borderId="0" xfId="0" applyFont="1" applyBorder="1" applyAlignment="1">
      <alignment wrapText="1"/>
    </xf>
    <xf numFmtId="4" fontId="17" fillId="0" borderId="34" xfId="0" applyNumberFormat="1" applyFont="1" applyBorder="1"/>
    <xf numFmtId="49" fontId="17" fillId="0" borderId="17" xfId="0" applyNumberFormat="1" applyFont="1" applyBorder="1" applyAlignment="1">
      <alignment horizontal="center" vertical="top" wrapText="1"/>
    </xf>
    <xf numFmtId="49" fontId="3" fillId="0" borderId="0" xfId="0" applyNumberFormat="1" applyFont="1" applyBorder="1" applyAlignment="1">
      <alignment horizontal="justify" vertical="top"/>
    </xf>
    <xf numFmtId="0" fontId="3" fillId="0" borderId="0" xfId="0" applyFont="1" applyBorder="1" applyAlignment="1">
      <alignment horizontal="center"/>
    </xf>
    <xf numFmtId="166" fontId="3" fillId="0" borderId="0" xfId="17" applyNumberFormat="1" applyBorder="1" applyAlignment="1">
      <alignment vertical="top"/>
    </xf>
    <xf numFmtId="49" fontId="3" fillId="2" borderId="36" xfId="0" applyNumberFormat="1" applyFont="1" applyFill="1" applyBorder="1" applyAlignment="1">
      <alignment vertical="top"/>
    </xf>
    <xf numFmtId="4" fontId="23" fillId="2" borderId="34" xfId="0" applyNumberFormat="1" applyFont="1" applyFill="1" applyBorder="1"/>
    <xf numFmtId="49" fontId="15" fillId="0" borderId="0" xfId="0" applyNumberFormat="1" applyFont="1" applyBorder="1" applyAlignment="1">
      <alignment horizontal="justify" vertical="top" wrapText="1"/>
    </xf>
    <xf numFmtId="49" fontId="17" fillId="0" borderId="37" xfId="0" applyNumberFormat="1" applyFont="1" applyBorder="1" applyAlignment="1">
      <alignment horizontal="center" vertical="top" wrapText="1"/>
    </xf>
    <xf numFmtId="4" fontId="1" fillId="0" borderId="34" xfId="0" applyNumberFormat="1" applyFont="1" applyBorder="1"/>
    <xf numFmtId="49" fontId="26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vertical="center"/>
    </xf>
    <xf numFmtId="166" fontId="3" fillId="0" borderId="34" xfId="17" applyNumberFormat="1" applyBorder="1" applyAlignment="1">
      <alignment vertical="center"/>
    </xf>
    <xf numFmtId="49" fontId="26" fillId="5" borderId="17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left" vertical="center" wrapText="1"/>
    </xf>
    <xf numFmtId="166" fontId="17" fillId="8" borderId="34" xfId="17" applyNumberFormat="1" applyFont="1" applyFill="1" applyBorder="1" applyAlignment="1">
      <alignment horizontal="right" vertical="center"/>
    </xf>
    <xf numFmtId="0" fontId="17" fillId="0" borderId="0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top"/>
    </xf>
    <xf numFmtId="49" fontId="3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/>
    <xf numFmtId="4" fontId="1" fillId="0" borderId="33" xfId="16" applyNumberFormat="1" applyFont="1" applyBorder="1"/>
    <xf numFmtId="0" fontId="17" fillId="0" borderId="33" xfId="0" applyFont="1" applyBorder="1" applyAlignment="1">
      <alignment horizontal="center"/>
    </xf>
    <xf numFmtId="49" fontId="15" fillId="0" borderId="17" xfId="0" applyNumberFormat="1" applyFont="1" applyBorder="1" applyAlignment="1">
      <alignment horizontal="left" vertical="center"/>
    </xf>
    <xf numFmtId="0" fontId="17" fillId="0" borderId="0" xfId="0" applyFont="1" applyBorder="1" applyAlignment="1">
      <alignment horizontal="justify" vertical="center" wrapText="1"/>
    </xf>
    <xf numFmtId="4" fontId="17" fillId="0" borderId="0" xfId="0" applyNumberFormat="1" applyFont="1" applyBorder="1" applyAlignment="1">
      <alignment vertical="center"/>
    </xf>
    <xf numFmtId="4" fontId="17" fillId="0" borderId="33" xfId="0" applyNumberFormat="1" applyFont="1" applyBorder="1" applyAlignment="1">
      <alignment vertical="center"/>
    </xf>
    <xf numFmtId="0" fontId="15" fillId="0" borderId="17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166" fontId="17" fillId="0" borderId="0" xfId="2" applyNumberFormat="1" applyFont="1" applyBorder="1"/>
    <xf numFmtId="166" fontId="17" fillId="0" borderId="33" xfId="2" applyNumberFormat="1" applyFont="1" applyBorder="1"/>
    <xf numFmtId="49" fontId="17" fillId="0" borderId="36" xfId="0" applyNumberFormat="1" applyFont="1" applyBorder="1" applyAlignment="1">
      <alignment horizontal="center" vertical="top"/>
    </xf>
    <xf numFmtId="4" fontId="15" fillId="0" borderId="33" xfId="0" applyNumberFormat="1" applyFont="1" applyBorder="1"/>
    <xf numFmtId="49" fontId="28" fillId="0" borderId="17" xfId="0" applyNumberFormat="1" applyFont="1" applyBorder="1" applyAlignment="1">
      <alignment horizontal="center" vertical="top"/>
    </xf>
    <xf numFmtId="4" fontId="29" fillId="0" borderId="33" xfId="0" applyNumberFormat="1" applyFont="1" applyBorder="1"/>
    <xf numFmtId="49" fontId="1" fillId="0" borderId="16" xfId="0" applyNumberFormat="1" applyFont="1" applyBorder="1" applyAlignment="1">
      <alignment horizontal="left" vertical="top"/>
    </xf>
    <xf numFmtId="0" fontId="1" fillId="0" borderId="8" xfId="0" applyFont="1" applyBorder="1" applyAlignment="1">
      <alignment horizontal="justify" vertical="top" wrapText="1"/>
    </xf>
    <xf numFmtId="0" fontId="1" fillId="0" borderId="8" xfId="0" applyFont="1" applyBorder="1" applyAlignment="1">
      <alignment horizontal="center"/>
    </xf>
    <xf numFmtId="0" fontId="17" fillId="0" borderId="8" xfId="0" applyFont="1" applyBorder="1" applyAlignment="1">
      <alignment horizontal="left" vertical="center"/>
    </xf>
    <xf numFmtId="4" fontId="1" fillId="0" borderId="8" xfId="0" applyNumberFormat="1" applyFont="1" applyBorder="1"/>
    <xf numFmtId="4" fontId="1" fillId="0" borderId="9" xfId="0" applyNumberFormat="1" applyFont="1" applyBorder="1"/>
    <xf numFmtId="166" fontId="17" fillId="0" borderId="2" xfId="17" applyNumberFormat="1" applyFont="1" applyBorder="1" applyAlignment="1">
      <alignment horizontal="right"/>
    </xf>
    <xf numFmtId="166" fontId="17" fillId="0" borderId="2" xfId="17" applyNumberFormat="1" applyFont="1" applyBorder="1" applyAlignment="1">
      <alignment horizontal="center" vertical="center"/>
    </xf>
    <xf numFmtId="4" fontId="17" fillId="0" borderId="2" xfId="0" applyNumberFormat="1" applyFont="1" applyBorder="1" applyAlignment="1">
      <alignment vertical="center"/>
    </xf>
    <xf numFmtId="166" fontId="17" fillId="0" borderId="2" xfId="2" applyNumberFormat="1" applyFont="1" applyBorder="1"/>
    <xf numFmtId="4" fontId="15" fillId="0" borderId="2" xfId="0" applyNumberFormat="1" applyFont="1" applyBorder="1"/>
    <xf numFmtId="49" fontId="17" fillId="0" borderId="17" xfId="16" applyNumberFormat="1" applyFont="1" applyBorder="1" applyAlignment="1">
      <alignment horizontal="center"/>
    </xf>
    <xf numFmtId="0" fontId="17" fillId="0" borderId="0" xfId="16" applyFont="1" applyBorder="1" applyAlignment="1">
      <alignment wrapText="1"/>
    </xf>
    <xf numFmtId="4" fontId="17" fillId="0" borderId="0" xfId="16" applyNumberFormat="1" applyFont="1" applyBorder="1"/>
    <xf numFmtId="0" fontId="3" fillId="0" borderId="17" xfId="16" applyFont="1" applyBorder="1" applyAlignment="1">
      <alignment horizontal="center" vertical="top"/>
    </xf>
    <xf numFmtId="49" fontId="17" fillId="0" borderId="0" xfId="16" applyNumberFormat="1" applyFont="1" applyBorder="1" applyAlignment="1">
      <alignment horizontal="left" vertical="center" wrapText="1"/>
    </xf>
    <xf numFmtId="0" fontId="17" fillId="0" borderId="0" xfId="16" applyFont="1" applyBorder="1" applyAlignment="1">
      <alignment horizontal="center" vertical="top"/>
    </xf>
    <xf numFmtId="4" fontId="17" fillId="8" borderId="0" xfId="16" applyNumberFormat="1" applyFont="1" applyFill="1" applyBorder="1" applyAlignment="1">
      <alignment vertical="top"/>
    </xf>
    <xf numFmtId="49" fontId="17" fillId="0" borderId="0" xfId="16" applyNumberFormat="1" applyFont="1" applyBorder="1" applyAlignment="1">
      <alignment horizontal="left" vertical="center"/>
    </xf>
    <xf numFmtId="0" fontId="22" fillId="0" borderId="17" xfId="16" applyFont="1" applyBorder="1" applyAlignment="1">
      <alignment horizontal="center" vertical="top"/>
    </xf>
    <xf numFmtId="49" fontId="17" fillId="0" borderId="0" xfId="16" applyNumberFormat="1" applyFont="1" applyBorder="1" applyAlignment="1">
      <alignment horizontal="center" vertical="center"/>
    </xf>
    <xf numFmtId="49" fontId="24" fillId="5" borderId="17" xfId="0" applyNumberFormat="1" applyFont="1" applyFill="1" applyBorder="1" applyAlignment="1">
      <alignment horizontal="center" vertical="top" wrapText="1"/>
    </xf>
    <xf numFmtId="49" fontId="17" fillId="0" borderId="17" xfId="0" applyNumberFormat="1" applyFont="1" applyBorder="1" applyAlignment="1">
      <alignment horizontal="center" vertical="center" wrapText="1"/>
    </xf>
    <xf numFmtId="4" fontId="17" fillId="8" borderId="0" xfId="0" applyNumberFormat="1" applyFont="1" applyFill="1" applyBorder="1" applyAlignment="1">
      <alignment horizontal="right" vertical="center"/>
    </xf>
    <xf numFmtId="49" fontId="17" fillId="0" borderId="16" xfId="0" applyNumberFormat="1" applyFont="1" applyBorder="1" applyAlignment="1">
      <alignment horizontal="center" vertical="top" wrapText="1"/>
    </xf>
    <xf numFmtId="49" fontId="17" fillId="0" borderId="0" xfId="0" applyNumberFormat="1" applyFont="1" applyBorder="1" applyAlignment="1">
      <alignment horizontal="center" wrapText="1"/>
    </xf>
    <xf numFmtId="49" fontId="17" fillId="0" borderId="17" xfId="0" applyNumberFormat="1" applyFont="1" applyBorder="1" applyAlignment="1">
      <alignment horizontal="center" vertical="center"/>
    </xf>
    <xf numFmtId="166" fontId="17" fillId="8" borderId="34" xfId="17" applyNumberFormat="1" applyFont="1" applyFill="1" applyBorder="1"/>
    <xf numFmtId="0" fontId="17" fillId="0" borderId="16" xfId="0" applyFont="1" applyBorder="1" applyAlignment="1">
      <alignment horizontal="center" vertical="top"/>
    </xf>
    <xf numFmtId="0" fontId="17" fillId="0" borderId="17" xfId="0" applyFont="1" applyBorder="1" applyAlignment="1">
      <alignment horizontal="center" vertical="top"/>
    </xf>
    <xf numFmtId="49" fontId="24" fillId="5" borderId="17" xfId="0" applyNumberFormat="1" applyFont="1" applyFill="1" applyBorder="1" applyAlignment="1">
      <alignment horizontal="center" vertical="center" wrapText="1"/>
    </xf>
    <xf numFmtId="49" fontId="17" fillId="5" borderId="17" xfId="0" applyNumberFormat="1" applyFont="1" applyFill="1" applyBorder="1" applyAlignment="1">
      <alignment horizontal="center" vertical="center" wrapText="1"/>
    </xf>
    <xf numFmtId="166" fontId="17" fillId="8" borderId="34" xfId="17" applyNumberFormat="1" applyFont="1" applyFill="1" applyBorder="1" applyAlignment="1">
      <alignment vertical="center"/>
    </xf>
    <xf numFmtId="49" fontId="17" fillId="5" borderId="17" xfId="0" applyNumberFormat="1" applyFont="1" applyFill="1" applyBorder="1" applyAlignment="1">
      <alignment horizontal="center" vertical="top" wrapText="1"/>
    </xf>
    <xf numFmtId="49" fontId="17" fillId="0" borderId="0" xfId="0" applyNumberFormat="1" applyFont="1" applyBorder="1" applyAlignment="1">
      <alignment horizontal="justify" vertical="top" wrapText="1"/>
    </xf>
    <xf numFmtId="166" fontId="17" fillId="0" borderId="34" xfId="17" applyNumberFormat="1" applyFont="1" applyBorder="1" applyAlignment="1">
      <alignment horizontal="center" vertical="center"/>
    </xf>
    <xf numFmtId="4" fontId="17" fillId="0" borderId="34" xfId="0" applyNumberFormat="1" applyFont="1" applyBorder="1" applyAlignment="1">
      <alignment vertical="center"/>
    </xf>
    <xf numFmtId="166" fontId="17" fillId="0" borderId="34" xfId="2" applyNumberFormat="1" applyFont="1" applyBorder="1"/>
    <xf numFmtId="4" fontId="15" fillId="0" borderId="34" xfId="0" applyNumberFormat="1" applyFont="1" applyBorder="1"/>
    <xf numFmtId="49" fontId="17" fillId="0" borderId="38" xfId="0" applyNumberFormat="1" applyFont="1" applyBorder="1" applyAlignment="1">
      <alignment horizontal="center" vertical="top"/>
    </xf>
    <xf numFmtId="0" fontId="15" fillId="0" borderId="39" xfId="0" applyFont="1" applyBorder="1" applyAlignment="1">
      <alignment horizontal="justify" vertical="center" wrapText="1"/>
    </xf>
    <xf numFmtId="0" fontId="17" fillId="0" borderId="39" xfId="0" applyFont="1" applyBorder="1" applyAlignment="1">
      <alignment horizontal="center"/>
    </xf>
    <xf numFmtId="4" fontId="17" fillId="0" borderId="39" xfId="0" applyNumberFormat="1" applyFont="1" applyBorder="1"/>
    <xf numFmtId="4" fontId="15" fillId="9" borderId="40" xfId="0" applyNumberFormat="1" applyFont="1" applyFill="1" applyBorder="1"/>
    <xf numFmtId="4" fontId="15" fillId="0" borderId="41" xfId="0" applyNumberFormat="1" applyFont="1" applyBorder="1"/>
    <xf numFmtId="4" fontId="15" fillId="0" borderId="42" xfId="0" applyNumberFormat="1" applyFont="1" applyBorder="1"/>
    <xf numFmtId="0" fontId="12" fillId="9" borderId="2" xfId="15" applyFont="1" applyFill="1" applyBorder="1" applyAlignment="1">
      <alignment horizontal="center" vertical="center" wrapText="1"/>
    </xf>
    <xf numFmtId="166" fontId="17" fillId="13" borderId="34" xfId="17" applyNumberFormat="1" applyFont="1" applyFill="1" applyBorder="1"/>
    <xf numFmtId="166" fontId="17" fillId="13" borderId="34" xfId="17" applyNumberFormat="1" applyFont="1" applyFill="1" applyBorder="1" applyAlignment="1">
      <alignment vertical="top"/>
    </xf>
    <xf numFmtId="166" fontId="17" fillId="13" borderId="34" xfId="17" applyNumberFormat="1" applyFont="1" applyFill="1" applyBorder="1" applyAlignment="1">
      <alignment horizontal="right" vertical="center"/>
    </xf>
    <xf numFmtId="166" fontId="17" fillId="13" borderId="34" xfId="17" applyNumberFormat="1" applyFont="1" applyFill="1" applyBorder="1" applyAlignment="1">
      <alignment vertical="center"/>
    </xf>
    <xf numFmtId="166" fontId="17" fillId="13" borderId="34" xfId="17" applyNumberFormat="1" applyFont="1" applyFill="1" applyBorder="1" applyAlignment="1">
      <alignment horizontal="right"/>
    </xf>
    <xf numFmtId="0" fontId="11" fillId="9" borderId="2" xfId="15" applyFont="1" applyFill="1" applyBorder="1" applyAlignment="1">
      <alignment vertical="center" wrapText="1"/>
    </xf>
    <xf numFmtId="0" fontId="11" fillId="9" borderId="2" xfId="15" applyFont="1" applyFill="1" applyBorder="1" applyAlignment="1">
      <alignment vertical="top" wrapText="1"/>
    </xf>
    <xf numFmtId="0" fontId="11" fillId="9" borderId="0" xfId="15" applyFont="1" applyFill="1" applyBorder="1" applyAlignment="1">
      <alignment vertical="center" wrapText="1"/>
    </xf>
    <xf numFmtId="49" fontId="17" fillId="9" borderId="0" xfId="0" applyNumberFormat="1" applyFont="1" applyFill="1" applyBorder="1" applyAlignment="1">
      <alignment horizontal="left" vertical="center" wrapText="1"/>
    </xf>
    <xf numFmtId="49" fontId="17" fillId="9" borderId="0" xfId="0" applyNumberFormat="1" applyFont="1" applyFill="1" applyBorder="1" applyAlignment="1">
      <alignment horizontal="center" vertical="top" wrapText="1"/>
    </xf>
    <xf numFmtId="49" fontId="41" fillId="0" borderId="0" xfId="1" applyNumberFormat="1" applyFont="1" applyAlignment="1">
      <alignment horizontal="left" vertical="top" wrapText="1"/>
    </xf>
    <xf numFmtId="0" fontId="36" fillId="7" borderId="10" xfId="0" applyFont="1" applyFill="1" applyBorder="1" applyAlignment="1">
      <alignment horizontal="right" vertical="center"/>
    </xf>
    <xf numFmtId="0" fontId="36" fillId="7" borderId="11" xfId="0" applyFont="1" applyFill="1" applyBorder="1" applyAlignment="1">
      <alignment horizontal="right" vertical="center"/>
    </xf>
    <xf numFmtId="0" fontId="36" fillId="10" borderId="10" xfId="0" applyFont="1" applyFill="1" applyBorder="1" applyAlignment="1">
      <alignment horizontal="right" vertical="center"/>
    </xf>
    <xf numFmtId="0" fontId="36" fillId="10" borderId="11" xfId="0" applyFont="1" applyFill="1" applyBorder="1" applyAlignment="1">
      <alignment horizontal="right" vertical="center"/>
    </xf>
    <xf numFmtId="0" fontId="37" fillId="0" borderId="0" xfId="0" applyFont="1" applyAlignment="1">
      <alignment horizontal="left" vertical="center" wrapText="1"/>
    </xf>
    <xf numFmtId="0" fontId="36" fillId="10" borderId="10" xfId="0" applyFont="1" applyFill="1" applyBorder="1" applyAlignment="1">
      <alignment horizontal="center" vertical="center"/>
    </xf>
    <xf numFmtId="0" fontId="36" fillId="10" borderId="11" xfId="0" applyFont="1" applyFill="1" applyBorder="1" applyAlignment="1">
      <alignment horizontal="center" vertical="center"/>
    </xf>
    <xf numFmtId="0" fontId="36" fillId="10" borderId="12" xfId="0" applyFont="1" applyFill="1" applyBorder="1" applyAlignment="1">
      <alignment horizontal="center" vertical="center"/>
    </xf>
    <xf numFmtId="0" fontId="36" fillId="10" borderId="25" xfId="0" applyFont="1" applyFill="1" applyBorder="1" applyAlignment="1">
      <alignment horizontal="center" vertical="center" wrapText="1"/>
    </xf>
    <xf numFmtId="0" fontId="36" fillId="10" borderId="26" xfId="0" applyFont="1" applyFill="1" applyBorder="1" applyAlignment="1">
      <alignment horizontal="center" vertical="center" wrapText="1"/>
    </xf>
    <xf numFmtId="0" fontId="36" fillId="10" borderId="27" xfId="0" applyFont="1" applyFill="1" applyBorder="1" applyAlignment="1">
      <alignment horizontal="center" vertical="center" wrapText="1"/>
    </xf>
    <xf numFmtId="0" fontId="36" fillId="7" borderId="16" xfId="0" applyFont="1" applyFill="1" applyBorder="1" applyAlignment="1">
      <alignment horizontal="right" vertical="center"/>
    </xf>
    <xf numFmtId="0" fontId="36" fillId="7" borderId="8" xfId="0" applyFont="1" applyFill="1" applyBorder="1" applyAlignment="1">
      <alignment horizontal="right" vertical="center"/>
    </xf>
    <xf numFmtId="49" fontId="40" fillId="0" borderId="0" xfId="1" applyNumberFormat="1" applyFont="1" applyAlignment="1">
      <alignment horizontal="left" vertical="top" wrapText="1"/>
    </xf>
    <xf numFmtId="0" fontId="10" fillId="8" borderId="25" xfId="15" applyFont="1" applyFill="1" applyBorder="1" applyAlignment="1">
      <alignment horizontal="center" vertical="center" wrapText="1"/>
    </xf>
    <xf numFmtId="0" fontId="10" fillId="8" borderId="27" xfId="15" applyFont="1" applyFill="1" applyBorder="1" applyAlignment="1">
      <alignment horizontal="center" vertical="center" wrapText="1"/>
    </xf>
    <xf numFmtId="0" fontId="10" fillId="8" borderId="15" xfId="15" applyFont="1" applyFill="1" applyBorder="1" applyAlignment="1">
      <alignment horizontal="center" vertical="center" wrapText="1"/>
    </xf>
    <xf numFmtId="0" fontId="10" fillId="8" borderId="9" xfId="15" applyFont="1" applyFill="1" applyBorder="1" applyAlignment="1">
      <alignment horizontal="center" vertical="center" wrapText="1"/>
    </xf>
    <xf numFmtId="0" fontId="10" fillId="6" borderId="6" xfId="15" applyFont="1" applyFill="1" applyBorder="1" applyAlignment="1">
      <alignment horizontal="right" vertical="center"/>
    </xf>
    <xf numFmtId="168" fontId="10" fillId="6" borderId="6" xfId="15" applyNumberFormat="1" applyFont="1" applyFill="1" applyBorder="1" applyAlignment="1">
      <alignment horizontal="right" vertical="center" wrapText="1"/>
    </xf>
    <xf numFmtId="0" fontId="12" fillId="0" borderId="2" xfId="15" applyFont="1" applyBorder="1" applyAlignment="1">
      <alignment horizontal="center" vertical="center" wrapText="1"/>
    </xf>
    <xf numFmtId="168" fontId="12" fillId="8" borderId="2" xfId="15" applyNumberFormat="1" applyFont="1" applyFill="1" applyBorder="1" applyAlignment="1">
      <alignment horizontal="center" vertical="center" wrapText="1"/>
    </xf>
    <xf numFmtId="168" fontId="12" fillId="0" borderId="5" xfId="15" applyNumberFormat="1" applyFont="1" applyBorder="1" applyAlignment="1">
      <alignment horizontal="right" vertical="center" wrapText="1"/>
    </xf>
    <xf numFmtId="168" fontId="12" fillId="0" borderId="7" xfId="15" applyNumberFormat="1" applyFont="1" applyBorder="1" applyAlignment="1">
      <alignment horizontal="right" vertical="center" wrapText="1"/>
    </xf>
    <xf numFmtId="168" fontId="12" fillId="0" borderId="6" xfId="15" applyNumberFormat="1" applyFont="1" applyBorder="1" applyAlignment="1">
      <alignment horizontal="right" vertical="center" wrapText="1"/>
    </xf>
    <xf numFmtId="0" fontId="12" fillId="0" borderId="5" xfId="15" applyFont="1" applyBorder="1" applyAlignment="1">
      <alignment horizontal="center" vertical="center" wrapText="1"/>
    </xf>
    <xf numFmtId="0" fontId="12" fillId="0" borderId="7" xfId="15" applyFont="1" applyBorder="1" applyAlignment="1">
      <alignment horizontal="center" vertical="center" wrapText="1"/>
    </xf>
    <xf numFmtId="0" fontId="12" fillId="0" borderId="6" xfId="15" applyFont="1" applyBorder="1" applyAlignment="1">
      <alignment horizontal="center" vertical="center" wrapText="1"/>
    </xf>
    <xf numFmtId="0" fontId="12" fillId="0" borderId="20" xfId="15" applyFont="1" applyBorder="1" applyAlignment="1">
      <alignment horizontal="center" vertical="center" wrapText="1"/>
    </xf>
    <xf numFmtId="0" fontId="12" fillId="0" borderId="21" xfId="15" applyFont="1" applyBorder="1" applyAlignment="1">
      <alignment horizontal="center" vertical="center" wrapText="1"/>
    </xf>
    <xf numFmtId="0" fontId="12" fillId="0" borderId="22" xfId="15" applyFont="1" applyBorder="1" applyAlignment="1">
      <alignment horizontal="center" vertical="center" wrapText="1"/>
    </xf>
    <xf numFmtId="168" fontId="12" fillId="8" borderId="6" xfId="15" applyNumberFormat="1" applyFont="1" applyFill="1" applyBorder="1" applyAlignment="1">
      <alignment horizontal="center" vertical="center" wrapText="1"/>
    </xf>
    <xf numFmtId="168" fontId="12" fillId="8" borderId="2" xfId="15" applyNumberFormat="1" applyFont="1" applyFill="1" applyBorder="1" applyAlignment="1">
      <alignment horizontal="right" vertical="center" wrapText="1"/>
    </xf>
    <xf numFmtId="168" fontId="12" fillId="0" borderId="2" xfId="15" applyNumberFormat="1" applyFont="1" applyBorder="1" applyAlignment="1">
      <alignment horizontal="right" vertical="center" wrapText="1"/>
    </xf>
    <xf numFmtId="0" fontId="34" fillId="0" borderId="10" xfId="15" applyFont="1" applyBorder="1" applyAlignment="1">
      <alignment vertical="center"/>
    </xf>
    <xf numFmtId="0" fontId="34" fillId="0" borderId="11" xfId="15" applyFont="1" applyBorder="1" applyAlignment="1">
      <alignment vertical="center"/>
    </xf>
    <xf numFmtId="0" fontId="30" fillId="6" borderId="2" xfId="15" applyFont="1" applyFill="1" applyBorder="1" applyAlignment="1">
      <alignment horizontal="center" wrapText="1"/>
    </xf>
    <xf numFmtId="0" fontId="30" fillId="6" borderId="1" xfId="15" applyFont="1" applyFill="1" applyBorder="1" applyAlignment="1">
      <alignment horizontal="center" wrapText="1"/>
    </xf>
    <xf numFmtId="0" fontId="10" fillId="6" borderId="2" xfId="15" applyFont="1" applyFill="1" applyBorder="1" applyAlignment="1">
      <alignment vertical="center" wrapText="1"/>
    </xf>
    <xf numFmtId="0" fontId="10" fillId="6" borderId="1" xfId="15" applyFont="1" applyFill="1" applyBorder="1" applyAlignment="1">
      <alignment vertical="center" wrapText="1"/>
    </xf>
    <xf numFmtId="168" fontId="12" fillId="8" borderId="5" xfId="15" applyNumberFormat="1" applyFont="1" applyFill="1" applyBorder="1" applyAlignment="1">
      <alignment horizontal="right" vertical="center" wrapText="1"/>
    </xf>
    <xf numFmtId="0" fontId="10" fillId="6" borderId="2" xfId="15" applyFont="1" applyFill="1" applyBorder="1" applyAlignment="1">
      <alignment horizontal="center" vertical="center" wrapText="1"/>
    </xf>
    <xf numFmtId="49" fontId="15" fillId="2" borderId="13" xfId="16" applyNumberFormat="1" applyFont="1" applyFill="1" applyBorder="1" applyAlignment="1">
      <alignment horizontal="center" vertical="center" wrapText="1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49" fontId="18" fillId="2" borderId="16" xfId="16" applyNumberFormat="1" applyFont="1" applyFill="1" applyBorder="1" applyAlignment="1">
      <alignment horizontal="center" vertical="center" wrapText="1"/>
    </xf>
    <xf numFmtId="49" fontId="18" fillId="2" borderId="8" xfId="16" applyNumberFormat="1" applyFont="1" applyFill="1" applyBorder="1" applyAlignment="1">
      <alignment horizontal="center" vertical="center" wrapText="1"/>
    </xf>
    <xf numFmtId="49" fontId="18" fillId="2" borderId="9" xfId="16" applyNumberFormat="1" applyFont="1" applyFill="1" applyBorder="1" applyAlignment="1">
      <alignment horizontal="center" vertical="center" wrapText="1"/>
    </xf>
    <xf numFmtId="0" fontId="10" fillId="8" borderId="26" xfId="15" applyFont="1" applyFill="1" applyBorder="1" applyAlignment="1">
      <alignment horizontal="center" vertical="center" wrapText="1"/>
    </xf>
    <xf numFmtId="0" fontId="10" fillId="8" borderId="33" xfId="15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right"/>
    </xf>
    <xf numFmtId="0" fontId="23" fillId="2" borderId="36" xfId="0" applyFont="1" applyFill="1" applyBorder="1" applyAlignment="1">
      <alignment horizontal="right"/>
    </xf>
    <xf numFmtId="49" fontId="24" fillId="5" borderId="17" xfId="0" applyNumberFormat="1" applyFont="1" applyFill="1" applyBorder="1" applyAlignment="1">
      <alignment horizontal="center" vertical="top" wrapText="1"/>
    </xf>
    <xf numFmtId="0" fontId="10" fillId="13" borderId="15" xfId="15" applyFont="1" applyFill="1" applyBorder="1" applyAlignment="1">
      <alignment horizontal="center" vertical="center" wrapText="1"/>
    </xf>
    <xf numFmtId="0" fontId="10" fillId="13" borderId="33" xfId="15" applyFont="1" applyFill="1" applyBorder="1" applyAlignment="1">
      <alignment horizontal="center" vertical="center" wrapText="1"/>
    </xf>
    <xf numFmtId="0" fontId="23" fillId="2" borderId="3" xfId="16" applyFont="1" applyFill="1" applyBorder="1" applyAlignment="1">
      <alignment horizontal="right"/>
    </xf>
    <xf numFmtId="0" fontId="17" fillId="0" borderId="0" xfId="0" applyNumberFormat="1" applyFont="1" applyBorder="1" applyAlignment="1">
      <alignment horizontal="center" vertical="center" wrapText="1"/>
    </xf>
  </cellXfs>
  <cellStyles count="18">
    <cellStyle name="Comma 2" xfId="5" xr:uid="{00000000-0005-0000-0000-000002000000}"/>
    <cellStyle name="Comma 3" xfId="10" xr:uid="{3E65BC88-030D-476A-8F8E-7A84436B1982}"/>
    <cellStyle name="Comma 4" xfId="11" xr:uid="{B354705A-DEEB-447F-8FA6-59EF3FADE904}"/>
    <cellStyle name="Comma 5" xfId="12" xr:uid="{02E4E4EC-4A5B-402A-86F5-FA28C99BE4B1}"/>
    <cellStyle name="Normal" xfId="0" builtinId="0"/>
    <cellStyle name="Normal 10" xfId="15" xr:uid="{3FD7777D-4EC9-4478-A694-191F08645A8E}"/>
    <cellStyle name="Normal 11" xfId="16" xr:uid="{12CEC5EE-55F5-4AD7-8A45-56A2D5DBC50D}"/>
    <cellStyle name="Normal 2" xfId="1" xr:uid="{00000000-0005-0000-0000-000004000000}"/>
    <cellStyle name="Normal 2 2" xfId="7" xr:uid="{00000000-0005-0000-0000-000005000000}"/>
    <cellStyle name="Normal 2 3" xfId="17" xr:uid="{C47717E4-F001-4BC5-8F9D-AAB4C760CBBA}"/>
    <cellStyle name="Normal 3" xfId="2" xr:uid="{00000000-0005-0000-0000-000006000000}"/>
    <cellStyle name="Normal 4" xfId="3" xr:uid="{00000000-0005-0000-0000-000007000000}"/>
    <cellStyle name="Normal 5" xfId="4" xr:uid="{00000000-0005-0000-0000-000008000000}"/>
    <cellStyle name="Normal 6" xfId="6" xr:uid="{00000000-0005-0000-0000-000009000000}"/>
    <cellStyle name="Normal 7" xfId="9" xr:uid="{8D963716-5315-4B06-BEEE-CE63656A41E2}"/>
    <cellStyle name="Normal 8" xfId="13" xr:uid="{760FE095-9F8C-452F-BFA8-B2095B644B9F}"/>
    <cellStyle name="Normal 9" xfId="14" xr:uid="{0AF31721-DEB0-40B9-A3C9-867E45A7726A}"/>
    <cellStyle name="Normalno 2" xfId="8" xr:uid="{00000000-0005-0000-0000-00000A000000}"/>
  </cellStyles>
  <dxfs count="0"/>
  <tableStyles count="0" defaultTableStyle="TableStyleMedium9" defaultPivotStyle="PivotStyleLight16"/>
  <colors>
    <mruColors>
      <color rgb="FFBFBFB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amostalno\2017\PROJEKTI\Susara%20Francuska\Francuska\proracun%20trokrakih%20ventil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NIX"/>
      <sheetName val="SIEMENS"/>
      <sheetName val="SAUTER"/>
      <sheetName val="PODACI"/>
    </sheetNames>
    <sheetDataSet>
      <sheetData sheetId="0"/>
      <sheetData sheetId="1"/>
      <sheetData sheetId="2"/>
      <sheetData sheetId="3">
        <row r="6">
          <cell r="I6">
            <v>0.4</v>
          </cell>
          <cell r="J6">
            <v>15</v>
          </cell>
          <cell r="K6">
            <v>0.63</v>
          </cell>
          <cell r="L6">
            <v>15</v>
          </cell>
          <cell r="M6">
            <v>0.63</v>
          </cell>
          <cell r="N6">
            <v>15</v>
          </cell>
        </row>
        <row r="7">
          <cell r="I7">
            <v>0.63</v>
          </cell>
          <cell r="J7">
            <v>15</v>
          </cell>
          <cell r="K7">
            <v>1</v>
          </cell>
          <cell r="L7">
            <v>15</v>
          </cell>
          <cell r="M7">
            <v>1</v>
          </cell>
          <cell r="N7">
            <v>15</v>
          </cell>
        </row>
        <row r="8">
          <cell r="I8">
            <v>1</v>
          </cell>
          <cell r="J8">
            <v>15</v>
          </cell>
          <cell r="K8">
            <v>1.6</v>
          </cell>
          <cell r="L8">
            <v>15</v>
          </cell>
          <cell r="M8">
            <v>1.6</v>
          </cell>
          <cell r="N8">
            <v>15</v>
          </cell>
        </row>
        <row r="9">
          <cell r="I9">
            <v>1.6</v>
          </cell>
          <cell r="J9">
            <v>15</v>
          </cell>
          <cell r="K9">
            <v>2.5</v>
          </cell>
          <cell r="L9">
            <v>15</v>
          </cell>
          <cell r="M9">
            <v>2.5</v>
          </cell>
          <cell r="N9">
            <v>15</v>
          </cell>
        </row>
        <row r="10">
          <cell r="I10">
            <v>2.5</v>
          </cell>
          <cell r="J10">
            <v>15</v>
          </cell>
          <cell r="K10">
            <v>4</v>
          </cell>
          <cell r="L10">
            <v>15</v>
          </cell>
          <cell r="M10">
            <v>4</v>
          </cell>
          <cell r="N10">
            <v>15</v>
          </cell>
        </row>
        <row r="11">
          <cell r="I11">
            <v>4</v>
          </cell>
          <cell r="J11">
            <v>15</v>
          </cell>
          <cell r="K11">
            <v>5</v>
          </cell>
          <cell r="L11">
            <v>15</v>
          </cell>
          <cell r="M11">
            <v>5</v>
          </cell>
          <cell r="N11">
            <v>20</v>
          </cell>
        </row>
        <row r="12">
          <cell r="I12">
            <v>6.3</v>
          </cell>
          <cell r="J12">
            <v>25</v>
          </cell>
          <cell r="K12">
            <v>7.5</v>
          </cell>
          <cell r="L12">
            <v>25</v>
          </cell>
          <cell r="M12">
            <v>6.3</v>
          </cell>
          <cell r="N12">
            <v>20</v>
          </cell>
        </row>
        <row r="13">
          <cell r="I13">
            <v>10</v>
          </cell>
          <cell r="J13">
            <v>25</v>
          </cell>
          <cell r="K13">
            <v>12</v>
          </cell>
          <cell r="L13">
            <v>40</v>
          </cell>
          <cell r="M13">
            <v>10</v>
          </cell>
          <cell r="N13">
            <v>25</v>
          </cell>
        </row>
        <row r="14">
          <cell r="I14">
            <v>16</v>
          </cell>
          <cell r="J14">
            <v>32</v>
          </cell>
          <cell r="K14">
            <v>19</v>
          </cell>
          <cell r="L14">
            <v>40</v>
          </cell>
          <cell r="M14">
            <v>16</v>
          </cell>
          <cell r="N14">
            <v>32</v>
          </cell>
        </row>
        <row r="15">
          <cell r="I15">
            <v>22</v>
          </cell>
          <cell r="J15">
            <v>40</v>
          </cell>
          <cell r="K15">
            <v>31</v>
          </cell>
          <cell r="L15">
            <v>50</v>
          </cell>
          <cell r="M15">
            <v>25</v>
          </cell>
          <cell r="N15">
            <v>40</v>
          </cell>
        </row>
        <row r="16">
          <cell r="I16">
            <v>28</v>
          </cell>
          <cell r="J16">
            <v>50</v>
          </cell>
          <cell r="K16">
            <v>49</v>
          </cell>
          <cell r="L16">
            <v>65</v>
          </cell>
          <cell r="M16">
            <v>40</v>
          </cell>
          <cell r="N16">
            <v>50</v>
          </cell>
        </row>
        <row r="17">
          <cell r="I17">
            <v>40</v>
          </cell>
          <cell r="J17">
            <v>50</v>
          </cell>
          <cell r="K17">
            <v>78</v>
          </cell>
          <cell r="L17">
            <v>80</v>
          </cell>
          <cell r="M17">
            <v>63</v>
          </cell>
          <cell r="N17">
            <v>65</v>
          </cell>
        </row>
        <row r="18">
          <cell r="I18">
            <v>49</v>
          </cell>
          <cell r="J18">
            <v>65</v>
          </cell>
          <cell r="K18">
            <v>124</v>
          </cell>
          <cell r="L18">
            <v>100</v>
          </cell>
          <cell r="M18">
            <v>100</v>
          </cell>
          <cell r="N18">
            <v>80</v>
          </cell>
        </row>
        <row r="19">
          <cell r="I19">
            <v>78</v>
          </cell>
          <cell r="J19">
            <v>80</v>
          </cell>
          <cell r="K19">
            <v>200</v>
          </cell>
          <cell r="L19">
            <v>125</v>
          </cell>
          <cell r="M19">
            <v>160</v>
          </cell>
          <cell r="N19">
            <v>100</v>
          </cell>
        </row>
        <row r="20">
          <cell r="I20">
            <v>124</v>
          </cell>
          <cell r="J20">
            <v>100</v>
          </cell>
          <cell r="K20">
            <v>300</v>
          </cell>
          <cell r="L20">
            <v>150</v>
          </cell>
          <cell r="M20">
            <v>250</v>
          </cell>
          <cell r="N20">
            <v>125</v>
          </cell>
        </row>
        <row r="21">
          <cell r="I21">
            <v>200</v>
          </cell>
          <cell r="J21">
            <v>125</v>
          </cell>
          <cell r="M21">
            <v>400</v>
          </cell>
          <cell r="N21">
            <v>150</v>
          </cell>
        </row>
        <row r="22">
          <cell r="I22">
            <v>300</v>
          </cell>
          <cell r="J22">
            <v>150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5E1DB-0F07-4E6F-A4F9-04D87025FF7F}">
  <dimension ref="A2:G24"/>
  <sheetViews>
    <sheetView workbookViewId="0">
      <selection activeCell="C30" sqref="C30"/>
    </sheetView>
  </sheetViews>
  <sheetFormatPr defaultRowHeight="14.4"/>
  <cols>
    <col min="2" max="2" width="5.89453125" customWidth="1"/>
    <col min="3" max="3" width="91.26171875" customWidth="1"/>
    <col min="4" max="4" width="29.5234375" customWidth="1"/>
  </cols>
  <sheetData>
    <row r="2" spans="1:7" ht="23.1">
      <c r="A2" s="136" t="s">
        <v>146</v>
      </c>
      <c r="B2" s="132"/>
      <c r="C2" s="132"/>
    </row>
    <row r="4" spans="1:7">
      <c r="A4" s="132" t="s">
        <v>144</v>
      </c>
      <c r="B4" s="132"/>
      <c r="C4" s="132"/>
    </row>
    <row r="6" spans="1:7">
      <c r="A6" s="132" t="s">
        <v>147</v>
      </c>
      <c r="B6" s="132"/>
      <c r="C6" s="132"/>
    </row>
    <row r="8" spans="1:7" ht="96.9" customHeight="1">
      <c r="A8" s="299" t="s">
        <v>151</v>
      </c>
      <c r="B8" s="299"/>
      <c r="C8" s="299"/>
      <c r="D8" s="299"/>
      <c r="E8" s="299"/>
      <c r="F8" s="299"/>
      <c r="G8" s="299"/>
    </row>
    <row r="9" spans="1:7" ht="41.7" customHeight="1">
      <c r="A9" s="313" t="s">
        <v>152</v>
      </c>
      <c r="B9" s="313"/>
      <c r="C9" s="313"/>
      <c r="D9" s="131"/>
      <c r="E9" s="131"/>
      <c r="F9" s="131"/>
      <c r="G9" s="131"/>
    </row>
    <row r="10" spans="1:7" ht="14.7" customHeight="1" thickBot="1">
      <c r="C10" s="127"/>
      <c r="D10" s="127"/>
      <c r="E10" s="127"/>
      <c r="F10" s="127"/>
      <c r="G10" s="127"/>
    </row>
    <row r="11" spans="1:7" ht="14.7" thickBot="1">
      <c r="B11" s="305" t="s">
        <v>145</v>
      </c>
      <c r="C11" s="306"/>
      <c r="D11" s="307"/>
    </row>
    <row r="12" spans="1:7">
      <c r="B12" s="308" t="s">
        <v>4</v>
      </c>
      <c r="C12" s="308" t="s">
        <v>132</v>
      </c>
      <c r="D12" s="128" t="s">
        <v>134</v>
      </c>
    </row>
    <row r="13" spans="1:7" ht="14.7" thickBot="1">
      <c r="B13" s="309"/>
      <c r="C13" s="310"/>
      <c r="D13" s="129" t="s">
        <v>133</v>
      </c>
    </row>
    <row r="14" spans="1:7" ht="14.7" thickBot="1">
      <c r="B14" s="129" t="s">
        <v>135</v>
      </c>
      <c r="C14" s="130" t="s">
        <v>136</v>
      </c>
      <c r="D14" s="129" t="s">
        <v>137</v>
      </c>
    </row>
    <row r="15" spans="1:7" ht="14.7" thickBot="1">
      <c r="B15" s="91" t="s">
        <v>63</v>
      </c>
      <c r="C15" s="92" t="s">
        <v>116</v>
      </c>
      <c r="D15" s="93">
        <f>'1 Fotonaponska el'!G72</f>
        <v>0</v>
      </c>
    </row>
    <row r="16" spans="1:7" ht="14.7" thickBot="1">
      <c r="B16" s="91" t="s">
        <v>64</v>
      </c>
      <c r="C16" s="92" t="s">
        <v>115</v>
      </c>
      <c r="D16" s="93">
        <f>'2 Vanjska rasvjeta'!F53</f>
        <v>0</v>
      </c>
    </row>
    <row r="17" spans="2:4" ht="14.7" thickBot="1">
      <c r="B17" s="91" t="s">
        <v>65</v>
      </c>
      <c r="C17" s="92" t="s">
        <v>148</v>
      </c>
      <c r="D17" s="93">
        <f>'3 Unutarnja rasvjeta'!F81</f>
        <v>0</v>
      </c>
    </row>
    <row r="18" spans="2:4" ht="14.7" thickBot="1">
      <c r="B18" s="311" t="s">
        <v>138</v>
      </c>
      <c r="C18" s="312"/>
      <c r="D18" s="137">
        <f>'1 Fotonaponska el'!G72+'2 Vanjska rasvjeta'!F53+'3 Unutarnja rasvjeta'!F81</f>
        <v>0</v>
      </c>
    </row>
    <row r="19" spans="2:4" ht="14.7" thickBot="1">
      <c r="B19" s="300" t="s">
        <v>139</v>
      </c>
      <c r="C19" s="301"/>
      <c r="D19" s="138">
        <f>'1 Fotonaponska el'!G73+'2 Vanjska rasvjeta'!F54+'3 Unutarnja rasvjeta'!F82</f>
        <v>0</v>
      </c>
    </row>
    <row r="20" spans="2:4" ht="14.7" thickBot="1">
      <c r="B20" s="302" t="s">
        <v>140</v>
      </c>
      <c r="C20" s="303"/>
      <c r="D20" s="139">
        <f>D18+D19</f>
        <v>0</v>
      </c>
    </row>
    <row r="22" spans="2:4" ht="18.3" customHeight="1">
      <c r="C22" s="140" t="s">
        <v>149</v>
      </c>
      <c r="D22" s="141"/>
    </row>
    <row r="23" spans="2:4" ht="28.8" customHeight="1">
      <c r="C23" s="142"/>
      <c r="D23" s="143"/>
    </row>
    <row r="24" spans="2:4">
      <c r="B24" s="304" t="s">
        <v>150</v>
      </c>
      <c r="C24" s="304"/>
      <c r="D24" s="304"/>
    </row>
  </sheetData>
  <mergeCells count="9">
    <mergeCell ref="A8:G8"/>
    <mergeCell ref="B19:C19"/>
    <mergeCell ref="B20:C20"/>
    <mergeCell ref="B24:D24"/>
    <mergeCell ref="B11:D11"/>
    <mergeCell ref="B12:B13"/>
    <mergeCell ref="C12:C13"/>
    <mergeCell ref="B18:C18"/>
    <mergeCell ref="A9:C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1A298-4E60-45FE-98DC-A3EBEBB8C990}">
  <sheetPr>
    <pageSetUpPr autoPageBreaks="0"/>
  </sheetPr>
  <dimension ref="A1:K80"/>
  <sheetViews>
    <sheetView zoomScaleNormal="100" zoomScaleSheetLayoutView="100" workbookViewId="0">
      <selection activeCell="D31" sqref="D31:D34"/>
    </sheetView>
  </sheetViews>
  <sheetFormatPr defaultColWidth="9.15625" defaultRowHeight="14.4"/>
  <cols>
    <col min="1" max="1" width="9.15625" style="1"/>
    <col min="2" max="2" width="4.15625" style="1" bestFit="1" customWidth="1"/>
    <col min="3" max="3" width="45.68359375" style="1" customWidth="1"/>
    <col min="4" max="7" width="10.68359375" style="1" customWidth="1"/>
    <col min="8" max="8" width="25.5234375" style="1" customWidth="1"/>
    <col min="9" max="9" width="26.47265625" style="1" customWidth="1"/>
    <col min="10" max="10" width="9.15625" style="1"/>
    <col min="11" max="11" width="15" style="1" bestFit="1" customWidth="1"/>
    <col min="12" max="16384" width="9.15625" style="1"/>
  </cols>
  <sheetData>
    <row r="1" spans="2:11">
      <c r="B1" s="336" t="s">
        <v>117</v>
      </c>
      <c r="C1" s="336"/>
      <c r="D1" s="336"/>
      <c r="E1" s="336"/>
      <c r="F1" s="336"/>
      <c r="G1" s="337"/>
      <c r="H1" s="314" t="s">
        <v>141</v>
      </c>
      <c r="I1" s="316" t="s">
        <v>142</v>
      </c>
    </row>
    <row r="2" spans="2:11" ht="14.7" thickBot="1">
      <c r="B2" s="76"/>
      <c r="C2" s="338" t="s">
        <v>97</v>
      </c>
      <c r="D2" s="338"/>
      <c r="E2" s="338"/>
      <c r="F2" s="338"/>
      <c r="G2" s="339"/>
      <c r="H2" s="315"/>
      <c r="I2" s="317"/>
    </row>
    <row r="3" spans="2:11">
      <c r="B3" s="66" t="s">
        <v>4</v>
      </c>
      <c r="C3" s="66" t="s">
        <v>5</v>
      </c>
      <c r="D3" s="66" t="s">
        <v>0</v>
      </c>
      <c r="E3" s="66" t="s">
        <v>6</v>
      </c>
      <c r="F3" s="66" t="s">
        <v>1</v>
      </c>
      <c r="G3" s="66" t="s">
        <v>7</v>
      </c>
      <c r="H3" s="89"/>
      <c r="I3" s="89"/>
    </row>
    <row r="4" spans="2:11">
      <c r="B4" s="341" t="s">
        <v>121</v>
      </c>
      <c r="C4" s="341"/>
      <c r="D4" s="341"/>
      <c r="E4" s="341"/>
      <c r="F4" s="341"/>
      <c r="G4" s="341"/>
      <c r="H4" s="90"/>
      <c r="I4" s="90"/>
    </row>
    <row r="5" spans="2:11" ht="62.4" customHeight="1">
      <c r="B5" s="67">
        <v>1</v>
      </c>
      <c r="C5" s="294" t="s">
        <v>153</v>
      </c>
      <c r="D5" s="74">
        <v>2586</v>
      </c>
      <c r="E5" s="67" t="s">
        <v>3</v>
      </c>
      <c r="F5" s="98"/>
      <c r="G5" s="94">
        <f>F5*D5</f>
        <v>0</v>
      </c>
      <c r="H5" s="98"/>
      <c r="I5" s="98"/>
      <c r="K5" s="2"/>
    </row>
    <row r="6" spans="2:11" ht="132.6" customHeight="1">
      <c r="B6" s="67">
        <v>2</v>
      </c>
      <c r="C6" s="295" t="s">
        <v>154</v>
      </c>
      <c r="D6" s="67">
        <v>9</v>
      </c>
      <c r="E6" s="67" t="s">
        <v>3</v>
      </c>
      <c r="F6" s="98"/>
      <c r="G6" s="94">
        <f t="shared" ref="G6:G9" si="0">F6*D6</f>
        <v>0</v>
      </c>
      <c r="H6" s="98"/>
      <c r="I6" s="98"/>
    </row>
    <row r="7" spans="2:11" ht="26.1">
      <c r="B7" s="67">
        <v>3</v>
      </c>
      <c r="C7" s="296" t="s">
        <v>129</v>
      </c>
      <c r="D7" s="88">
        <v>1</v>
      </c>
      <c r="E7" s="67" t="s">
        <v>3</v>
      </c>
      <c r="F7" s="98"/>
      <c r="G7" s="94">
        <f t="shared" si="0"/>
        <v>0</v>
      </c>
      <c r="H7" s="99"/>
      <c r="I7" s="99"/>
    </row>
    <row r="8" spans="2:11" ht="34.799999999999997">
      <c r="B8" s="67">
        <v>4</v>
      </c>
      <c r="C8" s="75" t="s">
        <v>119</v>
      </c>
      <c r="D8" s="67">
        <v>1</v>
      </c>
      <c r="E8" s="67" t="s">
        <v>3</v>
      </c>
      <c r="F8" s="98"/>
      <c r="G8" s="94">
        <f t="shared" si="0"/>
        <v>0</v>
      </c>
      <c r="H8" s="105"/>
      <c r="I8" s="99"/>
    </row>
    <row r="9" spans="2:11" ht="88.2" customHeight="1">
      <c r="B9" s="67">
        <v>5</v>
      </c>
      <c r="C9" s="75" t="s">
        <v>120</v>
      </c>
      <c r="D9" s="67">
        <v>1</v>
      </c>
      <c r="E9" s="67" t="s">
        <v>3</v>
      </c>
      <c r="F9" s="98"/>
      <c r="G9" s="94">
        <f t="shared" si="0"/>
        <v>0</v>
      </c>
      <c r="H9" s="99"/>
      <c r="I9" s="99"/>
    </row>
    <row r="10" spans="2:11" ht="17.399999999999999">
      <c r="B10" s="67">
        <v>6</v>
      </c>
      <c r="C10" s="75" t="s">
        <v>9</v>
      </c>
      <c r="D10" s="288">
        <v>9000</v>
      </c>
      <c r="E10" s="67" t="s">
        <v>10</v>
      </c>
      <c r="F10" s="98"/>
      <c r="G10" s="94">
        <f>F10*D10</f>
        <v>0</v>
      </c>
      <c r="H10" s="105"/>
      <c r="I10" s="99"/>
    </row>
    <row r="11" spans="2:11">
      <c r="B11" s="320">
        <v>7</v>
      </c>
      <c r="C11" s="73" t="s">
        <v>11</v>
      </c>
      <c r="D11" s="320">
        <v>200</v>
      </c>
      <c r="E11" s="320" t="s">
        <v>10</v>
      </c>
      <c r="F11" s="332"/>
      <c r="G11" s="333">
        <f>D11*F11</f>
        <v>0</v>
      </c>
      <c r="H11" s="105"/>
      <c r="I11" s="99"/>
    </row>
    <row r="12" spans="2:11">
      <c r="B12" s="320"/>
      <c r="C12" s="73" t="s">
        <v>12</v>
      </c>
      <c r="D12" s="320"/>
      <c r="E12" s="320"/>
      <c r="F12" s="332"/>
      <c r="G12" s="333"/>
      <c r="H12" s="105"/>
      <c r="I12" s="99"/>
    </row>
    <row r="13" spans="2:11">
      <c r="B13" s="325"/>
      <c r="C13" s="77" t="s">
        <v>13</v>
      </c>
      <c r="D13" s="325"/>
      <c r="E13" s="325"/>
      <c r="F13" s="340"/>
      <c r="G13" s="322"/>
      <c r="H13" s="105"/>
      <c r="I13" s="99"/>
    </row>
    <row r="14" spans="2:11">
      <c r="B14" s="320">
        <v>8</v>
      </c>
      <c r="C14" s="78" t="s">
        <v>11</v>
      </c>
      <c r="D14" s="320">
        <v>150</v>
      </c>
      <c r="E14" s="320" t="s">
        <v>10</v>
      </c>
      <c r="F14" s="332"/>
      <c r="G14" s="333">
        <f>F14*D14</f>
        <v>0</v>
      </c>
      <c r="H14" s="105"/>
      <c r="I14" s="99"/>
    </row>
    <row r="15" spans="2:11">
      <c r="B15" s="320"/>
      <c r="C15" s="69" t="s">
        <v>14</v>
      </c>
      <c r="D15" s="320"/>
      <c r="E15" s="320"/>
      <c r="F15" s="332"/>
      <c r="G15" s="333"/>
      <c r="H15" s="105"/>
      <c r="I15" s="99"/>
    </row>
    <row r="16" spans="2:11">
      <c r="B16" s="320"/>
      <c r="C16" s="79" t="s">
        <v>13</v>
      </c>
      <c r="D16" s="320"/>
      <c r="E16" s="320"/>
      <c r="F16" s="332"/>
      <c r="G16" s="333"/>
      <c r="H16" s="105"/>
      <c r="I16" s="99"/>
    </row>
    <row r="17" spans="2:9">
      <c r="B17" s="320">
        <v>9</v>
      </c>
      <c r="C17" s="78" t="s">
        <v>15</v>
      </c>
      <c r="D17" s="320">
        <v>200</v>
      </c>
      <c r="E17" s="320" t="s">
        <v>10</v>
      </c>
      <c r="F17" s="332"/>
      <c r="G17" s="333">
        <f>F17*D17</f>
        <v>0</v>
      </c>
      <c r="H17" s="105"/>
      <c r="I17" s="99"/>
    </row>
    <row r="18" spans="2:9">
      <c r="B18" s="320"/>
      <c r="C18" s="69" t="s">
        <v>16</v>
      </c>
      <c r="D18" s="320"/>
      <c r="E18" s="320"/>
      <c r="F18" s="332"/>
      <c r="G18" s="333"/>
      <c r="H18" s="105"/>
      <c r="I18" s="99"/>
    </row>
    <row r="19" spans="2:9">
      <c r="B19" s="320"/>
      <c r="C19" s="79" t="s">
        <v>13</v>
      </c>
      <c r="D19" s="320"/>
      <c r="E19" s="320"/>
      <c r="F19" s="332"/>
      <c r="G19" s="333"/>
      <c r="H19" s="105"/>
      <c r="I19" s="99"/>
    </row>
    <row r="20" spans="2:9">
      <c r="B20" s="320">
        <v>10</v>
      </c>
      <c r="C20" s="78" t="s">
        <v>17</v>
      </c>
      <c r="D20" s="320">
        <v>50</v>
      </c>
      <c r="E20" s="320" t="s">
        <v>10</v>
      </c>
      <c r="F20" s="332"/>
      <c r="G20" s="333">
        <f>F20*D20</f>
        <v>0</v>
      </c>
      <c r="H20" s="105"/>
      <c r="I20" s="99"/>
    </row>
    <row r="21" spans="2:9">
      <c r="B21" s="320"/>
      <c r="C21" s="73" t="s">
        <v>18</v>
      </c>
      <c r="D21" s="320"/>
      <c r="E21" s="320"/>
      <c r="F21" s="332"/>
      <c r="G21" s="333"/>
      <c r="H21" s="105"/>
      <c r="I21" s="99"/>
    </row>
    <row r="22" spans="2:9">
      <c r="B22" s="320"/>
      <c r="C22" s="79" t="s">
        <v>19</v>
      </c>
      <c r="D22" s="320"/>
      <c r="E22" s="320"/>
      <c r="F22" s="332"/>
      <c r="G22" s="333"/>
      <c r="H22" s="105"/>
      <c r="I22" s="99"/>
    </row>
    <row r="23" spans="2:9">
      <c r="B23" s="320">
        <v>11</v>
      </c>
      <c r="C23" s="78" t="s">
        <v>20</v>
      </c>
      <c r="D23" s="320">
        <v>150</v>
      </c>
      <c r="E23" s="320" t="s">
        <v>10</v>
      </c>
      <c r="F23" s="332"/>
      <c r="G23" s="333">
        <f>F23*D23</f>
        <v>0</v>
      </c>
      <c r="H23" s="105"/>
      <c r="I23" s="99"/>
    </row>
    <row r="24" spans="2:9">
      <c r="B24" s="320"/>
      <c r="C24" s="80" t="s">
        <v>21</v>
      </c>
      <c r="D24" s="320"/>
      <c r="E24" s="320"/>
      <c r="F24" s="332"/>
      <c r="G24" s="333"/>
      <c r="H24" s="105"/>
      <c r="I24" s="99"/>
    </row>
    <row r="25" spans="2:9">
      <c r="B25" s="320">
        <v>12</v>
      </c>
      <c r="C25" s="78" t="s">
        <v>20</v>
      </c>
      <c r="D25" s="320">
        <v>100</v>
      </c>
      <c r="E25" s="320" t="s">
        <v>10</v>
      </c>
      <c r="F25" s="332"/>
      <c r="G25" s="333">
        <f>F25*D25</f>
        <v>0</v>
      </c>
      <c r="H25" s="105"/>
      <c r="I25" s="99"/>
    </row>
    <row r="26" spans="2:9">
      <c r="B26" s="320"/>
      <c r="C26" s="81" t="s">
        <v>22</v>
      </c>
      <c r="D26" s="320"/>
      <c r="E26" s="320"/>
      <c r="F26" s="332"/>
      <c r="G26" s="333"/>
      <c r="H26" s="105"/>
      <c r="I26" s="99"/>
    </row>
    <row r="27" spans="2:9">
      <c r="B27" s="320">
        <v>13</v>
      </c>
      <c r="C27" s="78" t="s">
        <v>20</v>
      </c>
      <c r="D27" s="320">
        <v>50</v>
      </c>
      <c r="E27" s="320" t="s">
        <v>10</v>
      </c>
      <c r="F27" s="332"/>
      <c r="G27" s="333">
        <f>F27*D27</f>
        <v>0</v>
      </c>
      <c r="H27" s="105"/>
      <c r="I27" s="99"/>
    </row>
    <row r="28" spans="2:9">
      <c r="B28" s="320"/>
      <c r="C28" s="81" t="s">
        <v>23</v>
      </c>
      <c r="D28" s="320"/>
      <c r="E28" s="320"/>
      <c r="F28" s="332"/>
      <c r="G28" s="333"/>
      <c r="H28" s="105"/>
      <c r="I28" s="99"/>
    </row>
    <row r="29" spans="2:9">
      <c r="B29" s="320">
        <v>14</v>
      </c>
      <c r="C29" s="78" t="s">
        <v>24</v>
      </c>
      <c r="D29" s="320">
        <v>200</v>
      </c>
      <c r="E29" s="320" t="s">
        <v>25</v>
      </c>
      <c r="F29" s="332"/>
      <c r="G29" s="333">
        <f>F29*D29</f>
        <v>0</v>
      </c>
      <c r="H29" s="105"/>
      <c r="I29" s="99"/>
    </row>
    <row r="30" spans="2:9" ht="26.1">
      <c r="B30" s="320"/>
      <c r="C30" s="72" t="s">
        <v>118</v>
      </c>
      <c r="D30" s="320"/>
      <c r="E30" s="320"/>
      <c r="F30" s="332"/>
      <c r="G30" s="333"/>
      <c r="H30" s="105"/>
      <c r="I30" s="99"/>
    </row>
    <row r="31" spans="2:9">
      <c r="B31" s="320">
        <v>15</v>
      </c>
      <c r="C31" s="70" t="s">
        <v>26</v>
      </c>
      <c r="D31" s="320">
        <v>1</v>
      </c>
      <c r="E31" s="320" t="s">
        <v>25</v>
      </c>
      <c r="F31" s="332"/>
      <c r="G31" s="333">
        <f>F31*D31</f>
        <v>0</v>
      </c>
      <c r="H31" s="105"/>
      <c r="I31" s="99"/>
    </row>
    <row r="32" spans="2:9">
      <c r="B32" s="320"/>
      <c r="C32" s="71" t="s">
        <v>27</v>
      </c>
      <c r="D32" s="320"/>
      <c r="E32" s="320"/>
      <c r="F32" s="332"/>
      <c r="G32" s="333"/>
      <c r="H32" s="105"/>
      <c r="I32" s="99"/>
    </row>
    <row r="33" spans="2:9">
      <c r="B33" s="320"/>
      <c r="C33" s="71" t="s">
        <v>28</v>
      </c>
      <c r="D33" s="320"/>
      <c r="E33" s="320"/>
      <c r="F33" s="332"/>
      <c r="G33" s="333"/>
      <c r="H33" s="105"/>
      <c r="I33" s="99"/>
    </row>
    <row r="34" spans="2:9">
      <c r="B34" s="320"/>
      <c r="C34" s="72" t="s">
        <v>29</v>
      </c>
      <c r="D34" s="320"/>
      <c r="E34" s="320"/>
      <c r="F34" s="332"/>
      <c r="G34" s="333"/>
      <c r="H34" s="105"/>
      <c r="I34" s="99"/>
    </row>
    <row r="35" spans="2:9" ht="17.399999999999999">
      <c r="B35" s="67">
        <v>16</v>
      </c>
      <c r="C35" s="68" t="s">
        <v>30</v>
      </c>
      <c r="D35" s="67">
        <v>1</v>
      </c>
      <c r="E35" s="67" t="s">
        <v>31</v>
      </c>
      <c r="F35" s="98"/>
      <c r="G35" s="94">
        <f>F35*D35</f>
        <v>0</v>
      </c>
      <c r="H35" s="105"/>
      <c r="I35" s="99"/>
    </row>
    <row r="36" spans="2:9">
      <c r="B36" s="67">
        <v>17</v>
      </c>
      <c r="C36" s="68" t="s">
        <v>32</v>
      </c>
      <c r="D36" s="67">
        <v>60</v>
      </c>
      <c r="E36" s="67" t="s">
        <v>10</v>
      </c>
      <c r="F36" s="98"/>
      <c r="G36" s="94">
        <f>F36*D36</f>
        <v>0</v>
      </c>
      <c r="H36" s="105"/>
      <c r="I36" s="99"/>
    </row>
    <row r="37" spans="2:9">
      <c r="B37" s="320">
        <v>18</v>
      </c>
      <c r="C37" s="69" t="s">
        <v>33</v>
      </c>
      <c r="D37" s="327">
        <v>1</v>
      </c>
      <c r="E37" s="327" t="s">
        <v>31</v>
      </c>
      <c r="F37" s="331"/>
      <c r="G37" s="322">
        <f>F37*D37</f>
        <v>0</v>
      </c>
      <c r="H37" s="105"/>
      <c r="I37" s="99"/>
    </row>
    <row r="38" spans="2:9">
      <c r="B38" s="320"/>
      <c r="C38" s="71" t="s">
        <v>34</v>
      </c>
      <c r="D38" s="320"/>
      <c r="E38" s="320"/>
      <c r="F38" s="321"/>
      <c r="G38" s="323"/>
      <c r="H38" s="105"/>
      <c r="I38" s="99"/>
    </row>
    <row r="39" spans="2:9">
      <c r="B39" s="320"/>
      <c r="C39" s="71" t="s">
        <v>35</v>
      </c>
      <c r="D39" s="320"/>
      <c r="E39" s="320"/>
      <c r="F39" s="321"/>
      <c r="G39" s="323"/>
      <c r="H39" s="105"/>
      <c r="I39" s="99"/>
    </row>
    <row r="40" spans="2:9">
      <c r="B40" s="320"/>
      <c r="C40" s="71" t="s">
        <v>36</v>
      </c>
      <c r="D40" s="320"/>
      <c r="E40" s="320"/>
      <c r="F40" s="321"/>
      <c r="G40" s="323"/>
      <c r="H40" s="105"/>
      <c r="I40" s="99"/>
    </row>
    <row r="41" spans="2:9">
      <c r="B41" s="320"/>
      <c r="C41" s="71" t="s">
        <v>37</v>
      </c>
      <c r="D41" s="320"/>
      <c r="E41" s="320"/>
      <c r="F41" s="321"/>
      <c r="G41" s="323"/>
      <c r="H41" s="105"/>
      <c r="I41" s="99"/>
    </row>
    <row r="42" spans="2:9">
      <c r="B42" s="320"/>
      <c r="C42" s="71" t="s">
        <v>38</v>
      </c>
      <c r="D42" s="320"/>
      <c r="E42" s="320"/>
      <c r="F42" s="321"/>
      <c r="G42" s="323"/>
      <c r="H42" s="105"/>
      <c r="I42" s="99"/>
    </row>
    <row r="43" spans="2:9" ht="17.399999999999999">
      <c r="B43" s="320"/>
      <c r="C43" s="71" t="s">
        <v>39</v>
      </c>
      <c r="D43" s="320"/>
      <c r="E43" s="320"/>
      <c r="F43" s="321"/>
      <c r="G43" s="323"/>
      <c r="H43" s="105"/>
      <c r="I43" s="99"/>
    </row>
    <row r="44" spans="2:9">
      <c r="B44" s="320"/>
      <c r="C44" s="71" t="s">
        <v>40</v>
      </c>
      <c r="D44" s="320"/>
      <c r="E44" s="320"/>
      <c r="F44" s="321"/>
      <c r="G44" s="323"/>
      <c r="H44" s="105"/>
      <c r="I44" s="99"/>
    </row>
    <row r="45" spans="2:9">
      <c r="B45" s="320"/>
      <c r="C45" s="71" t="s">
        <v>41</v>
      </c>
      <c r="D45" s="320"/>
      <c r="E45" s="320"/>
      <c r="F45" s="321"/>
      <c r="G45" s="323"/>
      <c r="H45" s="105"/>
      <c r="I45" s="99"/>
    </row>
    <row r="46" spans="2:9">
      <c r="B46" s="320"/>
      <c r="C46" s="71" t="s">
        <v>42</v>
      </c>
      <c r="D46" s="320"/>
      <c r="E46" s="320"/>
      <c r="F46" s="321"/>
      <c r="G46" s="323"/>
      <c r="H46" s="105"/>
      <c r="I46" s="99"/>
    </row>
    <row r="47" spans="2:9">
      <c r="B47" s="320"/>
      <c r="C47" s="71" t="s">
        <v>43</v>
      </c>
      <c r="D47" s="320"/>
      <c r="E47" s="320"/>
      <c r="F47" s="321"/>
      <c r="G47" s="323"/>
      <c r="H47" s="105"/>
      <c r="I47" s="99"/>
    </row>
    <row r="48" spans="2:9">
      <c r="B48" s="320"/>
      <c r="C48" s="71" t="s">
        <v>44</v>
      </c>
      <c r="D48" s="320"/>
      <c r="E48" s="320"/>
      <c r="F48" s="321"/>
      <c r="G48" s="324"/>
      <c r="H48" s="105"/>
      <c r="I48" s="99"/>
    </row>
    <row r="49" spans="2:9">
      <c r="B49" s="320">
        <v>19</v>
      </c>
      <c r="C49" s="70" t="s">
        <v>45</v>
      </c>
      <c r="D49" s="320">
        <v>1</v>
      </c>
      <c r="E49" s="320" t="s">
        <v>31</v>
      </c>
      <c r="F49" s="321"/>
      <c r="G49" s="322">
        <f>F49*D49</f>
        <v>0</v>
      </c>
      <c r="H49" s="105"/>
      <c r="I49" s="99"/>
    </row>
    <row r="50" spans="2:9">
      <c r="B50" s="320"/>
      <c r="C50" s="71" t="s">
        <v>46</v>
      </c>
      <c r="D50" s="320"/>
      <c r="E50" s="320"/>
      <c r="F50" s="321"/>
      <c r="G50" s="323"/>
      <c r="H50" s="105"/>
      <c r="I50" s="99"/>
    </row>
    <row r="51" spans="2:9">
      <c r="B51" s="320"/>
      <c r="C51" s="71" t="s">
        <v>47</v>
      </c>
      <c r="D51" s="320"/>
      <c r="E51" s="320"/>
      <c r="F51" s="321"/>
      <c r="G51" s="323"/>
      <c r="H51" s="105"/>
      <c r="I51" s="99"/>
    </row>
    <row r="52" spans="2:9">
      <c r="B52" s="320"/>
      <c r="C52" s="71" t="s">
        <v>48</v>
      </c>
      <c r="D52" s="320"/>
      <c r="E52" s="320"/>
      <c r="F52" s="321"/>
      <c r="G52" s="323"/>
      <c r="H52" s="105"/>
      <c r="I52" s="99"/>
    </row>
    <row r="53" spans="2:9">
      <c r="B53" s="320"/>
      <c r="C53" s="72" t="s">
        <v>49</v>
      </c>
      <c r="D53" s="320"/>
      <c r="E53" s="320"/>
      <c r="F53" s="321"/>
      <c r="G53" s="324"/>
      <c r="H53" s="105"/>
      <c r="I53" s="99"/>
    </row>
    <row r="54" spans="2:9">
      <c r="B54" s="320">
        <v>20</v>
      </c>
      <c r="C54" s="70" t="s">
        <v>50</v>
      </c>
      <c r="D54" s="320">
        <v>1</v>
      </c>
      <c r="E54" s="320" t="s">
        <v>31</v>
      </c>
      <c r="F54" s="321"/>
      <c r="G54" s="322">
        <f>F54*D54</f>
        <v>0</v>
      </c>
      <c r="H54" s="105"/>
      <c r="I54" s="99"/>
    </row>
    <row r="55" spans="2:9" ht="17.399999999999999">
      <c r="B55" s="320"/>
      <c r="C55" s="71" t="s">
        <v>51</v>
      </c>
      <c r="D55" s="320"/>
      <c r="E55" s="320"/>
      <c r="F55" s="321"/>
      <c r="G55" s="323"/>
      <c r="H55" s="105"/>
      <c r="I55" s="99"/>
    </row>
    <row r="56" spans="2:9">
      <c r="B56" s="320"/>
      <c r="C56" s="71" t="s">
        <v>52</v>
      </c>
      <c r="D56" s="320"/>
      <c r="E56" s="320"/>
      <c r="F56" s="321"/>
      <c r="G56" s="323"/>
      <c r="H56" s="105"/>
      <c r="I56" s="99"/>
    </row>
    <row r="57" spans="2:9">
      <c r="B57" s="320"/>
      <c r="C57" s="71" t="s">
        <v>53</v>
      </c>
      <c r="D57" s="320"/>
      <c r="E57" s="320"/>
      <c r="F57" s="321"/>
      <c r="G57" s="323"/>
      <c r="H57" s="105"/>
      <c r="I57" s="99"/>
    </row>
    <row r="58" spans="2:9">
      <c r="B58" s="320"/>
      <c r="C58" s="71" t="s">
        <v>54</v>
      </c>
      <c r="D58" s="320"/>
      <c r="E58" s="320"/>
      <c r="F58" s="321"/>
      <c r="G58" s="323"/>
      <c r="H58" s="105"/>
      <c r="I58" s="99"/>
    </row>
    <row r="59" spans="2:9">
      <c r="B59" s="320"/>
      <c r="C59" s="71" t="s">
        <v>55</v>
      </c>
      <c r="D59" s="320"/>
      <c r="E59" s="320"/>
      <c r="F59" s="321"/>
      <c r="G59" s="323"/>
      <c r="H59" s="105"/>
      <c r="I59" s="99"/>
    </row>
    <row r="60" spans="2:9">
      <c r="B60" s="320"/>
      <c r="C60" s="71" t="s">
        <v>56</v>
      </c>
      <c r="D60" s="320"/>
      <c r="E60" s="320"/>
      <c r="F60" s="321"/>
      <c r="G60" s="323"/>
      <c r="H60" s="105"/>
      <c r="I60" s="99"/>
    </row>
    <row r="61" spans="2:9">
      <c r="B61" s="320"/>
      <c r="C61" s="71" t="s">
        <v>57</v>
      </c>
      <c r="D61" s="320"/>
      <c r="E61" s="320"/>
      <c r="F61" s="321"/>
      <c r="G61" s="323"/>
      <c r="H61" s="105"/>
      <c r="I61" s="99"/>
    </row>
    <row r="62" spans="2:9" ht="26.1">
      <c r="B62" s="320"/>
      <c r="C62" s="71" t="s">
        <v>58</v>
      </c>
      <c r="D62" s="320"/>
      <c r="E62" s="320"/>
      <c r="F62" s="321"/>
      <c r="G62" s="323"/>
      <c r="H62" s="105"/>
      <c r="I62" s="99"/>
    </row>
    <row r="63" spans="2:9">
      <c r="B63" s="320"/>
      <c r="C63" s="72" t="s">
        <v>59</v>
      </c>
      <c r="D63" s="320"/>
      <c r="E63" s="320"/>
      <c r="F63" s="321"/>
      <c r="G63" s="324"/>
      <c r="H63" s="105"/>
      <c r="I63" s="99"/>
    </row>
    <row r="64" spans="2:9">
      <c r="B64" s="325">
        <v>21</v>
      </c>
      <c r="C64" s="70" t="s">
        <v>60</v>
      </c>
      <c r="D64" s="328">
        <v>1</v>
      </c>
      <c r="E64" s="320" t="s">
        <v>31</v>
      </c>
      <c r="F64" s="321"/>
      <c r="G64" s="322">
        <f>F64*D64</f>
        <v>0</v>
      </c>
      <c r="H64" s="105"/>
      <c r="I64" s="99"/>
    </row>
    <row r="65" spans="1:11">
      <c r="B65" s="326"/>
      <c r="C65" s="71" t="s">
        <v>61</v>
      </c>
      <c r="D65" s="329"/>
      <c r="E65" s="320"/>
      <c r="F65" s="321"/>
      <c r="G65" s="323"/>
      <c r="H65" s="105"/>
      <c r="I65" s="99"/>
    </row>
    <row r="66" spans="1:11">
      <c r="B66" s="327"/>
      <c r="C66" s="72" t="s">
        <v>62</v>
      </c>
      <c r="D66" s="330"/>
      <c r="E66" s="320"/>
      <c r="F66" s="321"/>
      <c r="G66" s="324"/>
      <c r="H66" s="105"/>
      <c r="I66" s="99"/>
    </row>
    <row r="67" spans="1:11">
      <c r="B67" s="318" t="s">
        <v>122</v>
      </c>
      <c r="C67" s="318"/>
      <c r="D67" s="318"/>
      <c r="E67" s="318"/>
      <c r="F67" s="319">
        <f>SUM(G5:G66)</f>
        <v>0</v>
      </c>
      <c r="G67" s="319"/>
      <c r="H67" s="105"/>
      <c r="I67" s="105"/>
      <c r="K67" s="2"/>
    </row>
    <row r="70" spans="1:11">
      <c r="B70" s="82" t="s">
        <v>2</v>
      </c>
      <c r="C70" s="86"/>
      <c r="D70" s="86"/>
      <c r="E70" s="86"/>
      <c r="F70" s="86"/>
      <c r="G70" s="86"/>
      <c r="H70" s="86"/>
      <c r="I70" s="86"/>
    </row>
    <row r="71" spans="1:11" ht="14.7" thickBot="1">
      <c r="A71" s="84"/>
      <c r="B71" s="84" t="s">
        <v>121</v>
      </c>
      <c r="C71" s="86"/>
      <c r="D71" s="86"/>
      <c r="E71" s="86"/>
      <c r="F71" s="95"/>
      <c r="G71" s="45">
        <f>G67</f>
        <v>0</v>
      </c>
      <c r="H71" s="45"/>
      <c r="I71" s="45"/>
    </row>
    <row r="72" spans="1:11" ht="14.7" thickBot="1">
      <c r="A72" s="83"/>
      <c r="B72" s="334" t="s">
        <v>131</v>
      </c>
      <c r="C72" s="335"/>
      <c r="D72" s="335"/>
      <c r="E72" s="335"/>
      <c r="F72" s="96"/>
      <c r="G72" s="97">
        <f>SUM(G71:I71)</f>
        <v>0</v>
      </c>
      <c r="H72" s="45"/>
      <c r="I72" s="45"/>
    </row>
    <row r="73" spans="1:11" ht="14.7" thickBot="1">
      <c r="A73" s="83"/>
      <c r="B73" s="334" t="s">
        <v>130</v>
      </c>
      <c r="C73" s="335"/>
      <c r="D73" s="335"/>
      <c r="E73" s="335"/>
      <c r="F73" s="96"/>
      <c r="G73" s="100">
        <v>0</v>
      </c>
      <c r="H73" s="45"/>
      <c r="I73" s="45"/>
    </row>
    <row r="74" spans="1:11" ht="14.7" thickBot="1">
      <c r="A74" s="83"/>
      <c r="B74" s="334" t="s">
        <v>143</v>
      </c>
      <c r="C74" s="335"/>
      <c r="D74" s="335"/>
      <c r="E74" s="335"/>
      <c r="F74" s="96"/>
      <c r="G74" s="97">
        <f>SUM(G72+G73)</f>
        <v>0</v>
      </c>
      <c r="H74" s="45"/>
      <c r="I74" s="45"/>
    </row>
    <row r="75" spans="1:11">
      <c r="A75" s="83"/>
      <c r="B75" s="86"/>
      <c r="C75" s="86"/>
      <c r="D75" s="86"/>
      <c r="E75" s="86"/>
      <c r="F75" s="86"/>
      <c r="G75" s="86"/>
      <c r="H75" s="45"/>
      <c r="I75" s="45"/>
    </row>
    <row r="76" spans="1:11">
      <c r="A76" s="83"/>
      <c r="B76" s="87"/>
      <c r="C76" s="43"/>
      <c r="D76" s="44"/>
      <c r="E76" s="47"/>
      <c r="F76" s="19"/>
      <c r="G76" s="19"/>
      <c r="H76" s="45"/>
      <c r="I76" s="45"/>
    </row>
    <row r="77" spans="1:11">
      <c r="A77" s="83"/>
      <c r="B77" s="8"/>
      <c r="C77" s="14"/>
      <c r="D77" s="15"/>
      <c r="E77" s="85"/>
      <c r="F77" s="9"/>
      <c r="G77" s="9"/>
      <c r="H77" s="45"/>
      <c r="I77" s="45"/>
    </row>
    <row r="78" spans="1:11">
      <c r="B78" s="8"/>
      <c r="C78" s="14"/>
      <c r="D78" s="15"/>
      <c r="E78" s="15"/>
      <c r="F78" s="9"/>
      <c r="G78" s="9"/>
      <c r="H78" s="45"/>
      <c r="I78" s="45"/>
    </row>
    <row r="79" spans="1:11">
      <c r="B79" s="8"/>
      <c r="C79" s="14"/>
      <c r="D79" s="15"/>
      <c r="E79" s="15"/>
      <c r="F79" s="9"/>
      <c r="G79" s="9"/>
      <c r="H79" s="9"/>
      <c r="I79" s="9"/>
    </row>
    <row r="80" spans="1:11">
      <c r="B80" s="8"/>
      <c r="C80" s="14"/>
      <c r="D80" s="15"/>
      <c r="E80" s="15"/>
      <c r="F80" s="9"/>
      <c r="G80" s="9"/>
      <c r="H80" s="9"/>
      <c r="I80" s="9"/>
    </row>
  </sheetData>
  <mergeCells count="75">
    <mergeCell ref="B72:E72"/>
    <mergeCell ref="B73:E73"/>
    <mergeCell ref="B74:E74"/>
    <mergeCell ref="B1:G1"/>
    <mergeCell ref="C2:G2"/>
    <mergeCell ref="B11:B13"/>
    <mergeCell ref="D11:D13"/>
    <mergeCell ref="E11:E13"/>
    <mergeCell ref="F11:F13"/>
    <mergeCell ref="G11:G13"/>
    <mergeCell ref="B4:G4"/>
    <mergeCell ref="B17:B19"/>
    <mergeCell ref="D17:D19"/>
    <mergeCell ref="E17:E19"/>
    <mergeCell ref="F17:F19"/>
    <mergeCell ref="G17:G19"/>
    <mergeCell ref="B14:B16"/>
    <mergeCell ref="D14:D16"/>
    <mergeCell ref="E14:E16"/>
    <mergeCell ref="F14:F16"/>
    <mergeCell ref="G14:G16"/>
    <mergeCell ref="B23:B24"/>
    <mergeCell ref="D23:D24"/>
    <mergeCell ref="E23:E24"/>
    <mergeCell ref="F23:F24"/>
    <mergeCell ref="G23:G24"/>
    <mergeCell ref="B20:B22"/>
    <mergeCell ref="D20:D22"/>
    <mergeCell ref="E20:E22"/>
    <mergeCell ref="F20:F22"/>
    <mergeCell ref="G20:G22"/>
    <mergeCell ref="B27:B28"/>
    <mergeCell ref="D27:D28"/>
    <mergeCell ref="E27:E28"/>
    <mergeCell ref="F27:F28"/>
    <mergeCell ref="G27:G28"/>
    <mergeCell ref="B25:B26"/>
    <mergeCell ref="D25:D26"/>
    <mergeCell ref="E25:E26"/>
    <mergeCell ref="F25:F26"/>
    <mergeCell ref="G25:G26"/>
    <mergeCell ref="B31:B34"/>
    <mergeCell ref="D31:D34"/>
    <mergeCell ref="E31:E34"/>
    <mergeCell ref="F31:F34"/>
    <mergeCell ref="G31:G34"/>
    <mergeCell ref="B29:B30"/>
    <mergeCell ref="D29:D30"/>
    <mergeCell ref="E29:E30"/>
    <mergeCell ref="F29:F30"/>
    <mergeCell ref="G29:G30"/>
    <mergeCell ref="E37:E48"/>
    <mergeCell ref="F37:F48"/>
    <mergeCell ref="G37:G48"/>
    <mergeCell ref="B49:B53"/>
    <mergeCell ref="D49:D53"/>
    <mergeCell ref="E49:E53"/>
    <mergeCell ref="F49:F53"/>
    <mergeCell ref="G49:G53"/>
    <mergeCell ref="H1:H2"/>
    <mergeCell ref="I1:I2"/>
    <mergeCell ref="B67:E67"/>
    <mergeCell ref="F67:G67"/>
    <mergeCell ref="B54:B63"/>
    <mergeCell ref="D54:D63"/>
    <mergeCell ref="E54:E63"/>
    <mergeCell ref="F54:F63"/>
    <mergeCell ref="G54:G63"/>
    <mergeCell ref="B64:B66"/>
    <mergeCell ref="D64:D66"/>
    <mergeCell ref="E64:E66"/>
    <mergeCell ref="F64:F66"/>
    <mergeCell ref="G64:G66"/>
    <mergeCell ref="B37:B48"/>
    <mergeCell ref="D37:D48"/>
  </mergeCells>
  <pageMargins left="0.70866141732283472" right="0.70866141732283472" top="0.70866141732283472" bottom="0.70866141732283472" header="0.31496062992125984" footer="0.31496062992125984"/>
  <pageSetup paperSize="9" scale="47" orientation="portrait" r:id="rId1"/>
  <headerFooter>
    <oddFooter>&amp;C&amp;"Arial,Regular"&amp;10Troškovnik TD 112-2020- Strana &amp;P od&amp;N</oddFooter>
    <evenFooter>&amp;L&amp;"Times New Roman,Regular"&amp;10&amp;I&amp;K000000Stupanj klasifikacije:&amp;I&amp;K000000 &amp;"Tahoma,Regular"&amp;10&amp;B&amp;K0000C0SLUŽBENO</evenFooter>
    <firstFooter>&amp;L&amp;"Times New Roman,Regular"&amp;10&amp;I&amp;K000000Stupanj klasifikacije:&amp;I&amp;K000000 &amp;"Tahoma,Regular"&amp;10&amp;B&amp;K0000C0SLUŽBENO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230C2-D284-4473-92DB-5D247FDB1DCC}">
  <dimension ref="A1:O719"/>
  <sheetViews>
    <sheetView tabSelected="1" zoomScaleNormal="100" zoomScaleSheetLayoutView="100" workbookViewId="0">
      <selection activeCell="B64" sqref="B64"/>
    </sheetView>
  </sheetViews>
  <sheetFormatPr defaultColWidth="9.26171875" defaultRowHeight="12.3"/>
  <cols>
    <col min="1" max="1" width="10.15625" style="8" customWidth="1"/>
    <col min="2" max="2" width="42.26171875" style="14" customWidth="1"/>
    <col min="3" max="4" width="6.83984375" style="15" customWidth="1"/>
    <col min="5" max="5" width="9" style="16" customWidth="1"/>
    <col min="6" max="6" width="11.578125" style="16" customWidth="1"/>
    <col min="7" max="7" width="21.15625" style="16" customWidth="1"/>
    <col min="8" max="8" width="24.47265625" style="16" customWidth="1"/>
    <col min="9" max="257" width="9.26171875" style="6"/>
    <col min="258" max="258" width="7.15625" style="6" customWidth="1"/>
    <col min="259" max="259" width="44.578125" style="6" customWidth="1"/>
    <col min="260" max="260" width="8.15625" style="6" customWidth="1"/>
    <col min="261" max="261" width="7.41796875" style="6" customWidth="1"/>
    <col min="262" max="262" width="9.83984375" style="6" customWidth="1"/>
    <col min="263" max="263" width="11.578125" style="6" customWidth="1"/>
    <col min="264" max="513" width="9.26171875" style="6"/>
    <col min="514" max="514" width="7.15625" style="6" customWidth="1"/>
    <col min="515" max="515" width="44.578125" style="6" customWidth="1"/>
    <col min="516" max="516" width="8.15625" style="6" customWidth="1"/>
    <col min="517" max="517" width="7.41796875" style="6" customWidth="1"/>
    <col min="518" max="518" width="9.83984375" style="6" customWidth="1"/>
    <col min="519" max="519" width="11.578125" style="6" customWidth="1"/>
    <col min="520" max="769" width="9.26171875" style="6"/>
    <col min="770" max="770" width="7.15625" style="6" customWidth="1"/>
    <col min="771" max="771" width="44.578125" style="6" customWidth="1"/>
    <col min="772" max="772" width="8.15625" style="6" customWidth="1"/>
    <col min="773" max="773" width="7.41796875" style="6" customWidth="1"/>
    <col min="774" max="774" width="9.83984375" style="6" customWidth="1"/>
    <col min="775" max="775" width="11.578125" style="6" customWidth="1"/>
    <col min="776" max="1025" width="9.26171875" style="6"/>
    <col min="1026" max="1026" width="7.15625" style="6" customWidth="1"/>
    <col min="1027" max="1027" width="44.578125" style="6" customWidth="1"/>
    <col min="1028" max="1028" width="8.15625" style="6" customWidth="1"/>
    <col min="1029" max="1029" width="7.41796875" style="6" customWidth="1"/>
    <col min="1030" max="1030" width="9.83984375" style="6" customWidth="1"/>
    <col min="1031" max="1031" width="11.578125" style="6" customWidth="1"/>
    <col min="1032" max="1281" width="9.26171875" style="6"/>
    <col min="1282" max="1282" width="7.15625" style="6" customWidth="1"/>
    <col min="1283" max="1283" width="44.578125" style="6" customWidth="1"/>
    <col min="1284" max="1284" width="8.15625" style="6" customWidth="1"/>
    <col min="1285" max="1285" width="7.41796875" style="6" customWidth="1"/>
    <col min="1286" max="1286" width="9.83984375" style="6" customWidth="1"/>
    <col min="1287" max="1287" width="11.578125" style="6" customWidth="1"/>
    <col min="1288" max="1537" width="9.26171875" style="6"/>
    <col min="1538" max="1538" width="7.15625" style="6" customWidth="1"/>
    <col min="1539" max="1539" width="44.578125" style="6" customWidth="1"/>
    <col min="1540" max="1540" width="8.15625" style="6" customWidth="1"/>
    <col min="1541" max="1541" width="7.41796875" style="6" customWidth="1"/>
    <col min="1542" max="1542" width="9.83984375" style="6" customWidth="1"/>
    <col min="1543" max="1543" width="11.578125" style="6" customWidth="1"/>
    <col min="1544" max="1793" width="9.26171875" style="6"/>
    <col min="1794" max="1794" width="7.15625" style="6" customWidth="1"/>
    <col min="1795" max="1795" width="44.578125" style="6" customWidth="1"/>
    <col min="1796" max="1796" width="8.15625" style="6" customWidth="1"/>
    <col min="1797" max="1797" width="7.41796875" style="6" customWidth="1"/>
    <col min="1798" max="1798" width="9.83984375" style="6" customWidth="1"/>
    <col min="1799" max="1799" width="11.578125" style="6" customWidth="1"/>
    <col min="1800" max="2049" width="9.26171875" style="6"/>
    <col min="2050" max="2050" width="7.15625" style="6" customWidth="1"/>
    <col min="2051" max="2051" width="44.578125" style="6" customWidth="1"/>
    <col min="2052" max="2052" width="8.15625" style="6" customWidth="1"/>
    <col min="2053" max="2053" width="7.41796875" style="6" customWidth="1"/>
    <col min="2054" max="2054" width="9.83984375" style="6" customWidth="1"/>
    <col min="2055" max="2055" width="11.578125" style="6" customWidth="1"/>
    <col min="2056" max="2305" width="9.26171875" style="6"/>
    <col min="2306" max="2306" width="7.15625" style="6" customWidth="1"/>
    <col min="2307" max="2307" width="44.578125" style="6" customWidth="1"/>
    <col min="2308" max="2308" width="8.15625" style="6" customWidth="1"/>
    <col min="2309" max="2309" width="7.41796875" style="6" customWidth="1"/>
    <col min="2310" max="2310" width="9.83984375" style="6" customWidth="1"/>
    <col min="2311" max="2311" width="11.578125" style="6" customWidth="1"/>
    <col min="2312" max="2561" width="9.26171875" style="6"/>
    <col min="2562" max="2562" width="7.15625" style="6" customWidth="1"/>
    <col min="2563" max="2563" width="44.578125" style="6" customWidth="1"/>
    <col min="2564" max="2564" width="8.15625" style="6" customWidth="1"/>
    <col min="2565" max="2565" width="7.41796875" style="6" customWidth="1"/>
    <col min="2566" max="2566" width="9.83984375" style="6" customWidth="1"/>
    <col min="2567" max="2567" width="11.578125" style="6" customWidth="1"/>
    <col min="2568" max="2817" width="9.26171875" style="6"/>
    <col min="2818" max="2818" width="7.15625" style="6" customWidth="1"/>
    <col min="2819" max="2819" width="44.578125" style="6" customWidth="1"/>
    <col min="2820" max="2820" width="8.15625" style="6" customWidth="1"/>
    <col min="2821" max="2821" width="7.41796875" style="6" customWidth="1"/>
    <col min="2822" max="2822" width="9.83984375" style="6" customWidth="1"/>
    <col min="2823" max="2823" width="11.578125" style="6" customWidth="1"/>
    <col min="2824" max="3073" width="9.26171875" style="6"/>
    <col min="3074" max="3074" width="7.15625" style="6" customWidth="1"/>
    <col min="3075" max="3075" width="44.578125" style="6" customWidth="1"/>
    <col min="3076" max="3076" width="8.15625" style="6" customWidth="1"/>
    <col min="3077" max="3077" width="7.41796875" style="6" customWidth="1"/>
    <col min="3078" max="3078" width="9.83984375" style="6" customWidth="1"/>
    <col min="3079" max="3079" width="11.578125" style="6" customWidth="1"/>
    <col min="3080" max="3329" width="9.26171875" style="6"/>
    <col min="3330" max="3330" width="7.15625" style="6" customWidth="1"/>
    <col min="3331" max="3331" width="44.578125" style="6" customWidth="1"/>
    <col min="3332" max="3332" width="8.15625" style="6" customWidth="1"/>
    <col min="3333" max="3333" width="7.41796875" style="6" customWidth="1"/>
    <col min="3334" max="3334" width="9.83984375" style="6" customWidth="1"/>
    <col min="3335" max="3335" width="11.578125" style="6" customWidth="1"/>
    <col min="3336" max="3585" width="9.26171875" style="6"/>
    <col min="3586" max="3586" width="7.15625" style="6" customWidth="1"/>
    <col min="3587" max="3587" width="44.578125" style="6" customWidth="1"/>
    <col min="3588" max="3588" width="8.15625" style="6" customWidth="1"/>
    <col min="3589" max="3589" width="7.41796875" style="6" customWidth="1"/>
    <col min="3590" max="3590" width="9.83984375" style="6" customWidth="1"/>
    <col min="3591" max="3591" width="11.578125" style="6" customWidth="1"/>
    <col min="3592" max="3841" width="9.26171875" style="6"/>
    <col min="3842" max="3842" width="7.15625" style="6" customWidth="1"/>
    <col min="3843" max="3843" width="44.578125" style="6" customWidth="1"/>
    <col min="3844" max="3844" width="8.15625" style="6" customWidth="1"/>
    <col min="3845" max="3845" width="7.41796875" style="6" customWidth="1"/>
    <col min="3846" max="3846" width="9.83984375" style="6" customWidth="1"/>
    <col min="3847" max="3847" width="11.578125" style="6" customWidth="1"/>
    <col min="3848" max="4097" width="9.26171875" style="6"/>
    <col min="4098" max="4098" width="7.15625" style="6" customWidth="1"/>
    <col min="4099" max="4099" width="44.578125" style="6" customWidth="1"/>
    <col min="4100" max="4100" width="8.15625" style="6" customWidth="1"/>
    <col min="4101" max="4101" width="7.41796875" style="6" customWidth="1"/>
    <col min="4102" max="4102" width="9.83984375" style="6" customWidth="1"/>
    <col min="4103" max="4103" width="11.578125" style="6" customWidth="1"/>
    <col min="4104" max="4353" width="9.26171875" style="6"/>
    <col min="4354" max="4354" width="7.15625" style="6" customWidth="1"/>
    <col min="4355" max="4355" width="44.578125" style="6" customWidth="1"/>
    <col min="4356" max="4356" width="8.15625" style="6" customWidth="1"/>
    <col min="4357" max="4357" width="7.41796875" style="6" customWidth="1"/>
    <col min="4358" max="4358" width="9.83984375" style="6" customWidth="1"/>
    <col min="4359" max="4359" width="11.578125" style="6" customWidth="1"/>
    <col min="4360" max="4609" width="9.26171875" style="6"/>
    <col min="4610" max="4610" width="7.15625" style="6" customWidth="1"/>
    <col min="4611" max="4611" width="44.578125" style="6" customWidth="1"/>
    <col min="4612" max="4612" width="8.15625" style="6" customWidth="1"/>
    <col min="4613" max="4613" width="7.41796875" style="6" customWidth="1"/>
    <col min="4614" max="4614" width="9.83984375" style="6" customWidth="1"/>
    <col min="4615" max="4615" width="11.578125" style="6" customWidth="1"/>
    <col min="4616" max="4865" width="9.26171875" style="6"/>
    <col min="4866" max="4866" width="7.15625" style="6" customWidth="1"/>
    <col min="4867" max="4867" width="44.578125" style="6" customWidth="1"/>
    <col min="4868" max="4868" width="8.15625" style="6" customWidth="1"/>
    <col min="4869" max="4869" width="7.41796875" style="6" customWidth="1"/>
    <col min="4870" max="4870" width="9.83984375" style="6" customWidth="1"/>
    <col min="4871" max="4871" width="11.578125" style="6" customWidth="1"/>
    <col min="4872" max="5121" width="9.26171875" style="6"/>
    <col min="5122" max="5122" width="7.15625" style="6" customWidth="1"/>
    <col min="5123" max="5123" width="44.578125" style="6" customWidth="1"/>
    <col min="5124" max="5124" width="8.15625" style="6" customWidth="1"/>
    <col min="5125" max="5125" width="7.41796875" style="6" customWidth="1"/>
    <col min="5126" max="5126" width="9.83984375" style="6" customWidth="1"/>
    <col min="5127" max="5127" width="11.578125" style="6" customWidth="1"/>
    <col min="5128" max="5377" width="9.26171875" style="6"/>
    <col min="5378" max="5378" width="7.15625" style="6" customWidth="1"/>
    <col min="5379" max="5379" width="44.578125" style="6" customWidth="1"/>
    <col min="5380" max="5380" width="8.15625" style="6" customWidth="1"/>
    <col min="5381" max="5381" width="7.41796875" style="6" customWidth="1"/>
    <col min="5382" max="5382" width="9.83984375" style="6" customWidth="1"/>
    <col min="5383" max="5383" width="11.578125" style="6" customWidth="1"/>
    <col min="5384" max="5633" width="9.26171875" style="6"/>
    <col min="5634" max="5634" width="7.15625" style="6" customWidth="1"/>
    <col min="5635" max="5635" width="44.578125" style="6" customWidth="1"/>
    <col min="5636" max="5636" width="8.15625" style="6" customWidth="1"/>
    <col min="5637" max="5637" width="7.41796875" style="6" customWidth="1"/>
    <col min="5638" max="5638" width="9.83984375" style="6" customWidth="1"/>
    <col min="5639" max="5639" width="11.578125" style="6" customWidth="1"/>
    <col min="5640" max="5889" width="9.26171875" style="6"/>
    <col min="5890" max="5890" width="7.15625" style="6" customWidth="1"/>
    <col min="5891" max="5891" width="44.578125" style="6" customWidth="1"/>
    <col min="5892" max="5892" width="8.15625" style="6" customWidth="1"/>
    <col min="5893" max="5893" width="7.41796875" style="6" customWidth="1"/>
    <col min="5894" max="5894" width="9.83984375" style="6" customWidth="1"/>
    <col min="5895" max="5895" width="11.578125" style="6" customWidth="1"/>
    <col min="5896" max="6145" width="9.26171875" style="6"/>
    <col min="6146" max="6146" width="7.15625" style="6" customWidth="1"/>
    <col min="6147" max="6147" width="44.578125" style="6" customWidth="1"/>
    <col min="6148" max="6148" width="8.15625" style="6" customWidth="1"/>
    <col min="6149" max="6149" width="7.41796875" style="6" customWidth="1"/>
    <col min="6150" max="6150" width="9.83984375" style="6" customWidth="1"/>
    <col min="6151" max="6151" width="11.578125" style="6" customWidth="1"/>
    <col min="6152" max="6401" width="9.26171875" style="6"/>
    <col min="6402" max="6402" width="7.15625" style="6" customWidth="1"/>
    <col min="6403" max="6403" width="44.578125" style="6" customWidth="1"/>
    <col min="6404" max="6404" width="8.15625" style="6" customWidth="1"/>
    <col min="6405" max="6405" width="7.41796875" style="6" customWidth="1"/>
    <col min="6406" max="6406" width="9.83984375" style="6" customWidth="1"/>
    <col min="6407" max="6407" width="11.578125" style="6" customWidth="1"/>
    <col min="6408" max="6657" width="9.26171875" style="6"/>
    <col min="6658" max="6658" width="7.15625" style="6" customWidth="1"/>
    <col min="6659" max="6659" width="44.578125" style="6" customWidth="1"/>
    <col min="6660" max="6660" width="8.15625" style="6" customWidth="1"/>
    <col min="6661" max="6661" width="7.41796875" style="6" customWidth="1"/>
    <col min="6662" max="6662" width="9.83984375" style="6" customWidth="1"/>
    <col min="6663" max="6663" width="11.578125" style="6" customWidth="1"/>
    <col min="6664" max="6913" width="9.26171875" style="6"/>
    <col min="6914" max="6914" width="7.15625" style="6" customWidth="1"/>
    <col min="6915" max="6915" width="44.578125" style="6" customWidth="1"/>
    <col min="6916" max="6916" width="8.15625" style="6" customWidth="1"/>
    <col min="6917" max="6917" width="7.41796875" style="6" customWidth="1"/>
    <col min="6918" max="6918" width="9.83984375" style="6" customWidth="1"/>
    <col min="6919" max="6919" width="11.578125" style="6" customWidth="1"/>
    <col min="6920" max="7169" width="9.26171875" style="6"/>
    <col min="7170" max="7170" width="7.15625" style="6" customWidth="1"/>
    <col min="7171" max="7171" width="44.578125" style="6" customWidth="1"/>
    <col min="7172" max="7172" width="8.15625" style="6" customWidth="1"/>
    <col min="7173" max="7173" width="7.41796875" style="6" customWidth="1"/>
    <col min="7174" max="7174" width="9.83984375" style="6" customWidth="1"/>
    <col min="7175" max="7175" width="11.578125" style="6" customWidth="1"/>
    <col min="7176" max="7425" width="9.26171875" style="6"/>
    <col min="7426" max="7426" width="7.15625" style="6" customWidth="1"/>
    <col min="7427" max="7427" width="44.578125" style="6" customWidth="1"/>
    <col min="7428" max="7428" width="8.15625" style="6" customWidth="1"/>
    <col min="7429" max="7429" width="7.41796875" style="6" customWidth="1"/>
    <col min="7430" max="7430" width="9.83984375" style="6" customWidth="1"/>
    <col min="7431" max="7431" width="11.578125" style="6" customWidth="1"/>
    <col min="7432" max="7681" width="9.26171875" style="6"/>
    <col min="7682" max="7682" width="7.15625" style="6" customWidth="1"/>
    <col min="7683" max="7683" width="44.578125" style="6" customWidth="1"/>
    <col min="7684" max="7684" width="8.15625" style="6" customWidth="1"/>
    <col min="7685" max="7685" width="7.41796875" style="6" customWidth="1"/>
    <col min="7686" max="7686" width="9.83984375" style="6" customWidth="1"/>
    <col min="7687" max="7687" width="11.578125" style="6" customWidth="1"/>
    <col min="7688" max="7937" width="9.26171875" style="6"/>
    <col min="7938" max="7938" width="7.15625" style="6" customWidth="1"/>
    <col min="7939" max="7939" width="44.578125" style="6" customWidth="1"/>
    <col min="7940" max="7940" width="8.15625" style="6" customWidth="1"/>
    <col min="7941" max="7941" width="7.41796875" style="6" customWidth="1"/>
    <col min="7942" max="7942" width="9.83984375" style="6" customWidth="1"/>
    <col min="7943" max="7943" width="11.578125" style="6" customWidth="1"/>
    <col min="7944" max="8193" width="9.26171875" style="6"/>
    <col min="8194" max="8194" width="7.15625" style="6" customWidth="1"/>
    <col min="8195" max="8195" width="44.578125" style="6" customWidth="1"/>
    <col min="8196" max="8196" width="8.15625" style="6" customWidth="1"/>
    <col min="8197" max="8197" width="7.41796875" style="6" customWidth="1"/>
    <col min="8198" max="8198" width="9.83984375" style="6" customWidth="1"/>
    <col min="8199" max="8199" width="11.578125" style="6" customWidth="1"/>
    <col min="8200" max="8449" width="9.26171875" style="6"/>
    <col min="8450" max="8450" width="7.15625" style="6" customWidth="1"/>
    <col min="8451" max="8451" width="44.578125" style="6" customWidth="1"/>
    <col min="8452" max="8452" width="8.15625" style="6" customWidth="1"/>
    <col min="8453" max="8453" width="7.41796875" style="6" customWidth="1"/>
    <col min="8454" max="8454" width="9.83984375" style="6" customWidth="1"/>
    <col min="8455" max="8455" width="11.578125" style="6" customWidth="1"/>
    <col min="8456" max="8705" width="9.26171875" style="6"/>
    <col min="8706" max="8706" width="7.15625" style="6" customWidth="1"/>
    <col min="8707" max="8707" width="44.578125" style="6" customWidth="1"/>
    <col min="8708" max="8708" width="8.15625" style="6" customWidth="1"/>
    <col min="8709" max="8709" width="7.41796875" style="6" customWidth="1"/>
    <col min="8710" max="8710" width="9.83984375" style="6" customWidth="1"/>
    <col min="8711" max="8711" width="11.578125" style="6" customWidth="1"/>
    <col min="8712" max="8961" width="9.26171875" style="6"/>
    <col min="8962" max="8962" width="7.15625" style="6" customWidth="1"/>
    <col min="8963" max="8963" width="44.578125" style="6" customWidth="1"/>
    <col min="8964" max="8964" width="8.15625" style="6" customWidth="1"/>
    <col min="8965" max="8965" width="7.41796875" style="6" customWidth="1"/>
    <col min="8966" max="8966" width="9.83984375" style="6" customWidth="1"/>
    <col min="8967" max="8967" width="11.578125" style="6" customWidth="1"/>
    <col min="8968" max="9217" width="9.26171875" style="6"/>
    <col min="9218" max="9218" width="7.15625" style="6" customWidth="1"/>
    <col min="9219" max="9219" width="44.578125" style="6" customWidth="1"/>
    <col min="9220" max="9220" width="8.15625" style="6" customWidth="1"/>
    <col min="9221" max="9221" width="7.41796875" style="6" customWidth="1"/>
    <col min="9222" max="9222" width="9.83984375" style="6" customWidth="1"/>
    <col min="9223" max="9223" width="11.578125" style="6" customWidth="1"/>
    <col min="9224" max="9473" width="9.26171875" style="6"/>
    <col min="9474" max="9474" width="7.15625" style="6" customWidth="1"/>
    <col min="9475" max="9475" width="44.578125" style="6" customWidth="1"/>
    <col min="9476" max="9476" width="8.15625" style="6" customWidth="1"/>
    <col min="9477" max="9477" width="7.41796875" style="6" customWidth="1"/>
    <col min="9478" max="9478" width="9.83984375" style="6" customWidth="1"/>
    <col min="9479" max="9479" width="11.578125" style="6" customWidth="1"/>
    <col min="9480" max="9729" width="9.26171875" style="6"/>
    <col min="9730" max="9730" width="7.15625" style="6" customWidth="1"/>
    <col min="9731" max="9731" width="44.578125" style="6" customWidth="1"/>
    <col min="9732" max="9732" width="8.15625" style="6" customWidth="1"/>
    <col min="9733" max="9733" width="7.41796875" style="6" customWidth="1"/>
    <col min="9734" max="9734" width="9.83984375" style="6" customWidth="1"/>
    <col min="9735" max="9735" width="11.578125" style="6" customWidth="1"/>
    <col min="9736" max="9985" width="9.26171875" style="6"/>
    <col min="9986" max="9986" width="7.15625" style="6" customWidth="1"/>
    <col min="9987" max="9987" width="44.578125" style="6" customWidth="1"/>
    <col min="9988" max="9988" width="8.15625" style="6" customWidth="1"/>
    <col min="9989" max="9989" width="7.41796875" style="6" customWidth="1"/>
    <col min="9990" max="9990" width="9.83984375" style="6" customWidth="1"/>
    <col min="9991" max="9991" width="11.578125" style="6" customWidth="1"/>
    <col min="9992" max="10241" width="9.26171875" style="6"/>
    <col min="10242" max="10242" width="7.15625" style="6" customWidth="1"/>
    <col min="10243" max="10243" width="44.578125" style="6" customWidth="1"/>
    <col min="10244" max="10244" width="8.15625" style="6" customWidth="1"/>
    <col min="10245" max="10245" width="7.41796875" style="6" customWidth="1"/>
    <col min="10246" max="10246" width="9.83984375" style="6" customWidth="1"/>
    <col min="10247" max="10247" width="11.578125" style="6" customWidth="1"/>
    <col min="10248" max="10497" width="9.26171875" style="6"/>
    <col min="10498" max="10498" width="7.15625" style="6" customWidth="1"/>
    <col min="10499" max="10499" width="44.578125" style="6" customWidth="1"/>
    <col min="10500" max="10500" width="8.15625" style="6" customWidth="1"/>
    <col min="10501" max="10501" width="7.41796875" style="6" customWidth="1"/>
    <col min="10502" max="10502" width="9.83984375" style="6" customWidth="1"/>
    <col min="10503" max="10503" width="11.578125" style="6" customWidth="1"/>
    <col min="10504" max="10753" width="9.26171875" style="6"/>
    <col min="10754" max="10754" width="7.15625" style="6" customWidth="1"/>
    <col min="10755" max="10755" width="44.578125" style="6" customWidth="1"/>
    <col min="10756" max="10756" width="8.15625" style="6" customWidth="1"/>
    <col min="10757" max="10757" width="7.41796875" style="6" customWidth="1"/>
    <col min="10758" max="10758" width="9.83984375" style="6" customWidth="1"/>
    <col min="10759" max="10759" width="11.578125" style="6" customWidth="1"/>
    <col min="10760" max="11009" width="9.26171875" style="6"/>
    <col min="11010" max="11010" width="7.15625" style="6" customWidth="1"/>
    <col min="11011" max="11011" width="44.578125" style="6" customWidth="1"/>
    <col min="11012" max="11012" width="8.15625" style="6" customWidth="1"/>
    <col min="11013" max="11013" width="7.41796875" style="6" customWidth="1"/>
    <col min="11014" max="11014" width="9.83984375" style="6" customWidth="1"/>
    <col min="11015" max="11015" width="11.578125" style="6" customWidth="1"/>
    <col min="11016" max="11265" width="9.26171875" style="6"/>
    <col min="11266" max="11266" width="7.15625" style="6" customWidth="1"/>
    <col min="11267" max="11267" width="44.578125" style="6" customWidth="1"/>
    <col min="11268" max="11268" width="8.15625" style="6" customWidth="1"/>
    <col min="11269" max="11269" width="7.41796875" style="6" customWidth="1"/>
    <col min="11270" max="11270" width="9.83984375" style="6" customWidth="1"/>
    <col min="11271" max="11271" width="11.578125" style="6" customWidth="1"/>
    <col min="11272" max="11521" width="9.26171875" style="6"/>
    <col min="11522" max="11522" width="7.15625" style="6" customWidth="1"/>
    <col min="11523" max="11523" width="44.578125" style="6" customWidth="1"/>
    <col min="11524" max="11524" width="8.15625" style="6" customWidth="1"/>
    <col min="11525" max="11525" width="7.41796875" style="6" customWidth="1"/>
    <col min="11526" max="11526" width="9.83984375" style="6" customWidth="1"/>
    <col min="11527" max="11527" width="11.578125" style="6" customWidth="1"/>
    <col min="11528" max="11777" width="9.26171875" style="6"/>
    <col min="11778" max="11778" width="7.15625" style="6" customWidth="1"/>
    <col min="11779" max="11779" width="44.578125" style="6" customWidth="1"/>
    <col min="11780" max="11780" width="8.15625" style="6" customWidth="1"/>
    <col min="11781" max="11781" width="7.41796875" style="6" customWidth="1"/>
    <col min="11782" max="11782" width="9.83984375" style="6" customWidth="1"/>
    <col min="11783" max="11783" width="11.578125" style="6" customWidth="1"/>
    <col min="11784" max="12033" width="9.26171875" style="6"/>
    <col min="12034" max="12034" width="7.15625" style="6" customWidth="1"/>
    <col min="12035" max="12035" width="44.578125" style="6" customWidth="1"/>
    <col min="12036" max="12036" width="8.15625" style="6" customWidth="1"/>
    <col min="12037" max="12037" width="7.41796875" style="6" customWidth="1"/>
    <col min="12038" max="12038" width="9.83984375" style="6" customWidth="1"/>
    <col min="12039" max="12039" width="11.578125" style="6" customWidth="1"/>
    <col min="12040" max="12289" width="9.26171875" style="6"/>
    <col min="12290" max="12290" width="7.15625" style="6" customWidth="1"/>
    <col min="12291" max="12291" width="44.578125" style="6" customWidth="1"/>
    <col min="12292" max="12292" width="8.15625" style="6" customWidth="1"/>
    <col min="12293" max="12293" width="7.41796875" style="6" customWidth="1"/>
    <col min="12294" max="12294" width="9.83984375" style="6" customWidth="1"/>
    <col min="12295" max="12295" width="11.578125" style="6" customWidth="1"/>
    <col min="12296" max="12545" width="9.26171875" style="6"/>
    <col min="12546" max="12546" width="7.15625" style="6" customWidth="1"/>
    <col min="12547" max="12547" width="44.578125" style="6" customWidth="1"/>
    <col min="12548" max="12548" width="8.15625" style="6" customWidth="1"/>
    <col min="12549" max="12549" width="7.41796875" style="6" customWidth="1"/>
    <col min="12550" max="12550" width="9.83984375" style="6" customWidth="1"/>
    <col min="12551" max="12551" width="11.578125" style="6" customWidth="1"/>
    <col min="12552" max="12801" width="9.26171875" style="6"/>
    <col min="12802" max="12802" width="7.15625" style="6" customWidth="1"/>
    <col min="12803" max="12803" width="44.578125" style="6" customWidth="1"/>
    <col min="12804" max="12804" width="8.15625" style="6" customWidth="1"/>
    <col min="12805" max="12805" width="7.41796875" style="6" customWidth="1"/>
    <col min="12806" max="12806" width="9.83984375" style="6" customWidth="1"/>
    <col min="12807" max="12807" width="11.578125" style="6" customWidth="1"/>
    <col min="12808" max="13057" width="9.26171875" style="6"/>
    <col min="13058" max="13058" width="7.15625" style="6" customWidth="1"/>
    <col min="13059" max="13059" width="44.578125" style="6" customWidth="1"/>
    <col min="13060" max="13060" width="8.15625" style="6" customWidth="1"/>
    <col min="13061" max="13061" width="7.41796875" style="6" customWidth="1"/>
    <col min="13062" max="13062" width="9.83984375" style="6" customWidth="1"/>
    <col min="13063" max="13063" width="11.578125" style="6" customWidth="1"/>
    <col min="13064" max="13313" width="9.26171875" style="6"/>
    <col min="13314" max="13314" width="7.15625" style="6" customWidth="1"/>
    <col min="13315" max="13315" width="44.578125" style="6" customWidth="1"/>
    <col min="13316" max="13316" width="8.15625" style="6" customWidth="1"/>
    <col min="13317" max="13317" width="7.41796875" style="6" customWidth="1"/>
    <col min="13318" max="13318" width="9.83984375" style="6" customWidth="1"/>
    <col min="13319" max="13319" width="11.578125" style="6" customWidth="1"/>
    <col min="13320" max="13569" width="9.26171875" style="6"/>
    <col min="13570" max="13570" width="7.15625" style="6" customWidth="1"/>
    <col min="13571" max="13571" width="44.578125" style="6" customWidth="1"/>
    <col min="13572" max="13572" width="8.15625" style="6" customWidth="1"/>
    <col min="13573" max="13573" width="7.41796875" style="6" customWidth="1"/>
    <col min="13574" max="13574" width="9.83984375" style="6" customWidth="1"/>
    <col min="13575" max="13575" width="11.578125" style="6" customWidth="1"/>
    <col min="13576" max="13825" width="9.26171875" style="6"/>
    <col min="13826" max="13826" width="7.15625" style="6" customWidth="1"/>
    <col min="13827" max="13827" width="44.578125" style="6" customWidth="1"/>
    <col min="13828" max="13828" width="8.15625" style="6" customWidth="1"/>
    <col min="13829" max="13829" width="7.41796875" style="6" customWidth="1"/>
    <col min="13830" max="13830" width="9.83984375" style="6" customWidth="1"/>
    <col min="13831" max="13831" width="11.578125" style="6" customWidth="1"/>
    <col min="13832" max="14081" width="9.26171875" style="6"/>
    <col min="14082" max="14082" width="7.15625" style="6" customWidth="1"/>
    <col min="14083" max="14083" width="44.578125" style="6" customWidth="1"/>
    <col min="14084" max="14084" width="8.15625" style="6" customWidth="1"/>
    <col min="14085" max="14085" width="7.41796875" style="6" customWidth="1"/>
    <col min="14086" max="14086" width="9.83984375" style="6" customWidth="1"/>
    <col min="14087" max="14087" width="11.578125" style="6" customWidth="1"/>
    <col min="14088" max="14337" width="9.26171875" style="6"/>
    <col min="14338" max="14338" width="7.15625" style="6" customWidth="1"/>
    <col min="14339" max="14339" width="44.578125" style="6" customWidth="1"/>
    <col min="14340" max="14340" width="8.15625" style="6" customWidth="1"/>
    <col min="14341" max="14341" width="7.41796875" style="6" customWidth="1"/>
    <col min="14342" max="14342" width="9.83984375" style="6" customWidth="1"/>
    <col min="14343" max="14343" width="11.578125" style="6" customWidth="1"/>
    <col min="14344" max="14593" width="9.26171875" style="6"/>
    <col min="14594" max="14594" width="7.15625" style="6" customWidth="1"/>
    <col min="14595" max="14595" width="44.578125" style="6" customWidth="1"/>
    <col min="14596" max="14596" width="8.15625" style="6" customWidth="1"/>
    <col min="14597" max="14597" width="7.41796875" style="6" customWidth="1"/>
    <col min="14598" max="14598" width="9.83984375" style="6" customWidth="1"/>
    <col min="14599" max="14599" width="11.578125" style="6" customWidth="1"/>
    <col min="14600" max="14849" width="9.26171875" style="6"/>
    <col min="14850" max="14850" width="7.15625" style="6" customWidth="1"/>
    <col min="14851" max="14851" width="44.578125" style="6" customWidth="1"/>
    <col min="14852" max="14852" width="8.15625" style="6" customWidth="1"/>
    <col min="14853" max="14853" width="7.41796875" style="6" customWidth="1"/>
    <col min="14854" max="14854" width="9.83984375" style="6" customWidth="1"/>
    <col min="14855" max="14855" width="11.578125" style="6" customWidth="1"/>
    <col min="14856" max="15105" width="9.26171875" style="6"/>
    <col min="15106" max="15106" width="7.15625" style="6" customWidth="1"/>
    <col min="15107" max="15107" width="44.578125" style="6" customWidth="1"/>
    <col min="15108" max="15108" width="8.15625" style="6" customWidth="1"/>
    <col min="15109" max="15109" width="7.41796875" style="6" customWidth="1"/>
    <col min="15110" max="15110" width="9.83984375" style="6" customWidth="1"/>
    <col min="15111" max="15111" width="11.578125" style="6" customWidth="1"/>
    <col min="15112" max="15361" width="9.26171875" style="6"/>
    <col min="15362" max="15362" width="7.15625" style="6" customWidth="1"/>
    <col min="15363" max="15363" width="44.578125" style="6" customWidth="1"/>
    <col min="15364" max="15364" width="8.15625" style="6" customWidth="1"/>
    <col min="15365" max="15365" width="7.41796875" style="6" customWidth="1"/>
    <col min="15366" max="15366" width="9.83984375" style="6" customWidth="1"/>
    <col min="15367" max="15367" width="11.578125" style="6" customWidth="1"/>
    <col min="15368" max="15617" width="9.26171875" style="6"/>
    <col min="15618" max="15618" width="7.15625" style="6" customWidth="1"/>
    <col min="15619" max="15619" width="44.578125" style="6" customWidth="1"/>
    <col min="15620" max="15620" width="8.15625" style="6" customWidth="1"/>
    <col min="15621" max="15621" width="7.41796875" style="6" customWidth="1"/>
    <col min="15622" max="15622" width="9.83984375" style="6" customWidth="1"/>
    <col min="15623" max="15623" width="11.578125" style="6" customWidth="1"/>
    <col min="15624" max="15873" width="9.26171875" style="6"/>
    <col min="15874" max="15874" width="7.15625" style="6" customWidth="1"/>
    <col min="15875" max="15875" width="44.578125" style="6" customWidth="1"/>
    <col min="15876" max="15876" width="8.15625" style="6" customWidth="1"/>
    <col min="15877" max="15877" width="7.41796875" style="6" customWidth="1"/>
    <col min="15878" max="15878" width="9.83984375" style="6" customWidth="1"/>
    <col min="15879" max="15879" width="11.578125" style="6" customWidth="1"/>
    <col min="15880" max="16129" width="9.26171875" style="6"/>
    <col min="16130" max="16130" width="7.15625" style="6" customWidth="1"/>
    <col min="16131" max="16131" width="44.578125" style="6" customWidth="1"/>
    <col min="16132" max="16132" width="8.15625" style="6" customWidth="1"/>
    <col min="16133" max="16133" width="7.41796875" style="6" customWidth="1"/>
    <col min="16134" max="16134" width="9.83984375" style="6" customWidth="1"/>
    <col min="16135" max="16135" width="11.578125" style="6" customWidth="1"/>
    <col min="16136" max="16384" width="9.26171875" style="6"/>
  </cols>
  <sheetData>
    <row r="1" spans="1:8" s="3" customFormat="1" ht="25.5" customHeight="1">
      <c r="A1" s="342" t="s">
        <v>66</v>
      </c>
      <c r="B1" s="343"/>
      <c r="C1" s="343"/>
      <c r="D1" s="343"/>
      <c r="E1" s="343"/>
      <c r="F1" s="344"/>
      <c r="G1" s="314" t="s">
        <v>141</v>
      </c>
      <c r="H1" s="316" t="s">
        <v>142</v>
      </c>
    </row>
    <row r="2" spans="1:8" s="3" customFormat="1" ht="12.75" customHeight="1" thickBot="1">
      <c r="A2" s="345" t="s">
        <v>98</v>
      </c>
      <c r="B2" s="346"/>
      <c r="C2" s="346"/>
      <c r="D2" s="346"/>
      <c r="E2" s="346"/>
      <c r="F2" s="347"/>
      <c r="G2" s="348"/>
      <c r="H2" s="349"/>
    </row>
    <row r="3" spans="1:8" s="3" customFormat="1" ht="11.4">
      <c r="A3" s="24"/>
      <c r="B3" s="25"/>
      <c r="C3" s="26"/>
      <c r="D3" s="26"/>
      <c r="E3" s="27"/>
      <c r="F3" s="108"/>
      <c r="G3" s="147"/>
      <c r="H3" s="165"/>
    </row>
    <row r="4" spans="1:8" s="3" customFormat="1" ht="11.4">
      <c r="A4" s="166" t="s">
        <v>68</v>
      </c>
      <c r="B4" s="28" t="s">
        <v>69</v>
      </c>
      <c r="C4" s="29" t="s">
        <v>70</v>
      </c>
      <c r="D4" s="29" t="s">
        <v>0</v>
      </c>
      <c r="E4" s="29" t="s">
        <v>71</v>
      </c>
      <c r="F4" s="29" t="s">
        <v>72</v>
      </c>
      <c r="G4" s="29"/>
      <c r="H4" s="167"/>
    </row>
    <row r="5" spans="1:8" s="3" customFormat="1" ht="11.4">
      <c r="A5" s="168"/>
      <c r="B5" s="169"/>
      <c r="C5" s="170"/>
      <c r="D5" s="170"/>
      <c r="E5" s="170"/>
      <c r="F5" s="109"/>
      <c r="G5" s="148"/>
      <c r="H5" s="171"/>
    </row>
    <row r="6" spans="1:8" ht="14.1">
      <c r="A6" s="172"/>
      <c r="B6" s="32" t="s">
        <v>83</v>
      </c>
      <c r="C6" s="4"/>
      <c r="D6" s="4"/>
      <c r="E6" s="4"/>
      <c r="F6" s="5"/>
      <c r="G6" s="149"/>
      <c r="H6" s="173"/>
    </row>
    <row r="7" spans="1:8">
      <c r="A7" s="174"/>
      <c r="B7" s="175"/>
      <c r="C7" s="170"/>
      <c r="D7" s="170"/>
      <c r="E7" s="176"/>
      <c r="F7" s="110"/>
      <c r="G7" s="150"/>
      <c r="H7" s="177"/>
    </row>
    <row r="8" spans="1:8">
      <c r="A8" s="174"/>
      <c r="B8" s="175"/>
      <c r="C8" s="170"/>
      <c r="D8" s="170"/>
      <c r="E8" s="176"/>
      <c r="F8" s="110"/>
      <c r="G8" s="150"/>
      <c r="H8" s="177"/>
    </row>
    <row r="9" spans="1:8" ht="22.8">
      <c r="A9" s="178" t="s">
        <v>8</v>
      </c>
      <c r="B9" s="179" t="s">
        <v>73</v>
      </c>
      <c r="C9" s="170" t="s">
        <v>3</v>
      </c>
      <c r="D9" s="170">
        <v>70</v>
      </c>
      <c r="E9" s="180"/>
      <c r="F9" s="111">
        <f>E9*D9</f>
        <v>0</v>
      </c>
      <c r="G9" s="151"/>
      <c r="H9" s="289"/>
    </row>
    <row r="10" spans="1:8" s="7" customFormat="1" ht="11.4">
      <c r="A10" s="178"/>
      <c r="B10" s="182"/>
      <c r="C10" s="170"/>
      <c r="D10" s="170"/>
      <c r="E10" s="183"/>
      <c r="F10" s="112"/>
      <c r="G10" s="152"/>
      <c r="H10" s="184"/>
    </row>
    <row r="11" spans="1:8" s="7" customFormat="1" ht="11.4">
      <c r="A11" s="178" t="s">
        <v>74</v>
      </c>
      <c r="B11" s="182" t="s">
        <v>75</v>
      </c>
      <c r="C11" s="170" t="s">
        <v>76</v>
      </c>
      <c r="D11" s="170">
        <v>5</v>
      </c>
      <c r="E11" s="185"/>
      <c r="F11" s="112">
        <f>E11*D11</f>
        <v>0</v>
      </c>
      <c r="G11" s="152"/>
      <c r="H11" s="290"/>
    </row>
    <row r="12" spans="1:8" s="7" customFormat="1" ht="11.4">
      <c r="A12" s="186"/>
      <c r="B12" s="182"/>
      <c r="C12" s="170"/>
      <c r="D12" s="170"/>
      <c r="E12" s="183"/>
      <c r="F12" s="112"/>
      <c r="G12" s="152"/>
      <c r="H12" s="184"/>
    </row>
    <row r="13" spans="1:8" s="7" customFormat="1" ht="11.4">
      <c r="A13" s="186">
        <v>3</v>
      </c>
      <c r="B13" s="187" t="s">
        <v>77</v>
      </c>
      <c r="C13" s="170" t="s">
        <v>3</v>
      </c>
      <c r="D13" s="170">
        <v>500</v>
      </c>
      <c r="E13" s="185"/>
      <c r="F13" s="112">
        <f>E13*D13</f>
        <v>0</v>
      </c>
      <c r="G13" s="152"/>
      <c r="H13" s="290"/>
    </row>
    <row r="14" spans="1:8" s="7" customFormat="1" ht="11.4">
      <c r="A14" s="186"/>
      <c r="B14" s="182"/>
      <c r="C14" s="170"/>
      <c r="D14" s="170"/>
      <c r="E14" s="188"/>
      <c r="F14" s="113"/>
      <c r="G14" s="153"/>
      <c r="H14" s="189"/>
    </row>
    <row r="15" spans="1:8" ht="11.4">
      <c r="A15" s="178">
        <v>4</v>
      </c>
      <c r="B15" s="182" t="s">
        <v>78</v>
      </c>
      <c r="C15" s="170" t="s">
        <v>31</v>
      </c>
      <c r="D15" s="170">
        <v>1</v>
      </c>
      <c r="E15" s="180"/>
      <c r="F15" s="112">
        <f>(D15*E15)</f>
        <v>0</v>
      </c>
      <c r="G15" s="152"/>
      <c r="H15" s="290"/>
    </row>
    <row r="16" spans="1:8">
      <c r="A16" s="178"/>
      <c r="B16" s="190"/>
      <c r="C16" s="191"/>
      <c r="D16" s="191"/>
      <c r="E16" s="192"/>
      <c r="F16" s="114"/>
      <c r="G16" s="154"/>
      <c r="H16" s="193"/>
    </row>
    <row r="17" spans="1:8" ht="12" customHeight="1">
      <c r="A17" s="194"/>
      <c r="B17" s="10"/>
      <c r="C17" s="11"/>
      <c r="D17" s="12"/>
      <c r="E17" s="146" t="s">
        <v>79</v>
      </c>
      <c r="F17" s="13">
        <f>SUM(F7:F16)</f>
        <v>0</v>
      </c>
      <c r="G17" s="155"/>
      <c r="H17" s="195"/>
    </row>
    <row r="18" spans="1:8">
      <c r="A18" s="174"/>
      <c r="B18" s="196"/>
      <c r="C18" s="197"/>
      <c r="D18" s="197"/>
      <c r="E18" s="176"/>
      <c r="F18" s="115"/>
      <c r="G18" s="156"/>
      <c r="H18" s="198"/>
    </row>
    <row r="19" spans="1:8">
      <c r="A19" s="174"/>
      <c r="B19" s="196"/>
      <c r="C19" s="197"/>
      <c r="D19" s="197"/>
      <c r="E19" s="176"/>
      <c r="F19" s="115"/>
      <c r="G19" s="156"/>
      <c r="H19" s="198"/>
    </row>
    <row r="20" spans="1:8" ht="11.4">
      <c r="A20" s="199" t="s">
        <v>68</v>
      </c>
      <c r="B20" s="30" t="s">
        <v>69</v>
      </c>
      <c r="C20" s="31" t="s">
        <v>70</v>
      </c>
      <c r="D20" s="31" t="s">
        <v>0</v>
      </c>
      <c r="E20" s="31" t="s">
        <v>71</v>
      </c>
      <c r="F20" s="31" t="s">
        <v>72</v>
      </c>
      <c r="G20" s="31"/>
      <c r="H20" s="200"/>
    </row>
    <row r="21" spans="1:8" ht="11.4">
      <c r="A21" s="201"/>
      <c r="B21" s="202"/>
      <c r="C21" s="62"/>
      <c r="D21" s="62"/>
      <c r="E21" s="62"/>
      <c r="F21" s="116"/>
      <c r="G21" s="157"/>
      <c r="H21" s="203"/>
    </row>
    <row r="22" spans="1:8" ht="14.1">
      <c r="A22" s="204"/>
      <c r="B22" s="33" t="s">
        <v>80</v>
      </c>
      <c r="C22" s="17"/>
      <c r="D22" s="17"/>
      <c r="E22" s="17"/>
      <c r="F22" s="18"/>
      <c r="G22" s="158"/>
      <c r="H22" s="205"/>
    </row>
    <row r="23" spans="1:8" ht="11.4">
      <c r="A23" s="206"/>
      <c r="B23" s="207"/>
      <c r="C23" s="62"/>
      <c r="D23" s="62"/>
      <c r="E23" s="41"/>
      <c r="F23" s="117"/>
      <c r="G23" s="159"/>
      <c r="H23" s="208"/>
    </row>
    <row r="24" spans="1:8" ht="342">
      <c r="A24" s="209" t="s">
        <v>8</v>
      </c>
      <c r="B24" s="34" t="s">
        <v>81</v>
      </c>
      <c r="C24" s="42" t="s">
        <v>3</v>
      </c>
      <c r="D24" s="40">
        <v>1</v>
      </c>
      <c r="E24" s="102"/>
      <c r="F24" s="111">
        <f>E24*D24</f>
        <v>0</v>
      </c>
      <c r="G24" s="151"/>
      <c r="H24" s="289"/>
    </row>
    <row r="25" spans="1:8">
      <c r="A25" s="209"/>
      <c r="B25" s="210"/>
      <c r="C25" s="211"/>
      <c r="D25" s="211"/>
      <c r="E25" s="212"/>
      <c r="F25" s="114"/>
      <c r="G25" s="154"/>
      <c r="H25" s="193"/>
    </row>
    <row r="26" spans="1:8">
      <c r="A26" s="213"/>
      <c r="B26" s="20"/>
      <c r="C26" s="21"/>
      <c r="D26" s="22"/>
      <c r="E26" s="145" t="s">
        <v>82</v>
      </c>
      <c r="F26" s="23">
        <f>SUM(F24:F25)</f>
        <v>0</v>
      </c>
      <c r="G26" s="160"/>
      <c r="H26" s="214"/>
    </row>
    <row r="27" spans="1:8">
      <c r="A27" s="174"/>
      <c r="B27" s="196"/>
      <c r="C27" s="197"/>
      <c r="D27" s="197"/>
      <c r="E27" s="176"/>
      <c r="F27" s="115"/>
      <c r="G27" s="156"/>
      <c r="H27" s="198"/>
    </row>
    <row r="28" spans="1:8">
      <c r="A28" s="174"/>
      <c r="B28" s="196"/>
      <c r="C28" s="197"/>
      <c r="D28" s="197"/>
      <c r="E28" s="176"/>
      <c r="F28" s="115"/>
      <c r="G28" s="156"/>
      <c r="H28" s="198"/>
    </row>
    <row r="29" spans="1:8">
      <c r="A29" s="174"/>
      <c r="B29" s="196"/>
      <c r="C29" s="197"/>
      <c r="D29" s="197"/>
      <c r="E29" s="176"/>
      <c r="F29" s="115"/>
      <c r="G29" s="156"/>
      <c r="H29" s="198"/>
    </row>
    <row r="30" spans="1:8" ht="14.1">
      <c r="A30" s="204"/>
      <c r="B30" s="39" t="s">
        <v>84</v>
      </c>
      <c r="C30" s="17"/>
      <c r="D30" s="17"/>
      <c r="E30" s="17"/>
      <c r="F30" s="18"/>
      <c r="G30" s="158"/>
      <c r="H30" s="205"/>
    </row>
    <row r="31" spans="1:8" ht="11.4">
      <c r="A31" s="206"/>
      <c r="B31" s="207"/>
      <c r="C31" s="62"/>
      <c r="D31" s="62"/>
      <c r="E31" s="41"/>
      <c r="F31" s="117"/>
      <c r="G31" s="159"/>
      <c r="H31" s="208"/>
    </row>
    <row r="32" spans="1:8" ht="16.5" customHeight="1">
      <c r="A32" s="201"/>
      <c r="B32" s="215" t="s">
        <v>85</v>
      </c>
      <c r="C32" s="62"/>
      <c r="D32" s="62"/>
      <c r="E32" s="41"/>
      <c r="F32" s="117"/>
      <c r="G32" s="159"/>
      <c r="H32" s="208"/>
    </row>
    <row r="33" spans="1:8" ht="12.6" thickBot="1">
      <c r="A33" s="216"/>
      <c r="B33" s="35" t="s">
        <v>86</v>
      </c>
      <c r="C33" s="36"/>
      <c r="D33" s="36"/>
      <c r="E33" s="37"/>
      <c r="F33" s="118"/>
      <c r="G33" s="161"/>
      <c r="H33" s="217"/>
    </row>
    <row r="34" spans="1:8" ht="6.75" customHeight="1" thickTop="1">
      <c r="A34" s="209"/>
      <c r="B34" s="218"/>
      <c r="C34" s="106"/>
      <c r="D34" s="106"/>
      <c r="E34" s="219"/>
      <c r="F34" s="119"/>
      <c r="G34" s="162"/>
      <c r="H34" s="220"/>
    </row>
    <row r="35" spans="1:8" ht="57">
      <c r="A35" s="221" t="s">
        <v>87</v>
      </c>
      <c r="B35" s="222" t="s">
        <v>123</v>
      </c>
      <c r="C35" s="65" t="s">
        <v>3</v>
      </c>
      <c r="D35" s="356">
        <v>60</v>
      </c>
      <c r="E35" s="104"/>
      <c r="F35" s="120">
        <f t="shared" ref="F35:F42" si="0">E35*D35</f>
        <v>0</v>
      </c>
      <c r="G35" s="163"/>
      <c r="H35" s="292"/>
    </row>
    <row r="36" spans="1:8" ht="22.8">
      <c r="A36" s="201" t="s">
        <v>67</v>
      </c>
      <c r="B36" s="297" t="s">
        <v>155</v>
      </c>
      <c r="C36" s="65" t="s">
        <v>3</v>
      </c>
      <c r="D36" s="356">
        <v>27</v>
      </c>
      <c r="E36" s="104"/>
      <c r="F36" s="121">
        <f t="shared" si="0"/>
        <v>0</v>
      </c>
      <c r="G36" s="133"/>
      <c r="H36" s="223"/>
    </row>
    <row r="37" spans="1:8" ht="22.8">
      <c r="A37" s="201" t="s">
        <v>67</v>
      </c>
      <c r="B37" s="297" t="s">
        <v>156</v>
      </c>
      <c r="C37" s="65" t="s">
        <v>3</v>
      </c>
      <c r="D37" s="356">
        <v>9</v>
      </c>
      <c r="E37" s="104"/>
      <c r="F37" s="121">
        <f t="shared" si="0"/>
        <v>0</v>
      </c>
      <c r="G37" s="133"/>
      <c r="H37" s="223"/>
    </row>
    <row r="38" spans="1:8" ht="22.8">
      <c r="A38" s="201" t="s">
        <v>67</v>
      </c>
      <c r="B38" s="297" t="s">
        <v>157</v>
      </c>
      <c r="C38" s="65" t="s">
        <v>3</v>
      </c>
      <c r="D38" s="356">
        <v>13</v>
      </c>
      <c r="E38" s="104"/>
      <c r="F38" s="121">
        <f t="shared" si="0"/>
        <v>0</v>
      </c>
      <c r="G38" s="133"/>
      <c r="H38" s="223"/>
    </row>
    <row r="39" spans="1:8" ht="22.8">
      <c r="A39" s="201" t="s">
        <v>67</v>
      </c>
      <c r="B39" s="297" t="s">
        <v>158</v>
      </c>
      <c r="C39" s="65" t="s">
        <v>3</v>
      </c>
      <c r="D39" s="356">
        <v>11</v>
      </c>
      <c r="E39" s="104"/>
      <c r="F39" s="121">
        <f t="shared" si="0"/>
        <v>0</v>
      </c>
      <c r="G39" s="133"/>
      <c r="H39" s="223"/>
    </row>
    <row r="40" spans="1:8" ht="22.8">
      <c r="A40" s="201" t="s">
        <v>67</v>
      </c>
      <c r="B40" s="222" t="s">
        <v>89</v>
      </c>
      <c r="C40" s="65" t="s">
        <v>3</v>
      </c>
      <c r="D40" s="356">
        <v>60</v>
      </c>
      <c r="E40" s="104"/>
      <c r="F40" s="121">
        <f t="shared" si="0"/>
        <v>0</v>
      </c>
      <c r="G40" s="164"/>
      <c r="H40" s="291"/>
    </row>
    <row r="41" spans="1:8" ht="11.4">
      <c r="A41" s="201" t="s">
        <v>67</v>
      </c>
      <c r="B41" s="224" t="s">
        <v>90</v>
      </c>
      <c r="C41" s="106" t="s">
        <v>3</v>
      </c>
      <c r="D41" s="106">
        <v>60</v>
      </c>
      <c r="E41" s="104"/>
      <c r="F41" s="120">
        <f t="shared" si="0"/>
        <v>0</v>
      </c>
      <c r="G41" s="163"/>
      <c r="H41" s="292"/>
    </row>
    <row r="42" spans="1:8" ht="11.4">
      <c r="A42" s="201" t="s">
        <v>67</v>
      </c>
      <c r="B42" s="222" t="s">
        <v>91</v>
      </c>
      <c r="C42" s="106" t="s">
        <v>3</v>
      </c>
      <c r="D42" s="106">
        <v>60</v>
      </c>
      <c r="E42" s="104"/>
      <c r="F42" s="120">
        <f t="shared" si="0"/>
        <v>0</v>
      </c>
      <c r="G42" s="163"/>
      <c r="H42" s="292"/>
    </row>
    <row r="43" spans="1:8">
      <c r="A43" s="225"/>
      <c r="B43" s="226"/>
      <c r="C43" s="211"/>
      <c r="D43" s="211"/>
      <c r="E43" s="227"/>
      <c r="F43" s="114"/>
      <c r="G43" s="154"/>
      <c r="H43" s="193"/>
    </row>
    <row r="44" spans="1:8">
      <c r="A44" s="213"/>
      <c r="B44" s="20"/>
      <c r="C44" s="21"/>
      <c r="D44" s="22"/>
      <c r="E44" s="145" t="s">
        <v>92</v>
      </c>
      <c r="F44" s="23">
        <f>SUM(F34:F43)</f>
        <v>0</v>
      </c>
      <c r="G44" s="160"/>
      <c r="H44" s="214"/>
    </row>
    <row r="45" spans="1:8">
      <c r="A45" s="174"/>
      <c r="B45" s="196"/>
      <c r="C45" s="197"/>
      <c r="D45" s="197"/>
      <c r="E45" s="176"/>
      <c r="F45" s="115"/>
      <c r="G45" s="176"/>
      <c r="H45" s="228"/>
    </row>
    <row r="46" spans="1:8" ht="11.4">
      <c r="A46" s="201"/>
      <c r="B46" s="202"/>
      <c r="C46" s="62"/>
      <c r="D46" s="62"/>
      <c r="E46" s="62"/>
      <c r="F46" s="116"/>
      <c r="G46" s="62"/>
      <c r="H46" s="229"/>
    </row>
    <row r="47" spans="1:8">
      <c r="A47" s="174"/>
      <c r="B47" s="196"/>
      <c r="C47" s="197"/>
      <c r="D47" s="197"/>
      <c r="E47" s="176"/>
      <c r="F47" s="115"/>
      <c r="G47" s="176"/>
      <c r="H47" s="228"/>
    </row>
    <row r="48" spans="1:8">
      <c r="A48" s="174"/>
      <c r="B48" s="196"/>
      <c r="C48" s="197"/>
      <c r="D48" s="197"/>
      <c r="E48" s="176"/>
      <c r="F48" s="115"/>
      <c r="G48" s="176"/>
      <c r="H48" s="228"/>
    </row>
    <row r="49" spans="1:15" ht="11.4">
      <c r="A49" s="230" t="s">
        <v>2</v>
      </c>
      <c r="B49" s="231"/>
      <c r="C49" s="106"/>
      <c r="D49" s="106"/>
      <c r="E49" s="232"/>
      <c r="F49" s="122"/>
      <c r="G49" s="232"/>
      <c r="H49" s="233"/>
    </row>
    <row r="50" spans="1:15" ht="11.4">
      <c r="A50" s="234"/>
      <c r="B50" s="235" t="s">
        <v>83</v>
      </c>
      <c r="C50" s="106"/>
      <c r="D50" s="106"/>
      <c r="E50" s="232"/>
      <c r="F50" s="123">
        <f>F17</f>
        <v>0</v>
      </c>
      <c r="G50" s="236"/>
      <c r="H50" s="237"/>
    </row>
    <row r="51" spans="1:15" ht="11.4">
      <c r="A51" s="234"/>
      <c r="B51" s="235" t="s">
        <v>80</v>
      </c>
      <c r="C51" s="106"/>
      <c r="D51" s="106"/>
      <c r="E51" s="232"/>
      <c r="F51" s="123">
        <f>F26</f>
        <v>0</v>
      </c>
      <c r="G51" s="236"/>
      <c r="H51" s="237"/>
    </row>
    <row r="52" spans="1:15" ht="11.4">
      <c r="A52" s="234"/>
      <c r="B52" s="235" t="s">
        <v>84</v>
      </c>
      <c r="C52" s="106"/>
      <c r="D52" s="106"/>
      <c r="E52" s="232"/>
      <c r="F52" s="123">
        <f>F44</f>
        <v>0</v>
      </c>
      <c r="G52" s="236"/>
      <c r="H52" s="237"/>
      <c r="L52" s="57"/>
      <c r="M52" s="57"/>
      <c r="N52" s="57"/>
      <c r="O52" s="57"/>
    </row>
    <row r="53" spans="1:15" ht="11.4">
      <c r="A53" s="238"/>
      <c r="B53" s="53" t="s">
        <v>131</v>
      </c>
      <c r="C53" s="54"/>
      <c r="D53" s="54"/>
      <c r="E53" s="55"/>
      <c r="F53" s="144">
        <f>SUM(F50:F52)</f>
        <v>0</v>
      </c>
      <c r="G53" s="107"/>
      <c r="H53" s="239"/>
      <c r="L53" s="56"/>
      <c r="M53" s="56"/>
      <c r="N53" s="56"/>
      <c r="O53" s="56"/>
    </row>
    <row r="54" spans="1:15" ht="11.4">
      <c r="A54" s="238"/>
      <c r="B54" s="53" t="s">
        <v>130</v>
      </c>
      <c r="C54" s="54"/>
      <c r="D54" s="54"/>
      <c r="E54" s="55"/>
      <c r="F54" s="101">
        <v>0</v>
      </c>
      <c r="G54" s="107"/>
      <c r="H54" s="239"/>
    </row>
    <row r="55" spans="1:15" ht="11.4">
      <c r="A55" s="238"/>
      <c r="B55" s="53" t="s">
        <v>143</v>
      </c>
      <c r="C55" s="54"/>
      <c r="D55" s="54"/>
      <c r="E55" s="55"/>
      <c r="F55" s="144">
        <f>F53+F54</f>
        <v>0</v>
      </c>
      <c r="G55" s="107"/>
      <c r="H55" s="239"/>
    </row>
    <row r="56" spans="1:15" ht="13.5">
      <c r="A56" s="240"/>
      <c r="B56" s="49"/>
      <c r="C56" s="50"/>
      <c r="D56" s="50"/>
      <c r="E56" s="51"/>
      <c r="F56" s="52"/>
      <c r="G56" s="52"/>
      <c r="H56" s="241"/>
    </row>
    <row r="57" spans="1:15" ht="12.6" thickBot="1">
      <c r="A57" s="242"/>
      <c r="B57" s="243"/>
      <c r="C57" s="244"/>
      <c r="D57" s="245"/>
      <c r="E57" s="246"/>
      <c r="F57" s="246"/>
      <c r="G57" s="246"/>
      <c r="H57" s="247"/>
    </row>
    <row r="58" spans="1:15" ht="0.3" customHeight="1">
      <c r="D58"/>
      <c r="E58" s="9"/>
      <c r="F58" s="9"/>
      <c r="G58" s="9"/>
      <c r="H58" s="9"/>
    </row>
    <row r="59" spans="1:15" hidden="1">
      <c r="E59" s="9"/>
      <c r="F59" s="9"/>
      <c r="G59" s="9"/>
      <c r="H59" s="9"/>
    </row>
    <row r="60" spans="1:15" hidden="1">
      <c r="E60" s="9"/>
      <c r="F60" s="9"/>
      <c r="G60" s="9"/>
      <c r="H60" s="9"/>
    </row>
    <row r="61" spans="1:15" hidden="1">
      <c r="E61" s="9"/>
      <c r="F61" s="9"/>
      <c r="G61" s="9"/>
      <c r="H61" s="9"/>
    </row>
    <row r="62" spans="1:15">
      <c r="E62" s="9"/>
      <c r="F62" s="9"/>
      <c r="G62" s="9"/>
      <c r="H62" s="9"/>
    </row>
    <row r="63" spans="1:15">
      <c r="E63" s="9"/>
      <c r="F63" s="9"/>
      <c r="G63" s="9"/>
      <c r="H63" s="9"/>
    </row>
    <row r="64" spans="1:15">
      <c r="E64" s="9"/>
      <c r="F64" s="9"/>
      <c r="G64" s="9"/>
      <c r="H64" s="9"/>
    </row>
    <row r="65" spans="5:8">
      <c r="E65" s="9"/>
      <c r="F65" s="9"/>
      <c r="G65" s="9"/>
      <c r="H65" s="9"/>
    </row>
    <row r="66" spans="5:8">
      <c r="E66" s="9"/>
      <c r="F66" s="9"/>
      <c r="G66" s="9"/>
      <c r="H66" s="9"/>
    </row>
    <row r="67" spans="5:8">
      <c r="E67" s="9"/>
      <c r="F67" s="9"/>
      <c r="G67" s="9"/>
      <c r="H67" s="9"/>
    </row>
    <row r="68" spans="5:8">
      <c r="E68" s="9"/>
      <c r="F68" s="9"/>
      <c r="G68" s="9"/>
      <c r="H68" s="9"/>
    </row>
    <row r="69" spans="5:8">
      <c r="E69" s="9"/>
      <c r="F69" s="9"/>
      <c r="G69" s="9"/>
      <c r="H69" s="9"/>
    </row>
    <row r="70" spans="5:8">
      <c r="E70" s="9"/>
      <c r="F70" s="9"/>
      <c r="G70" s="9"/>
      <c r="H70" s="9"/>
    </row>
    <row r="71" spans="5:8">
      <c r="E71" s="9"/>
      <c r="F71" s="9"/>
      <c r="G71" s="9"/>
      <c r="H71" s="9"/>
    </row>
    <row r="72" spans="5:8">
      <c r="E72" s="9"/>
      <c r="F72" s="9"/>
      <c r="G72" s="9"/>
      <c r="H72" s="9"/>
    </row>
    <row r="73" spans="5:8">
      <c r="E73" s="9"/>
      <c r="F73" s="9"/>
      <c r="G73" s="9"/>
      <c r="H73" s="9"/>
    </row>
    <row r="74" spans="5:8">
      <c r="E74" s="9"/>
      <c r="F74" s="9"/>
      <c r="G74" s="9"/>
      <c r="H74" s="9"/>
    </row>
    <row r="75" spans="5:8">
      <c r="E75" s="9"/>
      <c r="F75" s="9"/>
      <c r="G75" s="9"/>
      <c r="H75" s="9"/>
    </row>
    <row r="76" spans="5:8">
      <c r="E76" s="9"/>
      <c r="F76" s="9"/>
      <c r="G76" s="9"/>
      <c r="H76" s="9"/>
    </row>
    <row r="77" spans="5:8">
      <c r="E77" s="9"/>
      <c r="F77" s="9"/>
      <c r="G77" s="9"/>
      <c r="H77" s="9"/>
    </row>
    <row r="78" spans="5:8">
      <c r="E78" s="9"/>
      <c r="F78" s="9"/>
      <c r="G78" s="9"/>
      <c r="H78" s="9"/>
    </row>
    <row r="79" spans="5:8">
      <c r="E79" s="9"/>
      <c r="F79" s="9"/>
      <c r="G79" s="9"/>
      <c r="H79" s="9"/>
    </row>
    <row r="80" spans="5:8">
      <c r="E80" s="9"/>
      <c r="F80" s="9"/>
      <c r="G80" s="9"/>
      <c r="H80" s="9"/>
    </row>
    <row r="81" spans="5:8">
      <c r="E81" s="9"/>
      <c r="F81" s="9"/>
      <c r="G81" s="9"/>
      <c r="H81" s="9"/>
    </row>
    <row r="82" spans="5:8">
      <c r="E82" s="9"/>
      <c r="F82" s="9"/>
      <c r="G82" s="9"/>
      <c r="H82" s="9"/>
    </row>
    <row r="83" spans="5:8">
      <c r="E83" s="9"/>
      <c r="F83" s="9"/>
      <c r="G83" s="9"/>
      <c r="H83" s="9"/>
    </row>
    <row r="84" spans="5:8">
      <c r="E84" s="9"/>
      <c r="F84" s="9"/>
      <c r="G84" s="9"/>
      <c r="H84" s="9"/>
    </row>
    <row r="85" spans="5:8">
      <c r="E85" s="9"/>
      <c r="F85" s="9"/>
      <c r="G85" s="9"/>
      <c r="H85" s="9"/>
    </row>
    <row r="86" spans="5:8">
      <c r="E86" s="9"/>
      <c r="F86" s="9"/>
      <c r="G86" s="9"/>
      <c r="H86" s="9"/>
    </row>
    <row r="87" spans="5:8">
      <c r="E87" s="9"/>
      <c r="F87" s="9"/>
      <c r="G87" s="9"/>
      <c r="H87" s="9"/>
    </row>
    <row r="88" spans="5:8">
      <c r="E88" s="9"/>
      <c r="F88" s="9"/>
      <c r="G88" s="9"/>
      <c r="H88" s="9"/>
    </row>
    <row r="89" spans="5:8">
      <c r="E89" s="9"/>
      <c r="F89" s="9"/>
      <c r="G89" s="9"/>
      <c r="H89" s="9"/>
    </row>
    <row r="90" spans="5:8">
      <c r="E90" s="9"/>
      <c r="F90" s="9"/>
      <c r="G90" s="9"/>
      <c r="H90" s="9"/>
    </row>
    <row r="91" spans="5:8">
      <c r="E91" s="9"/>
      <c r="F91" s="9"/>
      <c r="G91" s="9"/>
      <c r="H91" s="9"/>
    </row>
    <row r="92" spans="5:8">
      <c r="E92" s="9"/>
      <c r="F92" s="9"/>
      <c r="G92" s="9"/>
      <c r="H92" s="9"/>
    </row>
    <row r="93" spans="5:8">
      <c r="E93" s="9"/>
      <c r="F93" s="9"/>
      <c r="G93" s="9"/>
      <c r="H93" s="9"/>
    </row>
    <row r="94" spans="5:8">
      <c r="E94" s="9"/>
      <c r="F94" s="9"/>
      <c r="G94" s="9"/>
      <c r="H94" s="9"/>
    </row>
    <row r="95" spans="5:8">
      <c r="E95" s="9"/>
      <c r="F95" s="9"/>
      <c r="G95" s="9"/>
      <c r="H95" s="9"/>
    </row>
    <row r="96" spans="5:8">
      <c r="E96" s="9"/>
      <c r="F96" s="9"/>
      <c r="G96" s="9"/>
      <c r="H96" s="9"/>
    </row>
    <row r="97" spans="5:8">
      <c r="E97" s="9"/>
      <c r="F97" s="9"/>
      <c r="G97" s="9"/>
      <c r="H97" s="9"/>
    </row>
    <row r="98" spans="5:8">
      <c r="E98" s="9"/>
      <c r="F98" s="9"/>
      <c r="G98" s="9"/>
      <c r="H98" s="9"/>
    </row>
    <row r="99" spans="5:8">
      <c r="E99" s="9"/>
      <c r="F99" s="9"/>
      <c r="G99" s="9"/>
      <c r="H99" s="9"/>
    </row>
    <row r="100" spans="5:8">
      <c r="E100" s="9"/>
      <c r="F100" s="9"/>
      <c r="G100" s="9"/>
      <c r="H100" s="9"/>
    </row>
    <row r="101" spans="5:8">
      <c r="E101" s="9"/>
      <c r="F101" s="9"/>
      <c r="G101" s="9"/>
      <c r="H101" s="9"/>
    </row>
    <row r="102" spans="5:8">
      <c r="E102" s="9"/>
      <c r="F102" s="9"/>
      <c r="G102" s="9"/>
      <c r="H102" s="9"/>
    </row>
    <row r="103" spans="5:8">
      <c r="E103" s="9"/>
      <c r="F103" s="9"/>
      <c r="G103" s="9"/>
      <c r="H103" s="9"/>
    </row>
    <row r="104" spans="5:8">
      <c r="E104" s="9"/>
      <c r="F104" s="9"/>
      <c r="G104" s="9"/>
      <c r="H104" s="9"/>
    </row>
    <row r="105" spans="5:8">
      <c r="E105" s="9"/>
      <c r="F105" s="9"/>
      <c r="G105" s="9"/>
      <c r="H105" s="9"/>
    </row>
    <row r="106" spans="5:8">
      <c r="E106" s="9"/>
      <c r="F106" s="9"/>
      <c r="G106" s="9"/>
      <c r="H106" s="9"/>
    </row>
    <row r="107" spans="5:8">
      <c r="E107" s="9"/>
      <c r="F107" s="9"/>
      <c r="G107" s="9"/>
      <c r="H107" s="9"/>
    </row>
    <row r="108" spans="5:8">
      <c r="E108" s="9"/>
      <c r="F108" s="9"/>
      <c r="G108" s="9"/>
      <c r="H108" s="9"/>
    </row>
    <row r="109" spans="5:8">
      <c r="E109" s="9"/>
      <c r="F109" s="9"/>
      <c r="G109" s="9"/>
      <c r="H109" s="9"/>
    </row>
    <row r="110" spans="5:8">
      <c r="E110" s="9"/>
      <c r="F110" s="9"/>
      <c r="G110" s="9"/>
      <c r="H110" s="9"/>
    </row>
    <row r="111" spans="5:8">
      <c r="E111" s="9"/>
      <c r="F111" s="9"/>
      <c r="G111" s="9"/>
      <c r="H111" s="9"/>
    </row>
    <row r="112" spans="5:8">
      <c r="E112" s="9"/>
      <c r="F112" s="9"/>
      <c r="G112" s="9"/>
      <c r="H112" s="9"/>
    </row>
    <row r="113" spans="5:8">
      <c r="E113" s="9"/>
      <c r="F113" s="9"/>
      <c r="G113" s="9"/>
      <c r="H113" s="9"/>
    </row>
    <row r="114" spans="5:8">
      <c r="E114" s="9"/>
      <c r="F114" s="9"/>
      <c r="G114" s="9"/>
      <c r="H114" s="9"/>
    </row>
    <row r="115" spans="5:8">
      <c r="E115" s="9"/>
      <c r="F115" s="9"/>
      <c r="G115" s="9"/>
      <c r="H115" s="9"/>
    </row>
    <row r="116" spans="5:8">
      <c r="E116" s="9"/>
      <c r="F116" s="9"/>
      <c r="G116" s="9"/>
      <c r="H116" s="9"/>
    </row>
    <row r="117" spans="5:8">
      <c r="E117" s="9"/>
      <c r="F117" s="9"/>
      <c r="G117" s="9"/>
      <c r="H117" s="9"/>
    </row>
    <row r="118" spans="5:8">
      <c r="E118" s="9"/>
      <c r="F118" s="9"/>
      <c r="G118" s="9"/>
      <c r="H118" s="9"/>
    </row>
    <row r="119" spans="5:8">
      <c r="E119" s="9"/>
      <c r="F119" s="9"/>
      <c r="G119" s="9"/>
      <c r="H119" s="9"/>
    </row>
    <row r="120" spans="5:8">
      <c r="E120" s="9"/>
      <c r="F120" s="9"/>
      <c r="G120" s="9"/>
      <c r="H120" s="9"/>
    </row>
    <row r="121" spans="5:8">
      <c r="E121" s="9"/>
      <c r="F121" s="9"/>
      <c r="G121" s="9"/>
      <c r="H121" s="9"/>
    </row>
    <row r="122" spans="5:8">
      <c r="E122" s="9"/>
      <c r="F122" s="9"/>
      <c r="G122" s="9"/>
      <c r="H122" s="9"/>
    </row>
    <row r="123" spans="5:8">
      <c r="E123" s="9"/>
      <c r="F123" s="9"/>
      <c r="G123" s="9"/>
      <c r="H123" s="9"/>
    </row>
    <row r="124" spans="5:8">
      <c r="E124" s="9"/>
      <c r="F124" s="9"/>
      <c r="G124" s="9"/>
      <c r="H124" s="9"/>
    </row>
    <row r="125" spans="5:8">
      <c r="E125" s="9"/>
      <c r="F125" s="9"/>
      <c r="G125" s="9"/>
      <c r="H125" s="9"/>
    </row>
    <row r="126" spans="5:8">
      <c r="E126" s="9"/>
      <c r="F126" s="9"/>
      <c r="G126" s="9"/>
      <c r="H126" s="9"/>
    </row>
    <row r="127" spans="5:8">
      <c r="E127" s="9"/>
      <c r="F127" s="9"/>
      <c r="G127" s="9"/>
      <c r="H127" s="9"/>
    </row>
    <row r="128" spans="5:8">
      <c r="E128" s="9"/>
      <c r="F128" s="9"/>
      <c r="G128" s="9"/>
      <c r="H128" s="9"/>
    </row>
    <row r="129" spans="5:8">
      <c r="E129" s="9"/>
      <c r="F129" s="9"/>
      <c r="G129" s="9"/>
      <c r="H129" s="9"/>
    </row>
    <row r="130" spans="5:8">
      <c r="E130" s="9"/>
      <c r="F130" s="9"/>
      <c r="G130" s="9"/>
      <c r="H130" s="9"/>
    </row>
    <row r="131" spans="5:8">
      <c r="E131" s="9"/>
      <c r="F131" s="9"/>
      <c r="G131" s="9"/>
      <c r="H131" s="9"/>
    </row>
    <row r="132" spans="5:8">
      <c r="E132" s="9"/>
      <c r="F132" s="9"/>
      <c r="G132" s="9"/>
      <c r="H132" s="9"/>
    </row>
    <row r="133" spans="5:8">
      <c r="E133" s="9"/>
      <c r="F133" s="9"/>
      <c r="G133" s="9"/>
      <c r="H133" s="9"/>
    </row>
    <row r="134" spans="5:8">
      <c r="E134" s="9"/>
      <c r="F134" s="9"/>
      <c r="G134" s="9"/>
      <c r="H134" s="9"/>
    </row>
    <row r="135" spans="5:8">
      <c r="E135" s="9"/>
      <c r="F135" s="9"/>
      <c r="G135" s="9"/>
      <c r="H135" s="9"/>
    </row>
    <row r="136" spans="5:8">
      <c r="E136" s="9"/>
      <c r="F136" s="9"/>
      <c r="G136" s="9"/>
      <c r="H136" s="9"/>
    </row>
    <row r="137" spans="5:8">
      <c r="E137" s="9"/>
      <c r="F137" s="9"/>
      <c r="G137" s="9"/>
      <c r="H137" s="9"/>
    </row>
    <row r="138" spans="5:8">
      <c r="E138" s="9"/>
      <c r="F138" s="9"/>
      <c r="G138" s="9"/>
      <c r="H138" s="9"/>
    </row>
    <row r="139" spans="5:8">
      <c r="E139" s="9"/>
      <c r="F139" s="9"/>
      <c r="G139" s="9"/>
      <c r="H139" s="9"/>
    </row>
    <row r="140" spans="5:8">
      <c r="E140" s="9"/>
      <c r="F140" s="9"/>
      <c r="G140" s="9"/>
      <c r="H140" s="9"/>
    </row>
    <row r="141" spans="5:8">
      <c r="E141" s="9"/>
      <c r="F141" s="9"/>
      <c r="G141" s="9"/>
      <c r="H141" s="9"/>
    </row>
    <row r="142" spans="5:8">
      <c r="E142" s="9"/>
      <c r="F142" s="9"/>
      <c r="G142" s="9"/>
      <c r="H142" s="9"/>
    </row>
    <row r="143" spans="5:8">
      <c r="E143" s="9"/>
      <c r="F143" s="9"/>
      <c r="G143" s="9"/>
      <c r="H143" s="9"/>
    </row>
    <row r="144" spans="5:8">
      <c r="E144" s="9"/>
      <c r="F144" s="9"/>
      <c r="G144" s="9"/>
      <c r="H144" s="9"/>
    </row>
    <row r="145" spans="5:8">
      <c r="E145" s="9"/>
      <c r="F145" s="9"/>
      <c r="G145" s="9"/>
      <c r="H145" s="9"/>
    </row>
    <row r="146" spans="5:8">
      <c r="E146" s="9"/>
      <c r="F146" s="9"/>
      <c r="G146" s="9"/>
      <c r="H146" s="9"/>
    </row>
    <row r="147" spans="5:8">
      <c r="E147" s="9"/>
      <c r="F147" s="9"/>
      <c r="G147" s="9"/>
      <c r="H147" s="9"/>
    </row>
    <row r="148" spans="5:8">
      <c r="E148" s="9"/>
      <c r="F148" s="9"/>
      <c r="G148" s="9"/>
      <c r="H148" s="9"/>
    </row>
    <row r="149" spans="5:8">
      <c r="E149" s="9"/>
      <c r="F149" s="9"/>
      <c r="G149" s="9"/>
      <c r="H149" s="9"/>
    </row>
    <row r="150" spans="5:8">
      <c r="E150" s="9"/>
      <c r="F150" s="9"/>
      <c r="G150" s="9"/>
      <c r="H150" s="9"/>
    </row>
    <row r="151" spans="5:8">
      <c r="E151" s="9"/>
      <c r="F151" s="9"/>
      <c r="G151" s="9"/>
      <c r="H151" s="9"/>
    </row>
    <row r="152" spans="5:8">
      <c r="E152" s="9"/>
      <c r="F152" s="9"/>
      <c r="G152" s="9"/>
      <c r="H152" s="9"/>
    </row>
    <row r="153" spans="5:8">
      <c r="E153" s="9"/>
      <c r="F153" s="9"/>
      <c r="G153" s="9"/>
      <c r="H153" s="9"/>
    </row>
    <row r="154" spans="5:8">
      <c r="E154" s="9"/>
      <c r="F154" s="9"/>
      <c r="G154" s="9"/>
      <c r="H154" s="9"/>
    </row>
    <row r="155" spans="5:8">
      <c r="E155" s="9"/>
      <c r="F155" s="9"/>
      <c r="G155" s="9"/>
      <c r="H155" s="9"/>
    </row>
    <row r="156" spans="5:8">
      <c r="E156" s="9"/>
      <c r="F156" s="9"/>
      <c r="G156" s="9"/>
      <c r="H156" s="9"/>
    </row>
    <row r="157" spans="5:8">
      <c r="E157" s="9"/>
      <c r="F157" s="9"/>
      <c r="G157" s="9"/>
      <c r="H157" s="9"/>
    </row>
    <row r="158" spans="5:8">
      <c r="E158" s="9"/>
      <c r="F158" s="9"/>
      <c r="G158" s="9"/>
      <c r="H158" s="9"/>
    </row>
    <row r="159" spans="5:8">
      <c r="E159" s="9"/>
      <c r="F159" s="9"/>
      <c r="G159" s="9"/>
      <c r="H159" s="9"/>
    </row>
    <row r="160" spans="5:8">
      <c r="E160" s="9"/>
      <c r="F160" s="9"/>
      <c r="G160" s="9"/>
      <c r="H160" s="9"/>
    </row>
    <row r="161" spans="5:8">
      <c r="E161" s="9"/>
      <c r="F161" s="9"/>
      <c r="G161" s="9"/>
      <c r="H161" s="9"/>
    </row>
    <row r="162" spans="5:8">
      <c r="E162" s="9"/>
      <c r="F162" s="9"/>
      <c r="G162" s="9"/>
      <c r="H162" s="9"/>
    </row>
    <row r="163" spans="5:8">
      <c r="E163" s="9"/>
      <c r="F163" s="9"/>
      <c r="G163" s="9"/>
      <c r="H163" s="9"/>
    </row>
    <row r="164" spans="5:8">
      <c r="E164" s="9"/>
      <c r="F164" s="9"/>
      <c r="G164" s="9"/>
      <c r="H164" s="9"/>
    </row>
    <row r="165" spans="5:8">
      <c r="E165" s="9"/>
      <c r="F165" s="9"/>
      <c r="G165" s="9"/>
      <c r="H165" s="9"/>
    </row>
    <row r="166" spans="5:8">
      <c r="E166" s="9"/>
      <c r="F166" s="9"/>
      <c r="G166" s="9"/>
      <c r="H166" s="9"/>
    </row>
    <row r="167" spans="5:8">
      <c r="E167" s="9"/>
      <c r="F167" s="9"/>
      <c r="G167" s="9"/>
      <c r="H167" s="9"/>
    </row>
    <row r="168" spans="5:8">
      <c r="E168" s="9"/>
      <c r="F168" s="9"/>
      <c r="G168" s="9"/>
      <c r="H168" s="9"/>
    </row>
    <row r="169" spans="5:8">
      <c r="E169" s="9"/>
      <c r="F169" s="9"/>
      <c r="G169" s="9"/>
      <c r="H169" s="9"/>
    </row>
    <row r="170" spans="5:8">
      <c r="E170" s="9"/>
      <c r="F170" s="9"/>
      <c r="G170" s="9"/>
      <c r="H170" s="9"/>
    </row>
    <row r="171" spans="5:8">
      <c r="E171" s="9"/>
      <c r="F171" s="9"/>
      <c r="G171" s="9"/>
      <c r="H171" s="9"/>
    </row>
    <row r="172" spans="5:8">
      <c r="E172" s="9"/>
      <c r="F172" s="9"/>
      <c r="G172" s="9"/>
      <c r="H172" s="9"/>
    </row>
    <row r="173" spans="5:8">
      <c r="E173" s="9"/>
      <c r="F173" s="9"/>
      <c r="G173" s="9"/>
      <c r="H173" s="9"/>
    </row>
    <row r="174" spans="5:8">
      <c r="E174" s="9"/>
      <c r="F174" s="9"/>
      <c r="G174" s="9"/>
      <c r="H174" s="9"/>
    </row>
    <row r="175" spans="5:8">
      <c r="E175" s="9"/>
      <c r="F175" s="9"/>
      <c r="G175" s="9"/>
      <c r="H175" s="9"/>
    </row>
    <row r="176" spans="5:8">
      <c r="E176" s="9"/>
      <c r="F176" s="9"/>
      <c r="G176" s="9"/>
      <c r="H176" s="9"/>
    </row>
    <row r="177" spans="5:8">
      <c r="E177" s="9"/>
      <c r="F177" s="9"/>
      <c r="G177" s="9"/>
      <c r="H177" s="9"/>
    </row>
    <row r="178" spans="5:8">
      <c r="E178" s="9"/>
      <c r="F178" s="9"/>
      <c r="G178" s="9"/>
      <c r="H178" s="9"/>
    </row>
    <row r="179" spans="5:8">
      <c r="E179" s="9"/>
      <c r="F179" s="9"/>
      <c r="G179" s="9"/>
      <c r="H179" s="9"/>
    </row>
    <row r="180" spans="5:8">
      <c r="E180" s="9"/>
      <c r="F180" s="9"/>
      <c r="G180" s="9"/>
      <c r="H180" s="9"/>
    </row>
    <row r="181" spans="5:8">
      <c r="E181" s="9"/>
      <c r="F181" s="9"/>
      <c r="G181" s="9"/>
      <c r="H181" s="9"/>
    </row>
    <row r="182" spans="5:8">
      <c r="E182" s="9"/>
      <c r="F182" s="9"/>
      <c r="G182" s="9"/>
      <c r="H182" s="9"/>
    </row>
    <row r="183" spans="5:8">
      <c r="E183" s="9"/>
      <c r="F183" s="9"/>
      <c r="G183" s="9"/>
      <c r="H183" s="9"/>
    </row>
    <row r="184" spans="5:8">
      <c r="E184" s="9"/>
      <c r="F184" s="9"/>
      <c r="G184" s="9"/>
      <c r="H184" s="9"/>
    </row>
    <row r="185" spans="5:8">
      <c r="E185" s="9"/>
      <c r="F185" s="9"/>
      <c r="G185" s="9"/>
      <c r="H185" s="9"/>
    </row>
    <row r="186" spans="5:8">
      <c r="E186" s="9"/>
      <c r="F186" s="9"/>
      <c r="G186" s="9"/>
      <c r="H186" s="9"/>
    </row>
    <row r="187" spans="5:8">
      <c r="E187" s="9"/>
      <c r="F187" s="9"/>
      <c r="G187" s="9"/>
      <c r="H187" s="9"/>
    </row>
    <row r="188" spans="5:8">
      <c r="E188" s="9"/>
      <c r="F188" s="9"/>
      <c r="G188" s="9"/>
      <c r="H188" s="9"/>
    </row>
    <row r="189" spans="5:8">
      <c r="E189" s="9"/>
      <c r="F189" s="9"/>
      <c r="G189" s="9"/>
      <c r="H189" s="9"/>
    </row>
    <row r="190" spans="5:8">
      <c r="E190" s="9"/>
      <c r="F190" s="9"/>
      <c r="G190" s="9"/>
      <c r="H190" s="9"/>
    </row>
    <row r="191" spans="5:8">
      <c r="E191" s="9"/>
      <c r="F191" s="9"/>
      <c r="G191" s="9"/>
      <c r="H191" s="9"/>
    </row>
    <row r="192" spans="5:8">
      <c r="E192" s="9"/>
      <c r="F192" s="9"/>
      <c r="G192" s="9"/>
      <c r="H192" s="9"/>
    </row>
    <row r="193" spans="5:8">
      <c r="E193" s="9"/>
      <c r="F193" s="9"/>
      <c r="G193" s="9"/>
      <c r="H193" s="9"/>
    </row>
    <row r="194" spans="5:8">
      <c r="E194" s="9"/>
      <c r="F194" s="9"/>
      <c r="G194" s="9"/>
      <c r="H194" s="9"/>
    </row>
    <row r="195" spans="5:8">
      <c r="E195" s="9"/>
      <c r="F195" s="9"/>
      <c r="G195" s="9"/>
      <c r="H195" s="9"/>
    </row>
    <row r="196" spans="5:8">
      <c r="E196" s="9"/>
      <c r="F196" s="9"/>
      <c r="G196" s="9"/>
      <c r="H196" s="9"/>
    </row>
    <row r="197" spans="5:8">
      <c r="E197" s="9"/>
      <c r="F197" s="9"/>
      <c r="G197" s="9"/>
      <c r="H197" s="9"/>
    </row>
    <row r="198" spans="5:8">
      <c r="E198" s="9"/>
      <c r="F198" s="9"/>
      <c r="G198" s="9"/>
      <c r="H198" s="9"/>
    </row>
    <row r="199" spans="5:8">
      <c r="E199" s="9"/>
      <c r="F199" s="9"/>
      <c r="G199" s="9"/>
      <c r="H199" s="9"/>
    </row>
    <row r="200" spans="5:8">
      <c r="E200" s="9"/>
      <c r="F200" s="9"/>
      <c r="G200" s="9"/>
      <c r="H200" s="9"/>
    </row>
    <row r="201" spans="5:8">
      <c r="E201" s="9"/>
      <c r="F201" s="9"/>
      <c r="G201" s="9"/>
      <c r="H201" s="9"/>
    </row>
    <row r="202" spans="5:8">
      <c r="E202" s="9"/>
      <c r="F202" s="9"/>
      <c r="G202" s="9"/>
      <c r="H202" s="9"/>
    </row>
    <row r="203" spans="5:8">
      <c r="E203" s="9"/>
      <c r="F203" s="9"/>
      <c r="G203" s="9"/>
      <c r="H203" s="9"/>
    </row>
    <row r="204" spans="5:8">
      <c r="E204" s="9"/>
      <c r="F204" s="9"/>
      <c r="G204" s="9"/>
      <c r="H204" s="9"/>
    </row>
    <row r="205" spans="5:8">
      <c r="E205" s="9"/>
      <c r="F205" s="9"/>
      <c r="G205" s="9"/>
      <c r="H205" s="9"/>
    </row>
    <row r="206" spans="5:8">
      <c r="E206" s="9"/>
      <c r="F206" s="9"/>
      <c r="G206" s="9"/>
      <c r="H206" s="9"/>
    </row>
    <row r="207" spans="5:8">
      <c r="E207" s="9"/>
      <c r="F207" s="9"/>
      <c r="G207" s="9"/>
      <c r="H207" s="9"/>
    </row>
    <row r="208" spans="5:8">
      <c r="E208" s="9"/>
      <c r="F208" s="9"/>
      <c r="G208" s="9"/>
      <c r="H208" s="9"/>
    </row>
    <row r="209" spans="5:8">
      <c r="E209" s="9"/>
      <c r="F209" s="9"/>
      <c r="G209" s="9"/>
      <c r="H209" s="9"/>
    </row>
    <row r="210" spans="5:8">
      <c r="E210" s="9"/>
      <c r="F210" s="9"/>
      <c r="G210" s="9"/>
      <c r="H210" s="9"/>
    </row>
    <row r="211" spans="5:8">
      <c r="E211" s="9"/>
      <c r="F211" s="9"/>
      <c r="G211" s="9"/>
      <c r="H211" s="9"/>
    </row>
    <row r="212" spans="5:8">
      <c r="E212" s="9"/>
      <c r="F212" s="9"/>
      <c r="G212" s="9"/>
      <c r="H212" s="9"/>
    </row>
    <row r="213" spans="5:8">
      <c r="E213" s="9"/>
      <c r="F213" s="9"/>
      <c r="G213" s="9"/>
      <c r="H213" s="9"/>
    </row>
    <row r="214" spans="5:8">
      <c r="E214" s="9"/>
      <c r="F214" s="9"/>
      <c r="G214" s="9"/>
      <c r="H214" s="9"/>
    </row>
    <row r="215" spans="5:8">
      <c r="E215" s="9"/>
      <c r="F215" s="9"/>
      <c r="G215" s="9"/>
      <c r="H215" s="9"/>
    </row>
    <row r="216" spans="5:8">
      <c r="E216" s="9"/>
      <c r="F216" s="9"/>
      <c r="G216" s="9"/>
      <c r="H216" s="9"/>
    </row>
    <row r="217" spans="5:8">
      <c r="E217" s="9"/>
      <c r="F217" s="9"/>
      <c r="G217" s="9"/>
      <c r="H217" s="9"/>
    </row>
    <row r="218" spans="5:8">
      <c r="E218" s="9"/>
      <c r="F218" s="9"/>
      <c r="G218" s="9"/>
      <c r="H218" s="9"/>
    </row>
    <row r="219" spans="5:8">
      <c r="E219" s="9"/>
      <c r="F219" s="9"/>
      <c r="G219" s="9"/>
      <c r="H219" s="9"/>
    </row>
    <row r="220" spans="5:8">
      <c r="E220" s="9"/>
      <c r="F220" s="9"/>
      <c r="G220" s="9"/>
      <c r="H220" s="9"/>
    </row>
    <row r="221" spans="5:8">
      <c r="E221" s="9"/>
      <c r="F221" s="9"/>
      <c r="G221" s="9"/>
      <c r="H221" s="9"/>
    </row>
    <row r="222" spans="5:8">
      <c r="E222" s="9"/>
      <c r="F222" s="9"/>
      <c r="G222" s="9"/>
      <c r="H222" s="9"/>
    </row>
    <row r="223" spans="5:8">
      <c r="E223" s="9"/>
      <c r="F223" s="9"/>
      <c r="G223" s="9"/>
      <c r="H223" s="9"/>
    </row>
    <row r="224" spans="5:8">
      <c r="E224" s="9"/>
      <c r="F224" s="9"/>
      <c r="G224" s="9"/>
      <c r="H224" s="9"/>
    </row>
    <row r="225" spans="5:8">
      <c r="E225" s="9"/>
      <c r="F225" s="9"/>
      <c r="G225" s="9"/>
      <c r="H225" s="9"/>
    </row>
    <row r="226" spans="5:8">
      <c r="E226" s="9"/>
      <c r="F226" s="9"/>
      <c r="G226" s="9"/>
      <c r="H226" s="9"/>
    </row>
    <row r="227" spans="5:8">
      <c r="E227" s="9"/>
      <c r="F227" s="9"/>
      <c r="G227" s="9"/>
      <c r="H227" s="9"/>
    </row>
    <row r="228" spans="5:8">
      <c r="E228" s="9"/>
      <c r="F228" s="9"/>
      <c r="G228" s="9"/>
      <c r="H228" s="9"/>
    </row>
    <row r="229" spans="5:8">
      <c r="E229" s="9"/>
      <c r="F229" s="9"/>
      <c r="G229" s="9"/>
      <c r="H229" s="9"/>
    </row>
    <row r="230" spans="5:8">
      <c r="E230" s="9"/>
      <c r="F230" s="9"/>
      <c r="G230" s="9"/>
      <c r="H230" s="9"/>
    </row>
    <row r="231" spans="5:8">
      <c r="E231" s="9"/>
      <c r="F231" s="9"/>
      <c r="G231" s="9"/>
      <c r="H231" s="9"/>
    </row>
    <row r="232" spans="5:8">
      <c r="E232" s="9"/>
      <c r="F232" s="9"/>
      <c r="G232" s="9"/>
      <c r="H232" s="9"/>
    </row>
    <row r="233" spans="5:8">
      <c r="E233" s="9"/>
      <c r="F233" s="9"/>
      <c r="G233" s="9"/>
      <c r="H233" s="9"/>
    </row>
    <row r="234" spans="5:8">
      <c r="E234" s="9"/>
      <c r="F234" s="9"/>
      <c r="G234" s="9"/>
      <c r="H234" s="9"/>
    </row>
    <row r="235" spans="5:8">
      <c r="E235" s="9"/>
      <c r="F235" s="9"/>
      <c r="G235" s="9"/>
      <c r="H235" s="9"/>
    </row>
    <row r="236" spans="5:8">
      <c r="E236" s="9"/>
      <c r="F236" s="9"/>
      <c r="G236" s="9"/>
      <c r="H236" s="9"/>
    </row>
    <row r="237" spans="5:8">
      <c r="E237" s="9"/>
      <c r="F237" s="9"/>
      <c r="G237" s="9"/>
      <c r="H237" s="9"/>
    </row>
    <row r="238" spans="5:8">
      <c r="E238" s="9"/>
      <c r="F238" s="9"/>
      <c r="G238" s="9"/>
      <c r="H238" s="9"/>
    </row>
    <row r="239" spans="5:8">
      <c r="E239" s="9"/>
      <c r="F239" s="9"/>
      <c r="G239" s="9"/>
      <c r="H239" s="9"/>
    </row>
    <row r="240" spans="5:8">
      <c r="E240" s="9"/>
      <c r="F240" s="9"/>
      <c r="G240" s="9"/>
      <c r="H240" s="9"/>
    </row>
    <row r="241" spans="5:8">
      <c r="E241" s="9"/>
      <c r="F241" s="9"/>
      <c r="G241" s="9"/>
      <c r="H241" s="9"/>
    </row>
    <row r="242" spans="5:8">
      <c r="E242" s="9"/>
      <c r="F242" s="9"/>
      <c r="G242" s="9"/>
      <c r="H242" s="9"/>
    </row>
    <row r="243" spans="5:8">
      <c r="E243" s="9"/>
      <c r="F243" s="9"/>
      <c r="G243" s="9"/>
      <c r="H243" s="9"/>
    </row>
    <row r="244" spans="5:8">
      <c r="E244" s="9"/>
      <c r="F244" s="9"/>
      <c r="G244" s="9"/>
      <c r="H244" s="9"/>
    </row>
    <row r="245" spans="5:8">
      <c r="E245" s="9"/>
      <c r="F245" s="9"/>
      <c r="G245" s="9"/>
      <c r="H245" s="9"/>
    </row>
    <row r="246" spans="5:8">
      <c r="E246" s="9"/>
      <c r="F246" s="9"/>
      <c r="G246" s="9"/>
      <c r="H246" s="9"/>
    </row>
    <row r="247" spans="5:8">
      <c r="E247" s="9"/>
      <c r="F247" s="9"/>
      <c r="G247" s="9"/>
      <c r="H247" s="9"/>
    </row>
    <row r="248" spans="5:8">
      <c r="E248" s="9"/>
      <c r="F248" s="9"/>
      <c r="G248" s="9"/>
      <c r="H248" s="9"/>
    </row>
    <row r="249" spans="5:8">
      <c r="E249" s="9"/>
      <c r="F249" s="9"/>
      <c r="G249" s="9"/>
      <c r="H249" s="9"/>
    </row>
    <row r="250" spans="5:8">
      <c r="E250" s="9"/>
      <c r="F250" s="9"/>
      <c r="G250" s="9"/>
      <c r="H250" s="9"/>
    </row>
    <row r="251" spans="5:8">
      <c r="E251" s="9"/>
      <c r="F251" s="9"/>
      <c r="G251" s="9"/>
      <c r="H251" s="9"/>
    </row>
    <row r="252" spans="5:8">
      <c r="E252" s="9"/>
      <c r="F252" s="9"/>
      <c r="G252" s="9"/>
      <c r="H252" s="9"/>
    </row>
    <row r="253" spans="5:8">
      <c r="E253" s="9"/>
      <c r="F253" s="9"/>
      <c r="G253" s="9"/>
      <c r="H253" s="9"/>
    </row>
    <row r="254" spans="5:8">
      <c r="E254" s="9"/>
      <c r="F254" s="9"/>
      <c r="G254" s="9"/>
      <c r="H254" s="9"/>
    </row>
    <row r="255" spans="5:8">
      <c r="E255" s="9"/>
      <c r="F255" s="9"/>
      <c r="G255" s="9"/>
      <c r="H255" s="9"/>
    </row>
    <row r="256" spans="5:8">
      <c r="E256" s="9"/>
      <c r="F256" s="9"/>
      <c r="G256" s="9"/>
      <c r="H256" s="9"/>
    </row>
    <row r="257" spans="5:8">
      <c r="E257" s="9"/>
      <c r="F257" s="9"/>
      <c r="G257" s="9"/>
      <c r="H257" s="9"/>
    </row>
    <row r="258" spans="5:8">
      <c r="E258" s="9"/>
      <c r="F258" s="9"/>
      <c r="G258" s="9"/>
      <c r="H258" s="9"/>
    </row>
    <row r="259" spans="5:8">
      <c r="E259" s="9"/>
      <c r="F259" s="9"/>
      <c r="G259" s="9"/>
      <c r="H259" s="9"/>
    </row>
    <row r="260" spans="5:8">
      <c r="E260" s="9"/>
      <c r="F260" s="9"/>
      <c r="G260" s="9"/>
      <c r="H260" s="9"/>
    </row>
    <row r="261" spans="5:8">
      <c r="E261" s="9"/>
      <c r="F261" s="9"/>
      <c r="G261" s="9"/>
      <c r="H261" s="9"/>
    </row>
    <row r="262" spans="5:8">
      <c r="E262" s="9"/>
      <c r="F262" s="9"/>
      <c r="G262" s="9"/>
      <c r="H262" s="9"/>
    </row>
    <row r="263" spans="5:8">
      <c r="E263" s="9"/>
      <c r="F263" s="9"/>
      <c r="G263" s="9"/>
      <c r="H263" s="9"/>
    </row>
    <row r="264" spans="5:8">
      <c r="E264" s="9"/>
      <c r="F264" s="9"/>
      <c r="G264" s="9"/>
      <c r="H264" s="9"/>
    </row>
    <row r="265" spans="5:8">
      <c r="E265" s="9"/>
      <c r="F265" s="9"/>
      <c r="G265" s="9"/>
      <c r="H265" s="9"/>
    </row>
    <row r="266" spans="5:8">
      <c r="E266" s="9"/>
      <c r="F266" s="9"/>
      <c r="G266" s="9"/>
      <c r="H266" s="9"/>
    </row>
    <row r="267" spans="5:8">
      <c r="E267" s="9"/>
      <c r="F267" s="9"/>
      <c r="G267" s="9"/>
      <c r="H267" s="9"/>
    </row>
    <row r="268" spans="5:8">
      <c r="E268" s="9"/>
      <c r="F268" s="9"/>
      <c r="G268" s="9"/>
      <c r="H268" s="9"/>
    </row>
    <row r="269" spans="5:8">
      <c r="E269" s="9"/>
      <c r="F269" s="9"/>
      <c r="G269" s="9"/>
      <c r="H269" s="9"/>
    </row>
    <row r="270" spans="5:8">
      <c r="E270" s="9"/>
      <c r="F270" s="9"/>
      <c r="G270" s="9"/>
      <c r="H270" s="9"/>
    </row>
    <row r="271" spans="5:8">
      <c r="E271" s="9"/>
      <c r="F271" s="9"/>
      <c r="G271" s="9"/>
      <c r="H271" s="9"/>
    </row>
    <row r="272" spans="5:8">
      <c r="E272" s="9"/>
      <c r="F272" s="9"/>
      <c r="G272" s="9"/>
      <c r="H272" s="9"/>
    </row>
    <row r="273" spans="5:8">
      <c r="E273" s="9"/>
      <c r="F273" s="9"/>
      <c r="G273" s="9"/>
      <c r="H273" s="9"/>
    </row>
    <row r="274" spans="5:8">
      <c r="E274" s="9"/>
      <c r="F274" s="9"/>
      <c r="G274" s="9"/>
      <c r="H274" s="9"/>
    </row>
    <row r="275" spans="5:8">
      <c r="E275" s="9"/>
      <c r="F275" s="9"/>
      <c r="G275" s="9"/>
      <c r="H275" s="9"/>
    </row>
    <row r="276" spans="5:8">
      <c r="E276" s="9"/>
      <c r="F276" s="9"/>
      <c r="G276" s="9"/>
      <c r="H276" s="9"/>
    </row>
    <row r="277" spans="5:8">
      <c r="E277" s="9"/>
      <c r="F277" s="9"/>
      <c r="G277" s="9"/>
      <c r="H277" s="9"/>
    </row>
    <row r="278" spans="5:8">
      <c r="E278" s="9"/>
      <c r="F278" s="9"/>
      <c r="G278" s="9"/>
      <c r="H278" s="9"/>
    </row>
    <row r="279" spans="5:8">
      <c r="E279" s="9"/>
      <c r="F279" s="9"/>
      <c r="G279" s="9"/>
      <c r="H279" s="9"/>
    </row>
    <row r="280" spans="5:8">
      <c r="E280" s="9"/>
      <c r="F280" s="9"/>
      <c r="G280" s="9"/>
      <c r="H280" s="9"/>
    </row>
    <row r="281" spans="5:8">
      <c r="E281" s="9"/>
      <c r="F281" s="9"/>
      <c r="G281" s="9"/>
      <c r="H281" s="9"/>
    </row>
    <row r="282" spans="5:8">
      <c r="E282" s="9"/>
      <c r="F282" s="9"/>
      <c r="G282" s="9"/>
      <c r="H282" s="9"/>
    </row>
    <row r="283" spans="5:8">
      <c r="E283" s="9"/>
      <c r="F283" s="9"/>
      <c r="G283" s="9"/>
      <c r="H283" s="9"/>
    </row>
    <row r="284" spans="5:8">
      <c r="E284" s="9"/>
      <c r="F284" s="9"/>
      <c r="G284" s="9"/>
      <c r="H284" s="9"/>
    </row>
    <row r="285" spans="5:8">
      <c r="E285" s="9"/>
      <c r="F285" s="9"/>
      <c r="G285" s="9"/>
      <c r="H285" s="9"/>
    </row>
    <row r="286" spans="5:8">
      <c r="E286" s="9"/>
      <c r="F286" s="9"/>
      <c r="G286" s="9"/>
      <c r="H286" s="9"/>
    </row>
    <row r="287" spans="5:8">
      <c r="E287" s="9"/>
      <c r="F287" s="9"/>
      <c r="G287" s="9"/>
      <c r="H287" s="9"/>
    </row>
    <row r="288" spans="5:8">
      <c r="E288" s="9"/>
      <c r="F288" s="9"/>
      <c r="G288" s="9"/>
      <c r="H288" s="9"/>
    </row>
    <row r="289" spans="5:8">
      <c r="E289" s="9"/>
      <c r="F289" s="9"/>
      <c r="G289" s="9"/>
      <c r="H289" s="9"/>
    </row>
    <row r="290" spans="5:8">
      <c r="E290" s="9"/>
      <c r="F290" s="9"/>
      <c r="G290" s="9"/>
      <c r="H290" s="9"/>
    </row>
    <row r="291" spans="5:8">
      <c r="E291" s="9"/>
      <c r="F291" s="9"/>
      <c r="G291" s="9"/>
      <c r="H291" s="9"/>
    </row>
    <row r="292" spans="5:8">
      <c r="E292" s="9"/>
      <c r="F292" s="9"/>
      <c r="G292" s="9"/>
      <c r="H292" s="9"/>
    </row>
    <row r="293" spans="5:8">
      <c r="E293" s="9"/>
      <c r="F293" s="9"/>
      <c r="G293" s="9"/>
      <c r="H293" s="9"/>
    </row>
    <row r="294" spans="5:8">
      <c r="E294" s="9"/>
      <c r="F294" s="9"/>
      <c r="G294" s="9"/>
      <c r="H294" s="9"/>
    </row>
    <row r="295" spans="5:8">
      <c r="E295" s="9"/>
      <c r="F295" s="9"/>
      <c r="G295" s="9"/>
      <c r="H295" s="9"/>
    </row>
    <row r="296" spans="5:8">
      <c r="E296" s="9"/>
      <c r="F296" s="9"/>
      <c r="G296" s="9"/>
      <c r="H296" s="9"/>
    </row>
    <row r="297" spans="5:8">
      <c r="E297" s="9"/>
      <c r="F297" s="9"/>
      <c r="G297" s="9"/>
      <c r="H297" s="9"/>
    </row>
    <row r="298" spans="5:8">
      <c r="E298" s="9"/>
      <c r="F298" s="9"/>
      <c r="G298" s="9"/>
      <c r="H298" s="9"/>
    </row>
    <row r="299" spans="5:8">
      <c r="E299" s="9"/>
      <c r="F299" s="9"/>
      <c r="G299" s="9"/>
      <c r="H299" s="9"/>
    </row>
    <row r="300" spans="5:8">
      <c r="E300" s="9"/>
      <c r="F300" s="9"/>
      <c r="G300" s="9"/>
      <c r="H300" s="9"/>
    </row>
    <row r="301" spans="5:8">
      <c r="E301" s="9"/>
      <c r="F301" s="9"/>
      <c r="G301" s="9"/>
      <c r="H301" s="9"/>
    </row>
    <row r="302" spans="5:8">
      <c r="E302" s="9"/>
      <c r="F302" s="9"/>
      <c r="G302" s="9"/>
      <c r="H302" s="9"/>
    </row>
    <row r="303" spans="5:8">
      <c r="E303" s="9"/>
      <c r="F303" s="9"/>
      <c r="G303" s="9"/>
      <c r="H303" s="9"/>
    </row>
    <row r="304" spans="5:8">
      <c r="E304" s="9"/>
      <c r="F304" s="9"/>
      <c r="G304" s="9"/>
      <c r="H304" s="9"/>
    </row>
    <row r="305" spans="5:8">
      <c r="E305" s="9"/>
      <c r="F305" s="9"/>
      <c r="G305" s="9"/>
      <c r="H305" s="9"/>
    </row>
    <row r="306" spans="5:8">
      <c r="E306" s="9"/>
      <c r="F306" s="9"/>
      <c r="G306" s="9"/>
      <c r="H306" s="9"/>
    </row>
    <row r="307" spans="5:8">
      <c r="E307" s="9"/>
      <c r="F307" s="9"/>
      <c r="G307" s="9"/>
      <c r="H307" s="9"/>
    </row>
    <row r="308" spans="5:8">
      <c r="E308" s="9"/>
      <c r="F308" s="9"/>
      <c r="G308" s="9"/>
      <c r="H308" s="9"/>
    </row>
    <row r="309" spans="5:8">
      <c r="E309" s="9"/>
      <c r="F309" s="9"/>
      <c r="G309" s="9"/>
      <c r="H309" s="9"/>
    </row>
    <row r="310" spans="5:8">
      <c r="E310" s="9"/>
      <c r="F310" s="9"/>
      <c r="G310" s="9"/>
      <c r="H310" s="9"/>
    </row>
    <row r="311" spans="5:8">
      <c r="E311" s="9"/>
      <c r="F311" s="9"/>
      <c r="G311" s="9"/>
      <c r="H311" s="9"/>
    </row>
    <row r="312" spans="5:8">
      <c r="E312" s="9"/>
      <c r="F312" s="9"/>
      <c r="G312" s="9"/>
      <c r="H312" s="9"/>
    </row>
    <row r="313" spans="5:8">
      <c r="E313" s="9"/>
      <c r="F313" s="9"/>
      <c r="G313" s="9"/>
      <c r="H313" s="9"/>
    </row>
    <row r="314" spans="5:8">
      <c r="E314" s="9"/>
      <c r="F314" s="9"/>
      <c r="G314" s="9"/>
      <c r="H314" s="9"/>
    </row>
    <row r="315" spans="5:8">
      <c r="E315" s="9"/>
      <c r="F315" s="9"/>
      <c r="G315" s="9"/>
      <c r="H315" s="9"/>
    </row>
    <row r="316" spans="5:8">
      <c r="E316" s="9"/>
      <c r="F316" s="9"/>
      <c r="G316" s="9"/>
      <c r="H316" s="9"/>
    </row>
    <row r="317" spans="5:8">
      <c r="E317" s="9"/>
      <c r="F317" s="9"/>
      <c r="G317" s="9"/>
      <c r="H317" s="9"/>
    </row>
    <row r="318" spans="5:8">
      <c r="E318" s="9"/>
      <c r="F318" s="9"/>
      <c r="G318" s="9"/>
      <c r="H318" s="9"/>
    </row>
    <row r="319" spans="5:8">
      <c r="E319" s="9"/>
      <c r="F319" s="9"/>
      <c r="G319" s="9"/>
      <c r="H319" s="9"/>
    </row>
    <row r="320" spans="5:8">
      <c r="E320" s="9"/>
      <c r="F320" s="9"/>
      <c r="G320" s="9"/>
      <c r="H320" s="9"/>
    </row>
    <row r="321" spans="5:8">
      <c r="E321" s="9"/>
      <c r="F321" s="9"/>
      <c r="G321" s="9"/>
      <c r="H321" s="9"/>
    </row>
    <row r="322" spans="5:8">
      <c r="E322" s="9"/>
      <c r="F322" s="9"/>
      <c r="G322" s="9"/>
      <c r="H322" s="9"/>
    </row>
    <row r="323" spans="5:8">
      <c r="E323" s="9"/>
      <c r="F323" s="9"/>
      <c r="G323" s="9"/>
      <c r="H323" s="9"/>
    </row>
    <row r="324" spans="5:8">
      <c r="E324" s="9"/>
      <c r="F324" s="9"/>
      <c r="G324" s="9"/>
      <c r="H324" s="9"/>
    </row>
    <row r="325" spans="5:8">
      <c r="E325" s="9"/>
      <c r="F325" s="9"/>
      <c r="G325" s="9"/>
      <c r="H325" s="9"/>
    </row>
    <row r="326" spans="5:8">
      <c r="E326" s="9"/>
      <c r="F326" s="9"/>
      <c r="G326" s="9"/>
      <c r="H326" s="9"/>
    </row>
    <row r="327" spans="5:8">
      <c r="E327" s="9"/>
      <c r="F327" s="9"/>
      <c r="G327" s="9"/>
      <c r="H327" s="9"/>
    </row>
    <row r="328" spans="5:8">
      <c r="E328" s="9"/>
      <c r="F328" s="9"/>
      <c r="G328" s="9"/>
      <c r="H328" s="9"/>
    </row>
    <row r="329" spans="5:8">
      <c r="E329" s="9"/>
      <c r="F329" s="9"/>
      <c r="G329" s="9"/>
      <c r="H329" s="9"/>
    </row>
    <row r="330" spans="5:8">
      <c r="E330" s="9"/>
      <c r="F330" s="9"/>
      <c r="G330" s="9"/>
      <c r="H330" s="9"/>
    </row>
    <row r="331" spans="5:8">
      <c r="E331" s="9"/>
      <c r="F331" s="9"/>
      <c r="G331" s="9"/>
      <c r="H331" s="9"/>
    </row>
    <row r="332" spans="5:8">
      <c r="E332" s="9"/>
      <c r="F332" s="9"/>
      <c r="G332" s="9"/>
      <c r="H332" s="9"/>
    </row>
    <row r="333" spans="5:8">
      <c r="E333" s="9"/>
      <c r="F333" s="9"/>
      <c r="G333" s="9"/>
      <c r="H333" s="9"/>
    </row>
    <row r="334" spans="5:8">
      <c r="E334" s="9"/>
      <c r="F334" s="9"/>
      <c r="G334" s="9"/>
      <c r="H334" s="9"/>
    </row>
    <row r="335" spans="5:8">
      <c r="E335" s="9"/>
      <c r="F335" s="9"/>
      <c r="G335" s="9"/>
      <c r="H335" s="9"/>
    </row>
    <row r="336" spans="5:8">
      <c r="E336" s="9"/>
      <c r="F336" s="9"/>
      <c r="G336" s="9"/>
      <c r="H336" s="9"/>
    </row>
    <row r="337" spans="5:8">
      <c r="E337" s="9"/>
      <c r="F337" s="9"/>
      <c r="G337" s="9"/>
      <c r="H337" s="9"/>
    </row>
    <row r="338" spans="5:8">
      <c r="E338" s="9"/>
      <c r="F338" s="9"/>
      <c r="G338" s="9"/>
      <c r="H338" s="9"/>
    </row>
    <row r="339" spans="5:8">
      <c r="E339" s="9"/>
      <c r="F339" s="9"/>
      <c r="G339" s="9"/>
      <c r="H339" s="9"/>
    </row>
    <row r="340" spans="5:8">
      <c r="E340" s="9"/>
      <c r="F340" s="9"/>
      <c r="G340" s="9"/>
      <c r="H340" s="9"/>
    </row>
    <row r="341" spans="5:8">
      <c r="E341" s="9"/>
      <c r="F341" s="9"/>
      <c r="G341" s="9"/>
      <c r="H341" s="9"/>
    </row>
    <row r="342" spans="5:8">
      <c r="E342" s="9"/>
      <c r="F342" s="9"/>
      <c r="G342" s="9"/>
      <c r="H342" s="9"/>
    </row>
    <row r="343" spans="5:8">
      <c r="E343" s="9"/>
      <c r="F343" s="9"/>
      <c r="G343" s="9"/>
      <c r="H343" s="9"/>
    </row>
    <row r="344" spans="5:8">
      <c r="E344" s="9"/>
      <c r="F344" s="9"/>
      <c r="G344" s="9"/>
      <c r="H344" s="9"/>
    </row>
    <row r="345" spans="5:8">
      <c r="E345" s="9"/>
      <c r="F345" s="9"/>
      <c r="G345" s="9"/>
      <c r="H345" s="9"/>
    </row>
    <row r="346" spans="5:8">
      <c r="E346" s="9"/>
      <c r="F346" s="9"/>
      <c r="G346" s="9"/>
      <c r="H346" s="9"/>
    </row>
    <row r="347" spans="5:8">
      <c r="E347" s="9"/>
      <c r="F347" s="9"/>
      <c r="G347" s="9"/>
      <c r="H347" s="9"/>
    </row>
    <row r="348" spans="5:8">
      <c r="E348" s="9"/>
      <c r="F348" s="9"/>
      <c r="G348" s="9"/>
      <c r="H348" s="9"/>
    </row>
    <row r="349" spans="5:8">
      <c r="E349" s="9"/>
      <c r="F349" s="9"/>
      <c r="G349" s="9"/>
      <c r="H349" s="9"/>
    </row>
    <row r="350" spans="5:8">
      <c r="E350" s="9"/>
      <c r="F350" s="9"/>
      <c r="G350" s="9"/>
      <c r="H350" s="9"/>
    </row>
    <row r="351" spans="5:8">
      <c r="E351" s="9"/>
      <c r="F351" s="9"/>
      <c r="G351" s="9"/>
      <c r="H351" s="9"/>
    </row>
    <row r="352" spans="5:8">
      <c r="E352" s="9"/>
      <c r="F352" s="9"/>
      <c r="G352" s="9"/>
      <c r="H352" s="9"/>
    </row>
    <row r="353" spans="5:8">
      <c r="E353" s="9"/>
      <c r="F353" s="9"/>
      <c r="G353" s="9"/>
      <c r="H353" s="9"/>
    </row>
    <row r="354" spans="5:8">
      <c r="E354" s="9"/>
      <c r="F354" s="9"/>
      <c r="G354" s="9"/>
      <c r="H354" s="9"/>
    </row>
    <row r="355" spans="5:8">
      <c r="E355" s="9"/>
      <c r="F355" s="9"/>
      <c r="G355" s="9"/>
      <c r="H355" s="9"/>
    </row>
    <row r="356" spans="5:8">
      <c r="E356" s="9"/>
      <c r="F356" s="9"/>
      <c r="G356" s="9"/>
      <c r="H356" s="9"/>
    </row>
    <row r="357" spans="5:8">
      <c r="E357" s="9"/>
      <c r="F357" s="9"/>
      <c r="G357" s="9"/>
      <c r="H357" s="9"/>
    </row>
    <row r="358" spans="5:8">
      <c r="E358" s="9"/>
      <c r="F358" s="9"/>
      <c r="G358" s="9"/>
      <c r="H358" s="9"/>
    </row>
    <row r="359" spans="5:8">
      <c r="E359" s="9"/>
      <c r="F359" s="9"/>
      <c r="G359" s="9"/>
      <c r="H359" s="9"/>
    </row>
    <row r="360" spans="5:8">
      <c r="E360" s="9"/>
      <c r="F360" s="9"/>
      <c r="G360" s="9"/>
      <c r="H360" s="9"/>
    </row>
    <row r="361" spans="5:8">
      <c r="E361" s="9"/>
      <c r="F361" s="9"/>
      <c r="G361" s="9"/>
      <c r="H361" s="9"/>
    </row>
    <row r="362" spans="5:8">
      <c r="E362" s="9"/>
      <c r="F362" s="9"/>
      <c r="G362" s="9"/>
      <c r="H362" s="9"/>
    </row>
    <row r="363" spans="5:8">
      <c r="E363" s="9"/>
      <c r="F363" s="9"/>
      <c r="G363" s="9"/>
      <c r="H363" s="9"/>
    </row>
    <row r="364" spans="5:8">
      <c r="E364" s="9"/>
      <c r="F364" s="9"/>
      <c r="G364" s="9"/>
      <c r="H364" s="9"/>
    </row>
    <row r="365" spans="5:8">
      <c r="E365" s="9"/>
      <c r="F365" s="9"/>
      <c r="G365" s="9"/>
      <c r="H365" s="9"/>
    </row>
    <row r="366" spans="5:8">
      <c r="E366" s="9"/>
      <c r="F366" s="9"/>
      <c r="G366" s="9"/>
      <c r="H366" s="9"/>
    </row>
    <row r="367" spans="5:8">
      <c r="E367" s="9"/>
      <c r="F367" s="9"/>
      <c r="G367" s="9"/>
      <c r="H367" s="9"/>
    </row>
    <row r="368" spans="5:8">
      <c r="E368" s="9"/>
      <c r="F368" s="9"/>
      <c r="G368" s="9"/>
      <c r="H368" s="9"/>
    </row>
    <row r="369" spans="5:8">
      <c r="E369" s="9"/>
      <c r="F369" s="9"/>
      <c r="G369" s="9"/>
      <c r="H369" s="9"/>
    </row>
    <row r="370" spans="5:8">
      <c r="E370" s="9"/>
      <c r="F370" s="9"/>
      <c r="G370" s="9"/>
      <c r="H370" s="9"/>
    </row>
    <row r="371" spans="5:8">
      <c r="E371" s="9"/>
      <c r="F371" s="9"/>
      <c r="G371" s="9"/>
      <c r="H371" s="9"/>
    </row>
    <row r="372" spans="5:8">
      <c r="E372" s="9"/>
      <c r="F372" s="9"/>
      <c r="G372" s="9"/>
      <c r="H372" s="9"/>
    </row>
    <row r="373" spans="5:8">
      <c r="E373" s="9"/>
      <c r="F373" s="9"/>
      <c r="G373" s="9"/>
      <c r="H373" s="9"/>
    </row>
    <row r="374" spans="5:8">
      <c r="E374" s="9"/>
      <c r="F374" s="9"/>
      <c r="G374" s="9"/>
      <c r="H374" s="9"/>
    </row>
    <row r="375" spans="5:8">
      <c r="E375" s="9"/>
      <c r="F375" s="9"/>
      <c r="G375" s="9"/>
      <c r="H375" s="9"/>
    </row>
    <row r="376" spans="5:8">
      <c r="E376" s="9"/>
      <c r="F376" s="9"/>
      <c r="G376" s="9"/>
      <c r="H376" s="9"/>
    </row>
    <row r="377" spans="5:8">
      <c r="E377" s="9"/>
      <c r="F377" s="9"/>
      <c r="G377" s="9"/>
      <c r="H377" s="9"/>
    </row>
    <row r="378" spans="5:8">
      <c r="E378" s="9"/>
      <c r="F378" s="9"/>
      <c r="G378" s="9"/>
      <c r="H378" s="9"/>
    </row>
    <row r="379" spans="5:8">
      <c r="E379" s="9"/>
      <c r="F379" s="9"/>
      <c r="G379" s="9"/>
      <c r="H379" s="9"/>
    </row>
    <row r="380" spans="5:8">
      <c r="E380" s="9"/>
      <c r="F380" s="9"/>
      <c r="G380" s="9"/>
      <c r="H380" s="9"/>
    </row>
    <row r="381" spans="5:8">
      <c r="E381" s="9"/>
      <c r="F381" s="9"/>
      <c r="G381" s="9"/>
      <c r="H381" s="9"/>
    </row>
    <row r="382" spans="5:8">
      <c r="E382" s="9"/>
      <c r="F382" s="9"/>
      <c r="G382" s="9"/>
      <c r="H382" s="9"/>
    </row>
    <row r="383" spans="5:8">
      <c r="E383" s="9"/>
      <c r="F383" s="9"/>
      <c r="G383" s="9"/>
      <c r="H383" s="9"/>
    </row>
    <row r="384" spans="5:8">
      <c r="E384" s="9"/>
      <c r="F384" s="9"/>
      <c r="G384" s="9"/>
      <c r="H384" s="9"/>
    </row>
    <row r="385" spans="5:8">
      <c r="E385" s="9"/>
      <c r="F385" s="9"/>
      <c r="G385" s="9"/>
      <c r="H385" s="9"/>
    </row>
    <row r="386" spans="5:8">
      <c r="E386" s="9"/>
      <c r="F386" s="9"/>
      <c r="G386" s="9"/>
      <c r="H386" s="9"/>
    </row>
    <row r="387" spans="5:8">
      <c r="E387" s="9"/>
      <c r="F387" s="9"/>
      <c r="G387" s="9"/>
      <c r="H387" s="9"/>
    </row>
    <row r="388" spans="5:8">
      <c r="E388" s="9"/>
      <c r="F388" s="9"/>
      <c r="G388" s="9"/>
      <c r="H388" s="9"/>
    </row>
    <row r="389" spans="5:8">
      <c r="E389" s="9"/>
      <c r="F389" s="9"/>
      <c r="G389" s="9"/>
      <c r="H389" s="9"/>
    </row>
    <row r="390" spans="5:8">
      <c r="E390" s="9"/>
      <c r="F390" s="9"/>
      <c r="G390" s="9"/>
      <c r="H390" s="9"/>
    </row>
    <row r="391" spans="5:8">
      <c r="E391" s="9"/>
      <c r="F391" s="9"/>
      <c r="G391" s="9"/>
      <c r="H391" s="9"/>
    </row>
    <row r="392" spans="5:8">
      <c r="E392" s="9"/>
      <c r="F392" s="9"/>
      <c r="G392" s="9"/>
      <c r="H392" s="9"/>
    </row>
    <row r="393" spans="5:8">
      <c r="E393" s="9"/>
      <c r="F393" s="9"/>
      <c r="G393" s="9"/>
      <c r="H393" s="9"/>
    </row>
    <row r="394" spans="5:8">
      <c r="E394" s="9"/>
      <c r="F394" s="9"/>
      <c r="G394" s="9"/>
      <c r="H394" s="9"/>
    </row>
    <row r="395" spans="5:8">
      <c r="E395" s="9"/>
      <c r="F395" s="9"/>
      <c r="G395" s="9"/>
      <c r="H395" s="9"/>
    </row>
    <row r="396" spans="5:8">
      <c r="E396" s="9"/>
      <c r="F396" s="9"/>
      <c r="G396" s="9"/>
      <c r="H396" s="9"/>
    </row>
    <row r="397" spans="5:8">
      <c r="E397" s="9"/>
      <c r="F397" s="9"/>
      <c r="G397" s="9"/>
      <c r="H397" s="9"/>
    </row>
    <row r="398" spans="5:8">
      <c r="E398" s="9"/>
      <c r="F398" s="9"/>
      <c r="G398" s="9"/>
      <c r="H398" s="9"/>
    </row>
    <row r="399" spans="5:8">
      <c r="E399" s="9"/>
      <c r="F399" s="9"/>
      <c r="G399" s="9"/>
      <c r="H399" s="9"/>
    </row>
    <row r="400" spans="5:8">
      <c r="E400" s="9"/>
      <c r="F400" s="9"/>
      <c r="G400" s="9"/>
      <c r="H400" s="9"/>
    </row>
    <row r="401" spans="5:8">
      <c r="E401" s="9"/>
      <c r="F401" s="9"/>
      <c r="G401" s="9"/>
      <c r="H401" s="9"/>
    </row>
    <row r="402" spans="5:8">
      <c r="E402" s="9"/>
      <c r="F402" s="9"/>
      <c r="G402" s="9"/>
      <c r="H402" s="9"/>
    </row>
    <row r="403" spans="5:8">
      <c r="E403" s="9"/>
      <c r="F403" s="9"/>
      <c r="G403" s="9"/>
      <c r="H403" s="9"/>
    </row>
    <row r="404" spans="5:8">
      <c r="E404" s="9"/>
      <c r="F404" s="9"/>
      <c r="G404" s="9"/>
      <c r="H404" s="9"/>
    </row>
    <row r="405" spans="5:8">
      <c r="E405" s="9"/>
      <c r="F405" s="9"/>
      <c r="G405" s="9"/>
      <c r="H405" s="9"/>
    </row>
    <row r="406" spans="5:8">
      <c r="E406" s="9"/>
      <c r="F406" s="9"/>
      <c r="G406" s="9"/>
      <c r="H406" s="9"/>
    </row>
    <row r="407" spans="5:8">
      <c r="E407" s="9"/>
      <c r="F407" s="9"/>
      <c r="G407" s="9"/>
      <c r="H407" s="9"/>
    </row>
    <row r="408" spans="5:8">
      <c r="E408" s="9"/>
      <c r="F408" s="9"/>
      <c r="G408" s="9"/>
      <c r="H408" s="9"/>
    </row>
    <row r="409" spans="5:8">
      <c r="E409" s="9"/>
      <c r="F409" s="9"/>
      <c r="G409" s="9"/>
      <c r="H409" s="9"/>
    </row>
    <row r="410" spans="5:8">
      <c r="E410" s="9"/>
      <c r="F410" s="9"/>
      <c r="G410" s="9"/>
      <c r="H410" s="9"/>
    </row>
    <row r="411" spans="5:8">
      <c r="E411" s="9"/>
      <c r="F411" s="9"/>
      <c r="G411" s="9"/>
      <c r="H411" s="9"/>
    </row>
    <row r="412" spans="5:8">
      <c r="E412" s="9"/>
      <c r="F412" s="9"/>
      <c r="G412" s="9"/>
      <c r="H412" s="9"/>
    </row>
    <row r="413" spans="5:8">
      <c r="E413" s="9"/>
      <c r="F413" s="9"/>
      <c r="G413" s="9"/>
      <c r="H413" s="9"/>
    </row>
    <row r="414" spans="5:8">
      <c r="E414" s="9"/>
      <c r="F414" s="9"/>
      <c r="G414" s="9"/>
      <c r="H414" s="9"/>
    </row>
    <row r="415" spans="5:8">
      <c r="E415" s="9"/>
      <c r="F415" s="9"/>
      <c r="G415" s="9"/>
      <c r="H415" s="9"/>
    </row>
    <row r="416" spans="5:8">
      <c r="E416" s="9"/>
      <c r="F416" s="9"/>
      <c r="G416" s="9"/>
      <c r="H416" s="9"/>
    </row>
    <row r="417" spans="5:8">
      <c r="E417" s="9"/>
      <c r="F417" s="9"/>
      <c r="G417" s="9"/>
      <c r="H417" s="9"/>
    </row>
    <row r="418" spans="5:8">
      <c r="E418" s="9"/>
      <c r="F418" s="9"/>
      <c r="G418" s="9"/>
      <c r="H418" s="9"/>
    </row>
    <row r="419" spans="5:8">
      <c r="E419" s="9"/>
      <c r="F419" s="9"/>
      <c r="G419" s="9"/>
      <c r="H419" s="9"/>
    </row>
    <row r="420" spans="5:8">
      <c r="E420" s="9"/>
      <c r="F420" s="9"/>
      <c r="G420" s="9"/>
      <c r="H420" s="9"/>
    </row>
    <row r="421" spans="5:8">
      <c r="E421" s="9"/>
      <c r="F421" s="9"/>
      <c r="G421" s="9"/>
      <c r="H421" s="9"/>
    </row>
    <row r="422" spans="5:8">
      <c r="E422" s="9"/>
      <c r="F422" s="9"/>
      <c r="G422" s="9"/>
      <c r="H422" s="9"/>
    </row>
    <row r="423" spans="5:8">
      <c r="E423" s="9"/>
      <c r="F423" s="9"/>
      <c r="G423" s="9"/>
      <c r="H423" s="9"/>
    </row>
    <row r="424" spans="5:8">
      <c r="E424" s="9"/>
      <c r="F424" s="9"/>
      <c r="G424" s="9"/>
      <c r="H424" s="9"/>
    </row>
    <row r="425" spans="5:8">
      <c r="E425" s="9"/>
      <c r="F425" s="9"/>
      <c r="G425" s="9"/>
      <c r="H425" s="9"/>
    </row>
    <row r="426" spans="5:8">
      <c r="E426" s="9"/>
      <c r="F426" s="9"/>
      <c r="G426" s="9"/>
      <c r="H426" s="9"/>
    </row>
    <row r="427" spans="5:8">
      <c r="E427" s="9"/>
      <c r="F427" s="9"/>
      <c r="G427" s="9"/>
      <c r="H427" s="9"/>
    </row>
    <row r="428" spans="5:8">
      <c r="E428" s="9"/>
      <c r="F428" s="9"/>
      <c r="G428" s="9"/>
      <c r="H428" s="9"/>
    </row>
    <row r="429" spans="5:8">
      <c r="E429" s="9"/>
      <c r="F429" s="9"/>
      <c r="G429" s="9"/>
      <c r="H429" s="9"/>
    </row>
    <row r="430" spans="5:8">
      <c r="E430" s="9"/>
      <c r="F430" s="9"/>
      <c r="G430" s="9"/>
      <c r="H430" s="9"/>
    </row>
    <row r="431" spans="5:8">
      <c r="E431" s="9"/>
      <c r="F431" s="9"/>
      <c r="G431" s="9"/>
      <c r="H431" s="9"/>
    </row>
    <row r="432" spans="5:8">
      <c r="E432" s="9"/>
      <c r="F432" s="9"/>
      <c r="G432" s="9"/>
      <c r="H432" s="9"/>
    </row>
    <row r="433" spans="5:8">
      <c r="E433" s="9"/>
      <c r="F433" s="9"/>
      <c r="G433" s="9"/>
      <c r="H433" s="9"/>
    </row>
    <row r="434" spans="5:8">
      <c r="E434" s="9"/>
      <c r="F434" s="9"/>
      <c r="G434" s="9"/>
      <c r="H434" s="9"/>
    </row>
    <row r="435" spans="5:8">
      <c r="E435" s="9"/>
      <c r="F435" s="9"/>
      <c r="G435" s="9"/>
      <c r="H435" s="9"/>
    </row>
    <row r="436" spans="5:8">
      <c r="E436" s="9"/>
      <c r="F436" s="9"/>
      <c r="G436" s="9"/>
      <c r="H436" s="9"/>
    </row>
    <row r="437" spans="5:8">
      <c r="E437" s="9"/>
      <c r="F437" s="9"/>
      <c r="G437" s="9"/>
      <c r="H437" s="9"/>
    </row>
    <row r="438" spans="5:8">
      <c r="E438" s="9"/>
      <c r="F438" s="9"/>
      <c r="G438" s="9"/>
      <c r="H438" s="9"/>
    </row>
    <row r="439" spans="5:8">
      <c r="E439" s="9"/>
      <c r="F439" s="9"/>
      <c r="G439" s="9"/>
      <c r="H439" s="9"/>
    </row>
    <row r="440" spans="5:8">
      <c r="E440" s="9"/>
      <c r="F440" s="9"/>
      <c r="G440" s="9"/>
      <c r="H440" s="9"/>
    </row>
    <row r="441" spans="5:8">
      <c r="E441" s="9"/>
      <c r="F441" s="9"/>
      <c r="G441" s="9"/>
      <c r="H441" s="9"/>
    </row>
    <row r="442" spans="5:8">
      <c r="E442" s="9"/>
      <c r="F442" s="9"/>
      <c r="G442" s="9"/>
      <c r="H442" s="9"/>
    </row>
    <row r="443" spans="5:8">
      <c r="E443" s="9"/>
      <c r="F443" s="9"/>
      <c r="G443" s="9"/>
      <c r="H443" s="9"/>
    </row>
    <row r="444" spans="5:8">
      <c r="E444" s="9"/>
      <c r="F444" s="9"/>
      <c r="G444" s="9"/>
      <c r="H444" s="9"/>
    </row>
    <row r="445" spans="5:8">
      <c r="E445" s="9"/>
      <c r="F445" s="9"/>
      <c r="G445" s="9"/>
      <c r="H445" s="9"/>
    </row>
    <row r="446" spans="5:8">
      <c r="E446" s="9"/>
      <c r="F446" s="9"/>
      <c r="G446" s="9"/>
      <c r="H446" s="9"/>
    </row>
    <row r="447" spans="5:8">
      <c r="E447" s="9"/>
      <c r="F447" s="9"/>
      <c r="G447" s="9"/>
      <c r="H447" s="9"/>
    </row>
    <row r="448" spans="5:8">
      <c r="E448" s="9"/>
      <c r="F448" s="9"/>
      <c r="G448" s="9"/>
      <c r="H448" s="9"/>
    </row>
    <row r="449" spans="5:8">
      <c r="E449" s="9"/>
      <c r="F449" s="9"/>
      <c r="G449" s="9"/>
      <c r="H449" s="9"/>
    </row>
    <row r="450" spans="5:8">
      <c r="E450" s="9"/>
      <c r="F450" s="9"/>
      <c r="G450" s="9"/>
      <c r="H450" s="9"/>
    </row>
    <row r="451" spans="5:8">
      <c r="E451" s="9"/>
      <c r="F451" s="9"/>
      <c r="G451" s="9"/>
      <c r="H451" s="9"/>
    </row>
    <row r="452" spans="5:8">
      <c r="E452" s="9"/>
      <c r="F452" s="9"/>
      <c r="G452" s="9"/>
      <c r="H452" s="9"/>
    </row>
    <row r="453" spans="5:8">
      <c r="E453" s="9"/>
      <c r="F453" s="9"/>
      <c r="G453" s="9"/>
      <c r="H453" s="9"/>
    </row>
    <row r="454" spans="5:8">
      <c r="E454" s="9"/>
      <c r="F454" s="9"/>
      <c r="G454" s="9"/>
      <c r="H454" s="9"/>
    </row>
    <row r="455" spans="5:8">
      <c r="E455" s="9"/>
      <c r="F455" s="9"/>
      <c r="G455" s="9"/>
      <c r="H455" s="9"/>
    </row>
    <row r="456" spans="5:8">
      <c r="E456" s="9"/>
      <c r="F456" s="9"/>
      <c r="G456" s="9"/>
      <c r="H456" s="9"/>
    </row>
    <row r="457" spans="5:8">
      <c r="E457" s="9"/>
      <c r="F457" s="9"/>
      <c r="G457" s="9"/>
      <c r="H457" s="9"/>
    </row>
    <row r="458" spans="5:8">
      <c r="E458" s="9"/>
      <c r="F458" s="9"/>
      <c r="G458" s="9"/>
      <c r="H458" s="9"/>
    </row>
    <row r="459" spans="5:8">
      <c r="E459" s="9"/>
      <c r="F459" s="9"/>
      <c r="G459" s="9"/>
      <c r="H459" s="9"/>
    </row>
    <row r="460" spans="5:8">
      <c r="E460" s="9"/>
      <c r="F460" s="9"/>
      <c r="G460" s="9"/>
      <c r="H460" s="9"/>
    </row>
    <row r="461" spans="5:8">
      <c r="E461" s="9"/>
      <c r="F461" s="9"/>
      <c r="G461" s="9"/>
      <c r="H461" s="9"/>
    </row>
    <row r="462" spans="5:8">
      <c r="E462" s="9"/>
      <c r="F462" s="9"/>
      <c r="G462" s="9"/>
      <c r="H462" s="9"/>
    </row>
    <row r="463" spans="5:8">
      <c r="E463" s="9"/>
      <c r="F463" s="9"/>
      <c r="G463" s="9"/>
      <c r="H463" s="9"/>
    </row>
    <row r="464" spans="5:8">
      <c r="E464" s="9"/>
      <c r="F464" s="9"/>
      <c r="G464" s="9"/>
      <c r="H464" s="9"/>
    </row>
    <row r="465" spans="5:8">
      <c r="E465" s="9"/>
      <c r="F465" s="9"/>
      <c r="G465" s="9"/>
      <c r="H465" s="9"/>
    </row>
    <row r="466" spans="5:8">
      <c r="E466" s="9"/>
      <c r="F466" s="9"/>
      <c r="G466" s="9"/>
      <c r="H466" s="9"/>
    </row>
    <row r="467" spans="5:8">
      <c r="E467" s="9"/>
      <c r="F467" s="9"/>
      <c r="G467" s="9"/>
      <c r="H467" s="9"/>
    </row>
    <row r="468" spans="5:8">
      <c r="E468" s="9"/>
      <c r="F468" s="9"/>
      <c r="G468" s="9"/>
      <c r="H468" s="9"/>
    </row>
    <row r="469" spans="5:8">
      <c r="E469" s="9"/>
      <c r="F469" s="9"/>
      <c r="G469" s="9"/>
      <c r="H469" s="9"/>
    </row>
    <row r="470" spans="5:8">
      <c r="E470" s="9"/>
      <c r="F470" s="9"/>
      <c r="G470" s="9"/>
      <c r="H470" s="9"/>
    </row>
    <row r="471" spans="5:8">
      <c r="E471" s="9"/>
      <c r="F471" s="9"/>
      <c r="G471" s="9"/>
      <c r="H471" s="9"/>
    </row>
    <row r="472" spans="5:8">
      <c r="E472" s="9"/>
      <c r="F472" s="9"/>
      <c r="G472" s="9"/>
      <c r="H472" s="9"/>
    </row>
    <row r="473" spans="5:8">
      <c r="E473" s="9"/>
      <c r="F473" s="9"/>
      <c r="G473" s="9"/>
      <c r="H473" s="9"/>
    </row>
    <row r="474" spans="5:8">
      <c r="E474" s="9"/>
      <c r="F474" s="9"/>
      <c r="G474" s="9"/>
      <c r="H474" s="9"/>
    </row>
    <row r="475" spans="5:8">
      <c r="E475" s="9"/>
      <c r="F475" s="9"/>
      <c r="G475" s="9"/>
      <c r="H475" s="9"/>
    </row>
    <row r="476" spans="5:8">
      <c r="E476" s="9"/>
      <c r="F476" s="9"/>
      <c r="G476" s="9"/>
      <c r="H476" s="9"/>
    </row>
    <row r="477" spans="5:8">
      <c r="E477" s="9"/>
      <c r="F477" s="9"/>
      <c r="G477" s="9"/>
      <c r="H477" s="9"/>
    </row>
    <row r="478" spans="5:8">
      <c r="E478" s="9"/>
      <c r="F478" s="9"/>
      <c r="G478" s="9"/>
      <c r="H478" s="9"/>
    </row>
    <row r="479" spans="5:8">
      <c r="E479" s="9"/>
      <c r="F479" s="9"/>
      <c r="G479" s="9"/>
      <c r="H479" s="9"/>
    </row>
    <row r="480" spans="5:8">
      <c r="E480" s="9"/>
      <c r="F480" s="9"/>
      <c r="G480" s="9"/>
      <c r="H480" s="9"/>
    </row>
    <row r="481" spans="5:8">
      <c r="E481" s="9"/>
      <c r="F481" s="9"/>
      <c r="G481" s="9"/>
      <c r="H481" s="9"/>
    </row>
    <row r="482" spans="5:8">
      <c r="E482" s="9"/>
      <c r="F482" s="9"/>
      <c r="G482" s="9"/>
      <c r="H482" s="9"/>
    </row>
    <row r="483" spans="5:8">
      <c r="E483" s="9"/>
      <c r="F483" s="9"/>
      <c r="G483" s="9"/>
      <c r="H483" s="9"/>
    </row>
    <row r="484" spans="5:8">
      <c r="E484" s="9"/>
      <c r="F484" s="9"/>
      <c r="G484" s="9"/>
      <c r="H484" s="9"/>
    </row>
    <row r="485" spans="5:8">
      <c r="E485" s="9"/>
      <c r="F485" s="9"/>
      <c r="G485" s="9"/>
      <c r="H485" s="9"/>
    </row>
    <row r="486" spans="5:8">
      <c r="E486" s="9"/>
      <c r="F486" s="9"/>
      <c r="G486" s="9"/>
      <c r="H486" s="9"/>
    </row>
    <row r="487" spans="5:8">
      <c r="E487" s="9"/>
      <c r="F487" s="9"/>
      <c r="G487" s="9"/>
      <c r="H487" s="9"/>
    </row>
    <row r="488" spans="5:8">
      <c r="E488" s="9"/>
      <c r="F488" s="9"/>
      <c r="G488" s="9"/>
      <c r="H488" s="9"/>
    </row>
    <row r="489" spans="5:8">
      <c r="E489" s="9"/>
      <c r="F489" s="9"/>
      <c r="G489" s="9"/>
      <c r="H489" s="9"/>
    </row>
    <row r="490" spans="5:8">
      <c r="E490" s="9"/>
      <c r="F490" s="9"/>
      <c r="G490" s="9"/>
      <c r="H490" s="9"/>
    </row>
    <row r="491" spans="5:8">
      <c r="E491" s="9"/>
      <c r="F491" s="9"/>
      <c r="G491" s="9"/>
      <c r="H491" s="9"/>
    </row>
    <row r="492" spans="5:8">
      <c r="E492" s="9"/>
      <c r="F492" s="9"/>
      <c r="G492" s="9"/>
      <c r="H492" s="9"/>
    </row>
    <row r="493" spans="5:8">
      <c r="E493" s="9"/>
      <c r="F493" s="9"/>
      <c r="G493" s="9"/>
      <c r="H493" s="9"/>
    </row>
    <row r="494" spans="5:8">
      <c r="E494" s="9"/>
      <c r="F494" s="9"/>
      <c r="G494" s="9"/>
      <c r="H494" s="9"/>
    </row>
    <row r="495" spans="5:8">
      <c r="E495" s="9"/>
      <c r="F495" s="9"/>
      <c r="G495" s="9"/>
      <c r="H495" s="9"/>
    </row>
    <row r="496" spans="5:8">
      <c r="E496" s="9"/>
      <c r="F496" s="9"/>
      <c r="G496" s="9"/>
      <c r="H496" s="9"/>
    </row>
    <row r="497" spans="5:8">
      <c r="E497" s="9"/>
      <c r="F497" s="9"/>
      <c r="G497" s="9"/>
      <c r="H497" s="9"/>
    </row>
    <row r="498" spans="5:8">
      <c r="E498" s="9"/>
      <c r="F498" s="9"/>
      <c r="G498" s="9"/>
      <c r="H498" s="9"/>
    </row>
    <row r="499" spans="5:8">
      <c r="E499" s="9"/>
      <c r="F499" s="9"/>
      <c r="G499" s="9"/>
      <c r="H499" s="9"/>
    </row>
    <row r="500" spans="5:8">
      <c r="E500" s="9"/>
      <c r="F500" s="9"/>
      <c r="G500" s="9"/>
      <c r="H500" s="9"/>
    </row>
    <row r="501" spans="5:8">
      <c r="E501" s="9"/>
      <c r="F501" s="9"/>
      <c r="G501" s="9"/>
      <c r="H501" s="9"/>
    </row>
    <row r="502" spans="5:8">
      <c r="E502" s="9"/>
      <c r="F502" s="9"/>
      <c r="G502" s="9"/>
      <c r="H502" s="9"/>
    </row>
    <row r="503" spans="5:8">
      <c r="E503" s="9"/>
      <c r="F503" s="9"/>
      <c r="G503" s="9"/>
      <c r="H503" s="9"/>
    </row>
    <row r="504" spans="5:8">
      <c r="E504" s="9"/>
      <c r="F504" s="9"/>
      <c r="G504" s="9"/>
      <c r="H504" s="9"/>
    </row>
    <row r="505" spans="5:8">
      <c r="E505" s="9"/>
      <c r="F505" s="9"/>
      <c r="G505" s="9"/>
      <c r="H505" s="9"/>
    </row>
    <row r="506" spans="5:8">
      <c r="E506" s="9"/>
      <c r="F506" s="9"/>
      <c r="G506" s="9"/>
      <c r="H506" s="9"/>
    </row>
    <row r="507" spans="5:8">
      <c r="E507" s="9"/>
      <c r="F507" s="9"/>
      <c r="G507" s="9"/>
      <c r="H507" s="9"/>
    </row>
    <row r="508" spans="5:8">
      <c r="E508" s="9"/>
      <c r="F508" s="9"/>
      <c r="G508" s="9"/>
      <c r="H508" s="9"/>
    </row>
    <row r="509" spans="5:8">
      <c r="E509" s="9"/>
      <c r="F509" s="9"/>
      <c r="G509" s="9"/>
      <c r="H509" s="9"/>
    </row>
    <row r="510" spans="5:8">
      <c r="E510" s="9"/>
      <c r="F510" s="9"/>
      <c r="G510" s="9"/>
      <c r="H510" s="9"/>
    </row>
    <row r="511" spans="5:8">
      <c r="E511" s="9"/>
      <c r="F511" s="9"/>
      <c r="G511" s="9"/>
      <c r="H511" s="9"/>
    </row>
    <row r="512" spans="5:8">
      <c r="E512" s="9"/>
      <c r="F512" s="9"/>
      <c r="G512" s="9"/>
      <c r="H512" s="9"/>
    </row>
    <row r="513" spans="5:8">
      <c r="E513" s="9"/>
      <c r="F513" s="9"/>
      <c r="G513" s="9"/>
      <c r="H513" s="9"/>
    </row>
    <row r="514" spans="5:8">
      <c r="E514" s="9"/>
      <c r="F514" s="9"/>
      <c r="G514" s="9"/>
      <c r="H514" s="9"/>
    </row>
    <row r="515" spans="5:8">
      <c r="E515" s="9"/>
      <c r="F515" s="9"/>
      <c r="G515" s="9"/>
      <c r="H515" s="9"/>
    </row>
    <row r="516" spans="5:8">
      <c r="E516" s="9"/>
      <c r="F516" s="9"/>
      <c r="G516" s="9"/>
      <c r="H516" s="9"/>
    </row>
    <row r="517" spans="5:8">
      <c r="E517" s="9"/>
      <c r="F517" s="9"/>
      <c r="G517" s="9"/>
      <c r="H517" s="9"/>
    </row>
    <row r="518" spans="5:8">
      <c r="E518" s="9"/>
      <c r="F518" s="9"/>
      <c r="G518" s="9"/>
      <c r="H518" s="9"/>
    </row>
    <row r="519" spans="5:8">
      <c r="E519" s="9"/>
      <c r="F519" s="9"/>
      <c r="G519" s="9"/>
      <c r="H519" s="9"/>
    </row>
    <row r="520" spans="5:8">
      <c r="E520" s="9"/>
      <c r="F520" s="9"/>
      <c r="G520" s="9"/>
      <c r="H520" s="9"/>
    </row>
    <row r="521" spans="5:8">
      <c r="E521" s="9"/>
      <c r="F521" s="9"/>
      <c r="G521" s="9"/>
      <c r="H521" s="9"/>
    </row>
    <row r="522" spans="5:8">
      <c r="E522" s="9"/>
      <c r="F522" s="9"/>
      <c r="G522" s="9"/>
      <c r="H522" s="9"/>
    </row>
    <row r="523" spans="5:8">
      <c r="E523" s="9"/>
      <c r="F523" s="9"/>
      <c r="G523" s="9"/>
      <c r="H523" s="9"/>
    </row>
    <row r="524" spans="5:8">
      <c r="E524" s="9"/>
      <c r="F524" s="9"/>
      <c r="G524" s="9"/>
      <c r="H524" s="9"/>
    </row>
    <row r="525" spans="5:8">
      <c r="E525" s="9"/>
      <c r="F525" s="9"/>
      <c r="G525" s="9"/>
      <c r="H525" s="9"/>
    </row>
    <row r="526" spans="5:8">
      <c r="E526" s="9"/>
      <c r="F526" s="9"/>
      <c r="G526" s="9"/>
      <c r="H526" s="9"/>
    </row>
    <row r="527" spans="5:8">
      <c r="E527" s="9"/>
      <c r="F527" s="9"/>
      <c r="G527" s="9"/>
      <c r="H527" s="9"/>
    </row>
    <row r="528" spans="5:8">
      <c r="E528" s="9"/>
      <c r="F528" s="9"/>
      <c r="G528" s="9"/>
      <c r="H528" s="9"/>
    </row>
    <row r="529" spans="5:8">
      <c r="E529" s="9"/>
      <c r="F529" s="9"/>
      <c r="G529" s="9"/>
      <c r="H529" s="9"/>
    </row>
    <row r="530" spans="5:8">
      <c r="E530" s="9"/>
      <c r="F530" s="9"/>
      <c r="G530" s="9"/>
      <c r="H530" s="9"/>
    </row>
    <row r="531" spans="5:8">
      <c r="E531" s="9"/>
      <c r="F531" s="9"/>
      <c r="G531" s="9"/>
      <c r="H531" s="9"/>
    </row>
    <row r="532" spans="5:8">
      <c r="E532" s="9"/>
      <c r="F532" s="9"/>
      <c r="G532" s="9"/>
      <c r="H532" s="9"/>
    </row>
    <row r="533" spans="5:8">
      <c r="E533" s="9"/>
      <c r="F533" s="9"/>
      <c r="G533" s="9"/>
      <c r="H533" s="9"/>
    </row>
    <row r="534" spans="5:8">
      <c r="E534" s="9"/>
      <c r="F534" s="9"/>
      <c r="G534" s="9"/>
      <c r="H534" s="9"/>
    </row>
    <row r="535" spans="5:8">
      <c r="E535" s="9"/>
      <c r="F535" s="9"/>
      <c r="G535" s="9"/>
      <c r="H535" s="9"/>
    </row>
    <row r="536" spans="5:8">
      <c r="E536" s="9"/>
      <c r="F536" s="9"/>
      <c r="G536" s="9"/>
      <c r="H536" s="9"/>
    </row>
    <row r="537" spans="5:8">
      <c r="E537" s="9"/>
      <c r="F537" s="9"/>
      <c r="G537" s="9"/>
      <c r="H537" s="9"/>
    </row>
    <row r="538" spans="5:8">
      <c r="E538" s="9"/>
      <c r="F538" s="9"/>
      <c r="G538" s="9"/>
      <c r="H538" s="9"/>
    </row>
    <row r="539" spans="5:8">
      <c r="E539" s="9"/>
      <c r="F539" s="9"/>
      <c r="G539" s="9"/>
      <c r="H539" s="9"/>
    </row>
    <row r="540" spans="5:8">
      <c r="E540" s="9"/>
      <c r="F540" s="9"/>
      <c r="G540" s="9"/>
      <c r="H540" s="9"/>
    </row>
    <row r="541" spans="5:8">
      <c r="E541" s="9"/>
      <c r="F541" s="9"/>
      <c r="G541" s="9"/>
      <c r="H541" s="9"/>
    </row>
    <row r="542" spans="5:8">
      <c r="E542" s="9"/>
      <c r="F542" s="9"/>
      <c r="G542" s="9"/>
      <c r="H542" s="9"/>
    </row>
    <row r="543" spans="5:8">
      <c r="E543" s="9"/>
      <c r="F543" s="9"/>
      <c r="G543" s="9"/>
      <c r="H543" s="9"/>
    </row>
    <row r="544" spans="5:8">
      <c r="E544" s="9"/>
      <c r="F544" s="9"/>
      <c r="G544" s="9"/>
      <c r="H544" s="9"/>
    </row>
    <row r="545" spans="5:8">
      <c r="E545" s="9"/>
      <c r="F545" s="9"/>
      <c r="G545" s="9"/>
      <c r="H545" s="9"/>
    </row>
    <row r="546" spans="5:8">
      <c r="E546" s="9"/>
      <c r="F546" s="9"/>
      <c r="G546" s="9"/>
      <c r="H546" s="9"/>
    </row>
    <row r="547" spans="5:8">
      <c r="E547" s="9"/>
      <c r="F547" s="9"/>
      <c r="G547" s="9"/>
      <c r="H547" s="9"/>
    </row>
    <row r="548" spans="5:8">
      <c r="E548" s="9"/>
      <c r="F548" s="9"/>
      <c r="G548" s="9"/>
      <c r="H548" s="9"/>
    </row>
    <row r="549" spans="5:8">
      <c r="E549" s="9"/>
      <c r="F549" s="9"/>
      <c r="G549" s="9"/>
      <c r="H549" s="9"/>
    </row>
    <row r="550" spans="5:8">
      <c r="E550" s="9"/>
      <c r="F550" s="9"/>
      <c r="G550" s="9"/>
      <c r="H550" s="9"/>
    </row>
    <row r="551" spans="5:8">
      <c r="E551" s="9"/>
      <c r="F551" s="9"/>
      <c r="G551" s="9"/>
      <c r="H551" s="9"/>
    </row>
    <row r="552" spans="5:8">
      <c r="E552" s="9"/>
      <c r="F552" s="9"/>
      <c r="G552" s="9"/>
      <c r="H552" s="9"/>
    </row>
    <row r="553" spans="5:8">
      <c r="E553" s="9"/>
      <c r="F553" s="9"/>
      <c r="G553" s="9"/>
      <c r="H553" s="9"/>
    </row>
    <row r="554" spans="5:8">
      <c r="E554" s="9"/>
      <c r="F554" s="9"/>
      <c r="G554" s="9"/>
      <c r="H554" s="9"/>
    </row>
    <row r="555" spans="5:8">
      <c r="E555" s="9"/>
      <c r="F555" s="9"/>
      <c r="G555" s="9"/>
      <c r="H555" s="9"/>
    </row>
    <row r="556" spans="5:8">
      <c r="E556" s="9"/>
      <c r="F556" s="9"/>
      <c r="G556" s="9"/>
      <c r="H556" s="9"/>
    </row>
    <row r="557" spans="5:8">
      <c r="E557" s="9"/>
      <c r="F557" s="9"/>
      <c r="G557" s="9"/>
      <c r="H557" s="9"/>
    </row>
    <row r="558" spans="5:8">
      <c r="E558" s="9"/>
      <c r="F558" s="9"/>
      <c r="G558" s="9"/>
      <c r="H558" s="9"/>
    </row>
    <row r="559" spans="5:8">
      <c r="E559" s="9"/>
      <c r="F559" s="9"/>
      <c r="G559" s="9"/>
      <c r="H559" s="9"/>
    </row>
    <row r="560" spans="5:8">
      <c r="E560" s="9"/>
      <c r="F560" s="9"/>
      <c r="G560" s="9"/>
      <c r="H560" s="9"/>
    </row>
    <row r="561" spans="5:8">
      <c r="E561" s="9"/>
      <c r="F561" s="9"/>
      <c r="G561" s="9"/>
      <c r="H561" s="9"/>
    </row>
    <row r="562" spans="5:8">
      <c r="E562" s="9"/>
      <c r="F562" s="9"/>
      <c r="G562" s="9"/>
      <c r="H562" s="9"/>
    </row>
    <row r="563" spans="5:8">
      <c r="E563" s="9"/>
      <c r="F563" s="9"/>
      <c r="G563" s="9"/>
      <c r="H563" s="9"/>
    </row>
    <row r="564" spans="5:8">
      <c r="E564" s="9"/>
      <c r="F564" s="9"/>
      <c r="G564" s="9"/>
      <c r="H564" s="9"/>
    </row>
    <row r="565" spans="5:8">
      <c r="E565" s="9"/>
      <c r="F565" s="9"/>
      <c r="G565" s="9"/>
      <c r="H565" s="9"/>
    </row>
    <row r="566" spans="5:8">
      <c r="E566" s="9"/>
      <c r="F566" s="9"/>
      <c r="G566" s="9"/>
      <c r="H566" s="9"/>
    </row>
    <row r="567" spans="5:8">
      <c r="E567" s="9"/>
      <c r="F567" s="9"/>
      <c r="G567" s="9"/>
      <c r="H567" s="9"/>
    </row>
    <row r="568" spans="5:8">
      <c r="E568" s="9"/>
      <c r="F568" s="9"/>
      <c r="G568" s="9"/>
      <c r="H568" s="9"/>
    </row>
    <row r="569" spans="5:8">
      <c r="E569" s="9"/>
      <c r="F569" s="9"/>
      <c r="G569" s="9"/>
      <c r="H569" s="9"/>
    </row>
    <row r="570" spans="5:8">
      <c r="E570" s="9"/>
      <c r="F570" s="9"/>
      <c r="G570" s="9"/>
      <c r="H570" s="9"/>
    </row>
    <row r="571" spans="5:8">
      <c r="E571" s="9"/>
      <c r="F571" s="9"/>
      <c r="G571" s="9"/>
      <c r="H571" s="9"/>
    </row>
    <row r="572" spans="5:8">
      <c r="E572" s="9"/>
      <c r="F572" s="9"/>
      <c r="G572" s="9"/>
      <c r="H572" s="9"/>
    </row>
    <row r="573" spans="5:8">
      <c r="E573" s="9"/>
      <c r="F573" s="9"/>
      <c r="G573" s="9"/>
      <c r="H573" s="9"/>
    </row>
    <row r="574" spans="5:8">
      <c r="E574" s="9"/>
      <c r="F574" s="9"/>
      <c r="G574" s="9"/>
      <c r="H574" s="9"/>
    </row>
    <row r="575" spans="5:8">
      <c r="E575" s="9"/>
      <c r="F575" s="9"/>
      <c r="G575" s="9"/>
      <c r="H575" s="9"/>
    </row>
    <row r="576" spans="5:8">
      <c r="E576" s="9"/>
      <c r="F576" s="9"/>
      <c r="G576" s="9"/>
      <c r="H576" s="9"/>
    </row>
    <row r="577" spans="5:8">
      <c r="E577" s="9"/>
      <c r="F577" s="9"/>
      <c r="G577" s="9"/>
      <c r="H577" s="9"/>
    </row>
    <row r="578" spans="5:8">
      <c r="E578" s="9"/>
      <c r="F578" s="9"/>
      <c r="G578" s="9"/>
      <c r="H578" s="9"/>
    </row>
    <row r="579" spans="5:8">
      <c r="E579" s="9"/>
      <c r="F579" s="9"/>
      <c r="G579" s="9"/>
      <c r="H579" s="9"/>
    </row>
    <row r="580" spans="5:8">
      <c r="E580" s="9"/>
      <c r="F580" s="9"/>
      <c r="G580" s="9"/>
      <c r="H580" s="9"/>
    </row>
    <row r="581" spans="5:8">
      <c r="E581" s="9"/>
      <c r="F581" s="9"/>
      <c r="G581" s="9"/>
      <c r="H581" s="9"/>
    </row>
    <row r="582" spans="5:8">
      <c r="E582" s="9"/>
      <c r="F582" s="9"/>
      <c r="G582" s="9"/>
      <c r="H582" s="9"/>
    </row>
    <row r="583" spans="5:8">
      <c r="E583" s="9"/>
      <c r="F583" s="9"/>
      <c r="G583" s="9"/>
      <c r="H583" s="9"/>
    </row>
    <row r="584" spans="5:8">
      <c r="E584" s="9"/>
      <c r="F584" s="9"/>
      <c r="G584" s="9"/>
      <c r="H584" s="9"/>
    </row>
    <row r="585" spans="5:8">
      <c r="E585" s="9"/>
      <c r="F585" s="9"/>
      <c r="G585" s="9"/>
      <c r="H585" s="9"/>
    </row>
    <row r="586" spans="5:8">
      <c r="E586" s="9"/>
      <c r="F586" s="9"/>
      <c r="G586" s="9"/>
      <c r="H586" s="9"/>
    </row>
    <row r="587" spans="5:8">
      <c r="E587" s="9"/>
      <c r="F587" s="9"/>
      <c r="G587" s="9"/>
      <c r="H587" s="9"/>
    </row>
    <row r="588" spans="5:8">
      <c r="E588" s="9"/>
      <c r="F588" s="9"/>
      <c r="G588" s="9"/>
      <c r="H588" s="9"/>
    </row>
    <row r="589" spans="5:8">
      <c r="E589" s="9"/>
      <c r="F589" s="9"/>
      <c r="G589" s="9"/>
      <c r="H589" s="9"/>
    </row>
    <row r="590" spans="5:8">
      <c r="E590" s="9"/>
      <c r="F590" s="9"/>
      <c r="G590" s="9"/>
      <c r="H590" s="9"/>
    </row>
    <row r="591" spans="5:8">
      <c r="E591" s="9"/>
      <c r="F591" s="9"/>
      <c r="G591" s="9"/>
      <c r="H591" s="9"/>
    </row>
    <row r="592" spans="5:8">
      <c r="E592" s="9"/>
      <c r="F592" s="9"/>
      <c r="G592" s="9"/>
      <c r="H592" s="9"/>
    </row>
    <row r="593" spans="5:8">
      <c r="E593" s="9"/>
      <c r="F593" s="9"/>
      <c r="G593" s="9"/>
      <c r="H593" s="9"/>
    </row>
    <row r="594" spans="5:8">
      <c r="E594" s="9"/>
      <c r="F594" s="9"/>
      <c r="G594" s="9"/>
      <c r="H594" s="9"/>
    </row>
    <row r="595" spans="5:8">
      <c r="E595" s="9"/>
      <c r="F595" s="9"/>
      <c r="G595" s="9"/>
      <c r="H595" s="9"/>
    </row>
    <row r="596" spans="5:8">
      <c r="E596" s="9"/>
      <c r="F596" s="9"/>
      <c r="G596" s="9"/>
      <c r="H596" s="9"/>
    </row>
    <row r="597" spans="5:8">
      <c r="E597" s="9"/>
      <c r="F597" s="9"/>
      <c r="G597" s="9"/>
      <c r="H597" s="9"/>
    </row>
    <row r="598" spans="5:8">
      <c r="E598" s="9"/>
      <c r="F598" s="9"/>
      <c r="G598" s="9"/>
      <c r="H598" s="9"/>
    </row>
    <row r="599" spans="5:8">
      <c r="E599" s="9"/>
      <c r="F599" s="9"/>
      <c r="G599" s="9"/>
      <c r="H599" s="9"/>
    </row>
    <row r="600" spans="5:8">
      <c r="E600" s="9"/>
      <c r="F600" s="9"/>
      <c r="G600" s="9"/>
      <c r="H600" s="9"/>
    </row>
    <row r="601" spans="5:8">
      <c r="E601" s="9"/>
      <c r="F601" s="9"/>
      <c r="G601" s="9"/>
      <c r="H601" s="9"/>
    </row>
    <row r="602" spans="5:8">
      <c r="E602" s="9"/>
      <c r="F602" s="9"/>
      <c r="G602" s="9"/>
      <c r="H602" s="9"/>
    </row>
    <row r="603" spans="5:8">
      <c r="E603" s="9"/>
      <c r="F603" s="9"/>
      <c r="G603" s="9"/>
      <c r="H603" s="9"/>
    </row>
    <row r="604" spans="5:8">
      <c r="E604" s="9"/>
      <c r="F604" s="9"/>
      <c r="G604" s="9"/>
      <c r="H604" s="9"/>
    </row>
    <row r="605" spans="5:8">
      <c r="E605" s="9"/>
      <c r="F605" s="9"/>
      <c r="G605" s="9"/>
      <c r="H605" s="9"/>
    </row>
    <row r="606" spans="5:8">
      <c r="E606" s="9"/>
      <c r="F606" s="9"/>
      <c r="G606" s="9"/>
      <c r="H606" s="9"/>
    </row>
    <row r="607" spans="5:8">
      <c r="E607" s="9"/>
      <c r="F607" s="9"/>
      <c r="G607" s="9"/>
      <c r="H607" s="9"/>
    </row>
    <row r="608" spans="5:8">
      <c r="E608" s="9"/>
      <c r="F608" s="9"/>
      <c r="G608" s="9"/>
      <c r="H608" s="9"/>
    </row>
    <row r="609" spans="5:8">
      <c r="E609" s="9"/>
      <c r="F609" s="9"/>
      <c r="G609" s="9"/>
      <c r="H609" s="9"/>
    </row>
    <row r="610" spans="5:8">
      <c r="E610" s="9"/>
      <c r="F610" s="9"/>
      <c r="G610" s="9"/>
      <c r="H610" s="9"/>
    </row>
    <row r="611" spans="5:8">
      <c r="E611" s="9"/>
      <c r="F611" s="9"/>
      <c r="G611" s="9"/>
      <c r="H611" s="9"/>
    </row>
    <row r="612" spans="5:8">
      <c r="E612" s="9"/>
      <c r="F612" s="9"/>
      <c r="G612" s="9"/>
      <c r="H612" s="9"/>
    </row>
    <row r="613" spans="5:8">
      <c r="E613" s="9"/>
      <c r="F613" s="9"/>
      <c r="G613" s="9"/>
      <c r="H613" s="9"/>
    </row>
    <row r="614" spans="5:8">
      <c r="E614" s="9"/>
      <c r="F614" s="9"/>
      <c r="G614" s="9"/>
      <c r="H614" s="9"/>
    </row>
    <row r="615" spans="5:8">
      <c r="E615" s="9"/>
      <c r="F615" s="9"/>
      <c r="G615" s="9"/>
      <c r="H615" s="9"/>
    </row>
    <row r="616" spans="5:8">
      <c r="E616" s="9"/>
      <c r="F616" s="9"/>
      <c r="G616" s="9"/>
      <c r="H616" s="9"/>
    </row>
    <row r="617" spans="5:8">
      <c r="E617" s="9"/>
      <c r="F617" s="9"/>
      <c r="G617" s="9"/>
      <c r="H617" s="9"/>
    </row>
    <row r="618" spans="5:8">
      <c r="E618" s="9"/>
      <c r="F618" s="9"/>
      <c r="G618" s="9"/>
      <c r="H618" s="9"/>
    </row>
    <row r="619" spans="5:8">
      <c r="E619" s="9"/>
      <c r="F619" s="9"/>
      <c r="G619" s="9"/>
      <c r="H619" s="9"/>
    </row>
    <row r="620" spans="5:8">
      <c r="E620" s="9"/>
      <c r="F620" s="9"/>
      <c r="G620" s="9"/>
      <c r="H620" s="9"/>
    </row>
    <row r="621" spans="5:8">
      <c r="E621" s="9"/>
      <c r="F621" s="9"/>
      <c r="G621" s="9"/>
      <c r="H621" s="9"/>
    </row>
    <row r="622" spans="5:8">
      <c r="E622" s="9"/>
      <c r="F622" s="9"/>
      <c r="G622" s="9"/>
      <c r="H622" s="9"/>
    </row>
    <row r="623" spans="5:8">
      <c r="E623" s="9"/>
      <c r="F623" s="9"/>
      <c r="G623" s="9"/>
      <c r="H623" s="9"/>
    </row>
    <row r="624" spans="5:8">
      <c r="E624" s="9"/>
      <c r="F624" s="9"/>
      <c r="G624" s="9"/>
      <c r="H624" s="9"/>
    </row>
    <row r="625" spans="5:8">
      <c r="E625" s="9"/>
      <c r="F625" s="9"/>
      <c r="G625" s="9"/>
      <c r="H625" s="9"/>
    </row>
    <row r="626" spans="5:8">
      <c r="E626" s="9"/>
      <c r="F626" s="9"/>
      <c r="G626" s="9"/>
      <c r="H626" s="9"/>
    </row>
    <row r="627" spans="5:8">
      <c r="E627" s="9"/>
      <c r="F627" s="9"/>
      <c r="G627" s="9"/>
      <c r="H627" s="9"/>
    </row>
    <row r="628" spans="5:8">
      <c r="E628" s="9"/>
      <c r="F628" s="9"/>
      <c r="G628" s="9"/>
      <c r="H628" s="9"/>
    </row>
    <row r="629" spans="5:8">
      <c r="E629" s="9"/>
      <c r="F629" s="9"/>
      <c r="G629" s="9"/>
      <c r="H629" s="9"/>
    </row>
    <row r="630" spans="5:8">
      <c r="E630" s="9"/>
      <c r="F630" s="9"/>
      <c r="G630" s="9"/>
      <c r="H630" s="9"/>
    </row>
    <row r="631" spans="5:8">
      <c r="E631" s="9"/>
      <c r="F631" s="9"/>
      <c r="G631" s="9"/>
      <c r="H631" s="9"/>
    </row>
    <row r="632" spans="5:8">
      <c r="E632" s="9"/>
      <c r="F632" s="9"/>
      <c r="G632" s="9"/>
      <c r="H632" s="9"/>
    </row>
    <row r="633" spans="5:8">
      <c r="E633" s="9"/>
      <c r="F633" s="9"/>
      <c r="G633" s="9"/>
      <c r="H633" s="9"/>
    </row>
    <row r="634" spans="5:8">
      <c r="E634" s="9"/>
      <c r="F634" s="9"/>
      <c r="G634" s="9"/>
      <c r="H634" s="9"/>
    </row>
    <row r="635" spans="5:8">
      <c r="E635" s="9"/>
      <c r="F635" s="9"/>
      <c r="G635" s="9"/>
      <c r="H635" s="9"/>
    </row>
    <row r="636" spans="5:8">
      <c r="E636" s="9"/>
      <c r="F636" s="9"/>
      <c r="G636" s="9"/>
      <c r="H636" s="9"/>
    </row>
    <row r="637" spans="5:8">
      <c r="E637" s="9"/>
      <c r="F637" s="9"/>
      <c r="G637" s="9"/>
      <c r="H637" s="9"/>
    </row>
    <row r="638" spans="5:8">
      <c r="E638" s="9"/>
      <c r="F638" s="9"/>
      <c r="G638" s="9"/>
      <c r="H638" s="9"/>
    </row>
    <row r="639" spans="5:8">
      <c r="E639" s="9"/>
      <c r="F639" s="9"/>
      <c r="G639" s="9"/>
      <c r="H639" s="9"/>
    </row>
    <row r="640" spans="5:8">
      <c r="E640" s="9"/>
      <c r="F640" s="9"/>
      <c r="G640" s="9"/>
      <c r="H640" s="9"/>
    </row>
    <row r="641" spans="5:8">
      <c r="E641" s="9"/>
      <c r="F641" s="9"/>
      <c r="G641" s="9"/>
      <c r="H641" s="9"/>
    </row>
    <row r="642" spans="5:8">
      <c r="E642" s="9"/>
      <c r="F642" s="9"/>
      <c r="G642" s="9"/>
      <c r="H642" s="9"/>
    </row>
    <row r="643" spans="5:8">
      <c r="E643" s="9"/>
      <c r="F643" s="9"/>
      <c r="G643" s="9"/>
      <c r="H643" s="9"/>
    </row>
    <row r="644" spans="5:8">
      <c r="E644" s="9"/>
      <c r="F644" s="9"/>
      <c r="G644" s="9"/>
      <c r="H644" s="9"/>
    </row>
    <row r="645" spans="5:8">
      <c r="E645" s="9"/>
      <c r="F645" s="9"/>
      <c r="G645" s="9"/>
      <c r="H645" s="9"/>
    </row>
    <row r="646" spans="5:8">
      <c r="E646" s="9"/>
      <c r="F646" s="9"/>
      <c r="G646" s="9"/>
      <c r="H646" s="9"/>
    </row>
    <row r="647" spans="5:8">
      <c r="E647" s="9"/>
      <c r="F647" s="9"/>
      <c r="G647" s="9"/>
      <c r="H647" s="9"/>
    </row>
    <row r="648" spans="5:8">
      <c r="E648" s="9"/>
      <c r="F648" s="9"/>
      <c r="G648" s="9"/>
      <c r="H648" s="9"/>
    </row>
    <row r="649" spans="5:8">
      <c r="E649" s="9"/>
      <c r="F649" s="9"/>
      <c r="G649" s="9"/>
      <c r="H649" s="9"/>
    </row>
    <row r="650" spans="5:8">
      <c r="E650" s="9"/>
      <c r="F650" s="9"/>
      <c r="G650" s="9"/>
      <c r="H650" s="9"/>
    </row>
    <row r="651" spans="5:8">
      <c r="E651" s="9"/>
      <c r="F651" s="9"/>
      <c r="G651" s="9"/>
      <c r="H651" s="9"/>
    </row>
    <row r="652" spans="5:8">
      <c r="E652" s="9"/>
      <c r="F652" s="9"/>
      <c r="G652" s="9"/>
      <c r="H652" s="9"/>
    </row>
    <row r="653" spans="5:8">
      <c r="E653" s="9"/>
      <c r="F653" s="9"/>
      <c r="G653" s="9"/>
      <c r="H653" s="9"/>
    </row>
    <row r="654" spans="5:8">
      <c r="E654" s="9"/>
      <c r="F654" s="9"/>
      <c r="G654" s="9"/>
      <c r="H654" s="9"/>
    </row>
    <row r="655" spans="5:8">
      <c r="E655" s="9"/>
      <c r="F655" s="9"/>
      <c r="G655" s="9"/>
      <c r="H655" s="9"/>
    </row>
    <row r="656" spans="5:8">
      <c r="E656" s="9"/>
      <c r="F656" s="9"/>
      <c r="G656" s="9"/>
      <c r="H656" s="9"/>
    </row>
    <row r="657" spans="5:8">
      <c r="E657" s="9"/>
      <c r="F657" s="9"/>
      <c r="G657" s="9"/>
      <c r="H657" s="9"/>
    </row>
    <row r="658" spans="5:8">
      <c r="E658" s="9"/>
      <c r="F658" s="9"/>
      <c r="G658" s="9"/>
      <c r="H658" s="9"/>
    </row>
    <row r="659" spans="5:8">
      <c r="E659" s="9"/>
      <c r="F659" s="9"/>
      <c r="G659" s="9"/>
      <c r="H659" s="9"/>
    </row>
    <row r="660" spans="5:8">
      <c r="E660" s="9"/>
      <c r="F660" s="9"/>
      <c r="G660" s="9"/>
      <c r="H660" s="9"/>
    </row>
    <row r="661" spans="5:8">
      <c r="E661" s="9"/>
      <c r="F661" s="9"/>
      <c r="G661" s="9"/>
      <c r="H661" s="9"/>
    </row>
    <row r="662" spans="5:8">
      <c r="E662" s="9"/>
      <c r="F662" s="9"/>
      <c r="G662" s="9"/>
      <c r="H662" s="9"/>
    </row>
    <row r="663" spans="5:8">
      <c r="E663" s="9"/>
      <c r="F663" s="9"/>
      <c r="G663" s="9"/>
      <c r="H663" s="9"/>
    </row>
    <row r="664" spans="5:8">
      <c r="E664" s="9"/>
      <c r="F664" s="9"/>
      <c r="G664" s="9"/>
      <c r="H664" s="9"/>
    </row>
    <row r="665" spans="5:8">
      <c r="E665" s="9"/>
      <c r="F665" s="9"/>
      <c r="G665" s="9"/>
      <c r="H665" s="9"/>
    </row>
    <row r="666" spans="5:8">
      <c r="E666" s="9"/>
      <c r="F666" s="9"/>
      <c r="G666" s="9"/>
      <c r="H666" s="9"/>
    </row>
    <row r="667" spans="5:8">
      <c r="E667" s="9"/>
      <c r="F667" s="9"/>
      <c r="G667" s="9"/>
      <c r="H667" s="9"/>
    </row>
    <row r="668" spans="5:8">
      <c r="E668" s="9"/>
      <c r="F668" s="9"/>
      <c r="G668" s="9"/>
      <c r="H668" s="9"/>
    </row>
    <row r="669" spans="5:8">
      <c r="E669" s="9"/>
      <c r="F669" s="9"/>
      <c r="G669" s="9"/>
      <c r="H669" s="9"/>
    </row>
    <row r="670" spans="5:8">
      <c r="E670" s="9"/>
      <c r="F670" s="9"/>
      <c r="G670" s="9"/>
      <c r="H670" s="9"/>
    </row>
    <row r="671" spans="5:8">
      <c r="E671" s="9"/>
      <c r="F671" s="9"/>
      <c r="G671" s="9"/>
      <c r="H671" s="9"/>
    </row>
    <row r="672" spans="5:8">
      <c r="E672" s="9"/>
      <c r="F672" s="9"/>
      <c r="G672" s="9"/>
      <c r="H672" s="9"/>
    </row>
    <row r="673" spans="5:8">
      <c r="E673" s="9"/>
      <c r="F673" s="9"/>
      <c r="G673" s="9"/>
      <c r="H673" s="9"/>
    </row>
    <row r="674" spans="5:8">
      <c r="E674" s="9"/>
      <c r="F674" s="9"/>
      <c r="G674" s="9"/>
      <c r="H674" s="9"/>
    </row>
    <row r="675" spans="5:8">
      <c r="E675" s="9"/>
      <c r="F675" s="9"/>
      <c r="G675" s="9"/>
      <c r="H675" s="9"/>
    </row>
    <row r="676" spans="5:8">
      <c r="E676" s="9"/>
      <c r="F676" s="9"/>
      <c r="G676" s="9"/>
      <c r="H676" s="9"/>
    </row>
    <row r="677" spans="5:8">
      <c r="E677" s="9"/>
      <c r="F677" s="9"/>
      <c r="G677" s="9"/>
      <c r="H677" s="9"/>
    </row>
    <row r="678" spans="5:8">
      <c r="E678" s="9"/>
      <c r="F678" s="9"/>
      <c r="G678" s="9"/>
      <c r="H678" s="9"/>
    </row>
    <row r="679" spans="5:8">
      <c r="E679" s="9"/>
      <c r="F679" s="9"/>
      <c r="G679" s="9"/>
      <c r="H679" s="9"/>
    </row>
    <row r="680" spans="5:8">
      <c r="E680" s="9"/>
      <c r="F680" s="9"/>
      <c r="G680" s="9"/>
      <c r="H680" s="9"/>
    </row>
    <row r="681" spans="5:8">
      <c r="E681" s="9"/>
      <c r="F681" s="9"/>
      <c r="G681" s="9"/>
      <c r="H681" s="9"/>
    </row>
    <row r="682" spans="5:8">
      <c r="E682" s="9"/>
      <c r="F682" s="9"/>
      <c r="G682" s="9"/>
      <c r="H682" s="9"/>
    </row>
    <row r="683" spans="5:8">
      <c r="E683" s="9"/>
      <c r="F683" s="9"/>
      <c r="G683" s="9"/>
      <c r="H683" s="9"/>
    </row>
    <row r="684" spans="5:8">
      <c r="E684" s="9"/>
      <c r="F684" s="9"/>
      <c r="G684" s="9"/>
      <c r="H684" s="9"/>
    </row>
    <row r="685" spans="5:8">
      <c r="E685" s="9"/>
      <c r="F685" s="9"/>
      <c r="G685" s="9"/>
      <c r="H685" s="9"/>
    </row>
    <row r="686" spans="5:8">
      <c r="E686" s="9"/>
      <c r="F686" s="9"/>
      <c r="G686" s="9"/>
      <c r="H686" s="9"/>
    </row>
    <row r="687" spans="5:8">
      <c r="E687" s="9"/>
      <c r="F687" s="9"/>
      <c r="G687" s="9"/>
      <c r="H687" s="9"/>
    </row>
    <row r="688" spans="5:8">
      <c r="E688" s="9"/>
      <c r="F688" s="9"/>
      <c r="G688" s="9"/>
      <c r="H688" s="9"/>
    </row>
    <row r="689" spans="5:8">
      <c r="E689" s="9"/>
      <c r="F689" s="9"/>
      <c r="G689" s="9"/>
      <c r="H689" s="9"/>
    </row>
    <row r="690" spans="5:8">
      <c r="E690" s="9"/>
      <c r="F690" s="9"/>
      <c r="G690" s="9"/>
      <c r="H690" s="9"/>
    </row>
    <row r="691" spans="5:8">
      <c r="E691" s="9"/>
      <c r="F691" s="9"/>
      <c r="G691" s="9"/>
      <c r="H691" s="9"/>
    </row>
    <row r="692" spans="5:8">
      <c r="E692" s="9"/>
      <c r="F692" s="9"/>
      <c r="G692" s="9"/>
      <c r="H692" s="9"/>
    </row>
    <row r="693" spans="5:8">
      <c r="E693" s="9"/>
      <c r="F693" s="9"/>
      <c r="G693" s="9"/>
      <c r="H693" s="9"/>
    </row>
    <row r="694" spans="5:8">
      <c r="E694" s="9"/>
      <c r="F694" s="9"/>
      <c r="G694" s="9"/>
      <c r="H694" s="9"/>
    </row>
    <row r="695" spans="5:8">
      <c r="E695" s="9"/>
      <c r="F695" s="9"/>
      <c r="G695" s="9"/>
      <c r="H695" s="9"/>
    </row>
    <row r="696" spans="5:8">
      <c r="E696" s="9"/>
      <c r="F696" s="9"/>
      <c r="G696" s="9"/>
      <c r="H696" s="9"/>
    </row>
    <row r="697" spans="5:8">
      <c r="E697" s="9"/>
      <c r="F697" s="9"/>
      <c r="G697" s="9"/>
      <c r="H697" s="9"/>
    </row>
    <row r="698" spans="5:8">
      <c r="E698" s="9"/>
      <c r="F698" s="9"/>
      <c r="G698" s="9"/>
      <c r="H698" s="9"/>
    </row>
    <row r="699" spans="5:8">
      <c r="E699" s="9"/>
      <c r="F699" s="9"/>
      <c r="G699" s="9"/>
      <c r="H699" s="9"/>
    </row>
    <row r="700" spans="5:8">
      <c r="E700" s="9"/>
      <c r="F700" s="9"/>
      <c r="G700" s="9"/>
      <c r="H700" s="9"/>
    </row>
    <row r="701" spans="5:8">
      <c r="E701" s="9"/>
      <c r="F701" s="9"/>
      <c r="G701" s="9"/>
      <c r="H701" s="9"/>
    </row>
    <row r="702" spans="5:8">
      <c r="E702" s="9"/>
      <c r="F702" s="9"/>
      <c r="G702" s="9"/>
      <c r="H702" s="9"/>
    </row>
    <row r="703" spans="5:8">
      <c r="E703" s="9"/>
      <c r="F703" s="9"/>
      <c r="G703" s="9"/>
      <c r="H703" s="9"/>
    </row>
    <row r="704" spans="5:8">
      <c r="E704" s="9"/>
      <c r="F704" s="9"/>
      <c r="G704" s="9"/>
      <c r="H704" s="9"/>
    </row>
    <row r="705" spans="5:8">
      <c r="E705" s="9"/>
      <c r="F705" s="9"/>
      <c r="G705" s="9"/>
      <c r="H705" s="9"/>
    </row>
    <row r="706" spans="5:8">
      <c r="E706" s="9"/>
      <c r="F706" s="9"/>
      <c r="G706" s="9"/>
      <c r="H706" s="9"/>
    </row>
    <row r="707" spans="5:8">
      <c r="E707" s="9"/>
      <c r="F707" s="9"/>
      <c r="G707" s="9"/>
      <c r="H707" s="9"/>
    </row>
    <row r="708" spans="5:8">
      <c r="E708" s="9"/>
      <c r="F708" s="9"/>
      <c r="G708" s="9"/>
      <c r="H708" s="9"/>
    </row>
    <row r="709" spans="5:8">
      <c r="E709" s="9"/>
      <c r="F709" s="9"/>
      <c r="G709" s="9"/>
      <c r="H709" s="9"/>
    </row>
    <row r="710" spans="5:8">
      <c r="E710" s="9"/>
      <c r="F710" s="9"/>
      <c r="G710" s="9"/>
      <c r="H710" s="9"/>
    </row>
    <row r="711" spans="5:8">
      <c r="E711" s="9"/>
      <c r="F711" s="9"/>
      <c r="G711" s="9"/>
      <c r="H711" s="9"/>
    </row>
    <row r="712" spans="5:8">
      <c r="E712" s="9"/>
      <c r="F712" s="9"/>
      <c r="G712" s="9"/>
      <c r="H712" s="9"/>
    </row>
    <row r="713" spans="5:8">
      <c r="E713" s="9"/>
      <c r="F713" s="9"/>
      <c r="G713" s="9"/>
      <c r="H713" s="9"/>
    </row>
    <row r="714" spans="5:8">
      <c r="E714" s="9"/>
      <c r="F714" s="9"/>
      <c r="G714" s="9"/>
      <c r="H714" s="9"/>
    </row>
    <row r="715" spans="5:8">
      <c r="E715" s="9"/>
      <c r="F715" s="9"/>
      <c r="G715" s="9"/>
      <c r="H715" s="9"/>
    </row>
    <row r="716" spans="5:8">
      <c r="E716" s="9"/>
      <c r="F716" s="9"/>
      <c r="G716" s="9"/>
      <c r="H716" s="9"/>
    </row>
    <row r="717" spans="5:8">
      <c r="E717" s="9"/>
      <c r="F717" s="9"/>
      <c r="G717" s="9"/>
      <c r="H717" s="9"/>
    </row>
    <row r="718" spans="5:8">
      <c r="E718" s="9"/>
      <c r="F718" s="9"/>
      <c r="G718" s="9"/>
      <c r="H718" s="9"/>
    </row>
    <row r="719" spans="5:8">
      <c r="E719" s="9"/>
      <c r="F719" s="9"/>
      <c r="G719" s="9"/>
      <c r="H719" s="9"/>
    </row>
  </sheetData>
  <mergeCells count="4">
    <mergeCell ref="A1:F1"/>
    <mergeCell ref="A2:F2"/>
    <mergeCell ref="G1:G2"/>
    <mergeCell ref="H1:H2"/>
  </mergeCells>
  <pageMargins left="0.9055118110236221" right="0.51181102362204722" top="0.62992125984251968" bottom="0.55118110236220474" header="0.31496062992125984" footer="0.27559055118110237"/>
  <pageSetup paperSize="9" scale="59" orientation="portrait" r:id="rId1"/>
  <headerFooter>
    <oddFooter>&amp;C&amp;"Arial,Regular"&amp;9Troškovnik TD 113-2020 - Strana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D14FC-6B43-4023-9D3E-3AC05BA2ED9A}">
  <dimension ref="A1:H738"/>
  <sheetViews>
    <sheetView view="pageBreakPreview" zoomScaleNormal="100" zoomScaleSheetLayoutView="100" workbookViewId="0">
      <selection activeCell="B66" sqref="B66"/>
    </sheetView>
  </sheetViews>
  <sheetFormatPr defaultColWidth="9.26171875" defaultRowHeight="12.3"/>
  <cols>
    <col min="1" max="1" width="10" style="8" customWidth="1"/>
    <col min="2" max="2" width="42.83984375" style="14" customWidth="1"/>
    <col min="3" max="3" width="7.578125" style="15" customWidth="1"/>
    <col min="4" max="4" width="7" style="15" customWidth="1"/>
    <col min="5" max="5" width="9" style="16" customWidth="1"/>
    <col min="6" max="6" width="10.41796875" style="16" customWidth="1"/>
    <col min="7" max="7" width="20.26171875" style="16" customWidth="1"/>
    <col min="8" max="8" width="18.89453125" style="16" customWidth="1"/>
    <col min="9" max="257" width="9.26171875" style="6"/>
    <col min="258" max="258" width="7.15625" style="6" customWidth="1"/>
    <col min="259" max="259" width="44.578125" style="6" customWidth="1"/>
    <col min="260" max="260" width="8.15625" style="6" customWidth="1"/>
    <col min="261" max="261" width="7.41796875" style="6" customWidth="1"/>
    <col min="262" max="262" width="9.83984375" style="6" customWidth="1"/>
    <col min="263" max="263" width="11.578125" style="6" customWidth="1"/>
    <col min="264" max="513" width="9.26171875" style="6"/>
    <col min="514" max="514" width="7.15625" style="6" customWidth="1"/>
    <col min="515" max="515" width="44.578125" style="6" customWidth="1"/>
    <col min="516" max="516" width="8.15625" style="6" customWidth="1"/>
    <col min="517" max="517" width="7.41796875" style="6" customWidth="1"/>
    <col min="518" max="518" width="9.83984375" style="6" customWidth="1"/>
    <col min="519" max="519" width="11.578125" style="6" customWidth="1"/>
    <col min="520" max="769" width="9.26171875" style="6"/>
    <col min="770" max="770" width="7.15625" style="6" customWidth="1"/>
    <col min="771" max="771" width="44.578125" style="6" customWidth="1"/>
    <col min="772" max="772" width="8.15625" style="6" customWidth="1"/>
    <col min="773" max="773" width="7.41796875" style="6" customWidth="1"/>
    <col min="774" max="774" width="9.83984375" style="6" customWidth="1"/>
    <col min="775" max="775" width="11.578125" style="6" customWidth="1"/>
    <col min="776" max="1025" width="9.26171875" style="6"/>
    <col min="1026" max="1026" width="7.15625" style="6" customWidth="1"/>
    <col min="1027" max="1027" width="44.578125" style="6" customWidth="1"/>
    <col min="1028" max="1028" width="8.15625" style="6" customWidth="1"/>
    <col min="1029" max="1029" width="7.41796875" style="6" customWidth="1"/>
    <col min="1030" max="1030" width="9.83984375" style="6" customWidth="1"/>
    <col min="1031" max="1031" width="11.578125" style="6" customWidth="1"/>
    <col min="1032" max="1281" width="9.26171875" style="6"/>
    <col min="1282" max="1282" width="7.15625" style="6" customWidth="1"/>
    <col min="1283" max="1283" width="44.578125" style="6" customWidth="1"/>
    <col min="1284" max="1284" width="8.15625" style="6" customWidth="1"/>
    <col min="1285" max="1285" width="7.41796875" style="6" customWidth="1"/>
    <col min="1286" max="1286" width="9.83984375" style="6" customWidth="1"/>
    <col min="1287" max="1287" width="11.578125" style="6" customWidth="1"/>
    <col min="1288" max="1537" width="9.26171875" style="6"/>
    <col min="1538" max="1538" width="7.15625" style="6" customWidth="1"/>
    <col min="1539" max="1539" width="44.578125" style="6" customWidth="1"/>
    <col min="1540" max="1540" width="8.15625" style="6" customWidth="1"/>
    <col min="1541" max="1541" width="7.41796875" style="6" customWidth="1"/>
    <col min="1542" max="1542" width="9.83984375" style="6" customWidth="1"/>
    <col min="1543" max="1543" width="11.578125" style="6" customWidth="1"/>
    <col min="1544" max="1793" width="9.26171875" style="6"/>
    <col min="1794" max="1794" width="7.15625" style="6" customWidth="1"/>
    <col min="1795" max="1795" width="44.578125" style="6" customWidth="1"/>
    <col min="1796" max="1796" width="8.15625" style="6" customWidth="1"/>
    <col min="1797" max="1797" width="7.41796875" style="6" customWidth="1"/>
    <col min="1798" max="1798" width="9.83984375" style="6" customWidth="1"/>
    <col min="1799" max="1799" width="11.578125" style="6" customWidth="1"/>
    <col min="1800" max="2049" width="9.26171875" style="6"/>
    <col min="2050" max="2050" width="7.15625" style="6" customWidth="1"/>
    <col min="2051" max="2051" width="44.578125" style="6" customWidth="1"/>
    <col min="2052" max="2052" width="8.15625" style="6" customWidth="1"/>
    <col min="2053" max="2053" width="7.41796875" style="6" customWidth="1"/>
    <col min="2054" max="2054" width="9.83984375" style="6" customWidth="1"/>
    <col min="2055" max="2055" width="11.578125" style="6" customWidth="1"/>
    <col min="2056" max="2305" width="9.26171875" style="6"/>
    <col min="2306" max="2306" width="7.15625" style="6" customWidth="1"/>
    <col min="2307" max="2307" width="44.578125" style="6" customWidth="1"/>
    <col min="2308" max="2308" width="8.15625" style="6" customWidth="1"/>
    <col min="2309" max="2309" width="7.41796875" style="6" customWidth="1"/>
    <col min="2310" max="2310" width="9.83984375" style="6" customWidth="1"/>
    <col min="2311" max="2311" width="11.578125" style="6" customWidth="1"/>
    <col min="2312" max="2561" width="9.26171875" style="6"/>
    <col min="2562" max="2562" width="7.15625" style="6" customWidth="1"/>
    <col min="2563" max="2563" width="44.578125" style="6" customWidth="1"/>
    <col min="2564" max="2564" width="8.15625" style="6" customWidth="1"/>
    <col min="2565" max="2565" width="7.41796875" style="6" customWidth="1"/>
    <col min="2566" max="2566" width="9.83984375" style="6" customWidth="1"/>
    <col min="2567" max="2567" width="11.578125" style="6" customWidth="1"/>
    <col min="2568" max="2817" width="9.26171875" style="6"/>
    <col min="2818" max="2818" width="7.15625" style="6" customWidth="1"/>
    <col min="2819" max="2819" width="44.578125" style="6" customWidth="1"/>
    <col min="2820" max="2820" width="8.15625" style="6" customWidth="1"/>
    <col min="2821" max="2821" width="7.41796875" style="6" customWidth="1"/>
    <col min="2822" max="2822" width="9.83984375" style="6" customWidth="1"/>
    <col min="2823" max="2823" width="11.578125" style="6" customWidth="1"/>
    <col min="2824" max="3073" width="9.26171875" style="6"/>
    <col min="3074" max="3074" width="7.15625" style="6" customWidth="1"/>
    <col min="3075" max="3075" width="44.578125" style="6" customWidth="1"/>
    <col min="3076" max="3076" width="8.15625" style="6" customWidth="1"/>
    <col min="3077" max="3077" width="7.41796875" style="6" customWidth="1"/>
    <col min="3078" max="3078" width="9.83984375" style="6" customWidth="1"/>
    <col min="3079" max="3079" width="11.578125" style="6" customWidth="1"/>
    <col min="3080" max="3329" width="9.26171875" style="6"/>
    <col min="3330" max="3330" width="7.15625" style="6" customWidth="1"/>
    <col min="3331" max="3331" width="44.578125" style="6" customWidth="1"/>
    <col min="3332" max="3332" width="8.15625" style="6" customWidth="1"/>
    <col min="3333" max="3333" width="7.41796875" style="6" customWidth="1"/>
    <col min="3334" max="3334" width="9.83984375" style="6" customWidth="1"/>
    <col min="3335" max="3335" width="11.578125" style="6" customWidth="1"/>
    <col min="3336" max="3585" width="9.26171875" style="6"/>
    <col min="3586" max="3586" width="7.15625" style="6" customWidth="1"/>
    <col min="3587" max="3587" width="44.578125" style="6" customWidth="1"/>
    <col min="3588" max="3588" width="8.15625" style="6" customWidth="1"/>
    <col min="3589" max="3589" width="7.41796875" style="6" customWidth="1"/>
    <col min="3590" max="3590" width="9.83984375" style="6" customWidth="1"/>
    <col min="3591" max="3591" width="11.578125" style="6" customWidth="1"/>
    <col min="3592" max="3841" width="9.26171875" style="6"/>
    <col min="3842" max="3842" width="7.15625" style="6" customWidth="1"/>
    <col min="3843" max="3843" width="44.578125" style="6" customWidth="1"/>
    <col min="3844" max="3844" width="8.15625" style="6" customWidth="1"/>
    <col min="3845" max="3845" width="7.41796875" style="6" customWidth="1"/>
    <col min="3846" max="3846" width="9.83984375" style="6" customWidth="1"/>
    <col min="3847" max="3847" width="11.578125" style="6" customWidth="1"/>
    <col min="3848" max="4097" width="9.26171875" style="6"/>
    <col min="4098" max="4098" width="7.15625" style="6" customWidth="1"/>
    <col min="4099" max="4099" width="44.578125" style="6" customWidth="1"/>
    <col min="4100" max="4100" width="8.15625" style="6" customWidth="1"/>
    <col min="4101" max="4101" width="7.41796875" style="6" customWidth="1"/>
    <col min="4102" max="4102" width="9.83984375" style="6" customWidth="1"/>
    <col min="4103" max="4103" width="11.578125" style="6" customWidth="1"/>
    <col min="4104" max="4353" width="9.26171875" style="6"/>
    <col min="4354" max="4354" width="7.15625" style="6" customWidth="1"/>
    <col min="4355" max="4355" width="44.578125" style="6" customWidth="1"/>
    <col min="4356" max="4356" width="8.15625" style="6" customWidth="1"/>
    <col min="4357" max="4357" width="7.41796875" style="6" customWidth="1"/>
    <col min="4358" max="4358" width="9.83984375" style="6" customWidth="1"/>
    <col min="4359" max="4359" width="11.578125" style="6" customWidth="1"/>
    <col min="4360" max="4609" width="9.26171875" style="6"/>
    <col min="4610" max="4610" width="7.15625" style="6" customWidth="1"/>
    <col min="4611" max="4611" width="44.578125" style="6" customWidth="1"/>
    <col min="4612" max="4612" width="8.15625" style="6" customWidth="1"/>
    <col min="4613" max="4613" width="7.41796875" style="6" customWidth="1"/>
    <col min="4614" max="4614" width="9.83984375" style="6" customWidth="1"/>
    <col min="4615" max="4615" width="11.578125" style="6" customWidth="1"/>
    <col min="4616" max="4865" width="9.26171875" style="6"/>
    <col min="4866" max="4866" width="7.15625" style="6" customWidth="1"/>
    <col min="4867" max="4867" width="44.578125" style="6" customWidth="1"/>
    <col min="4868" max="4868" width="8.15625" style="6" customWidth="1"/>
    <col min="4869" max="4869" width="7.41796875" style="6" customWidth="1"/>
    <col min="4870" max="4870" width="9.83984375" style="6" customWidth="1"/>
    <col min="4871" max="4871" width="11.578125" style="6" customWidth="1"/>
    <col min="4872" max="5121" width="9.26171875" style="6"/>
    <col min="5122" max="5122" width="7.15625" style="6" customWidth="1"/>
    <col min="5123" max="5123" width="44.578125" style="6" customWidth="1"/>
    <col min="5124" max="5124" width="8.15625" style="6" customWidth="1"/>
    <col min="5125" max="5125" width="7.41796875" style="6" customWidth="1"/>
    <col min="5126" max="5126" width="9.83984375" style="6" customWidth="1"/>
    <col min="5127" max="5127" width="11.578125" style="6" customWidth="1"/>
    <col min="5128" max="5377" width="9.26171875" style="6"/>
    <col min="5378" max="5378" width="7.15625" style="6" customWidth="1"/>
    <col min="5379" max="5379" width="44.578125" style="6" customWidth="1"/>
    <col min="5380" max="5380" width="8.15625" style="6" customWidth="1"/>
    <col min="5381" max="5381" width="7.41796875" style="6" customWidth="1"/>
    <col min="5382" max="5382" width="9.83984375" style="6" customWidth="1"/>
    <col min="5383" max="5383" width="11.578125" style="6" customWidth="1"/>
    <col min="5384" max="5633" width="9.26171875" style="6"/>
    <col min="5634" max="5634" width="7.15625" style="6" customWidth="1"/>
    <col min="5635" max="5635" width="44.578125" style="6" customWidth="1"/>
    <col min="5636" max="5636" width="8.15625" style="6" customWidth="1"/>
    <col min="5637" max="5637" width="7.41796875" style="6" customWidth="1"/>
    <col min="5638" max="5638" width="9.83984375" style="6" customWidth="1"/>
    <col min="5639" max="5639" width="11.578125" style="6" customWidth="1"/>
    <col min="5640" max="5889" width="9.26171875" style="6"/>
    <col min="5890" max="5890" width="7.15625" style="6" customWidth="1"/>
    <col min="5891" max="5891" width="44.578125" style="6" customWidth="1"/>
    <col min="5892" max="5892" width="8.15625" style="6" customWidth="1"/>
    <col min="5893" max="5893" width="7.41796875" style="6" customWidth="1"/>
    <col min="5894" max="5894" width="9.83984375" style="6" customWidth="1"/>
    <col min="5895" max="5895" width="11.578125" style="6" customWidth="1"/>
    <col min="5896" max="6145" width="9.26171875" style="6"/>
    <col min="6146" max="6146" width="7.15625" style="6" customWidth="1"/>
    <col min="6147" max="6147" width="44.578125" style="6" customWidth="1"/>
    <col min="6148" max="6148" width="8.15625" style="6" customWidth="1"/>
    <col min="6149" max="6149" width="7.41796875" style="6" customWidth="1"/>
    <col min="6150" max="6150" width="9.83984375" style="6" customWidth="1"/>
    <col min="6151" max="6151" width="11.578125" style="6" customWidth="1"/>
    <col min="6152" max="6401" width="9.26171875" style="6"/>
    <col min="6402" max="6402" width="7.15625" style="6" customWidth="1"/>
    <col min="6403" max="6403" width="44.578125" style="6" customWidth="1"/>
    <col min="6404" max="6404" width="8.15625" style="6" customWidth="1"/>
    <col min="6405" max="6405" width="7.41796875" style="6" customWidth="1"/>
    <col min="6406" max="6406" width="9.83984375" style="6" customWidth="1"/>
    <col min="6407" max="6407" width="11.578125" style="6" customWidth="1"/>
    <col min="6408" max="6657" width="9.26171875" style="6"/>
    <col min="6658" max="6658" width="7.15625" style="6" customWidth="1"/>
    <col min="6659" max="6659" width="44.578125" style="6" customWidth="1"/>
    <col min="6660" max="6660" width="8.15625" style="6" customWidth="1"/>
    <col min="6661" max="6661" width="7.41796875" style="6" customWidth="1"/>
    <col min="6662" max="6662" width="9.83984375" style="6" customWidth="1"/>
    <col min="6663" max="6663" width="11.578125" style="6" customWidth="1"/>
    <col min="6664" max="6913" width="9.26171875" style="6"/>
    <col min="6914" max="6914" width="7.15625" style="6" customWidth="1"/>
    <col min="6915" max="6915" width="44.578125" style="6" customWidth="1"/>
    <col min="6916" max="6916" width="8.15625" style="6" customWidth="1"/>
    <col min="6917" max="6917" width="7.41796875" style="6" customWidth="1"/>
    <col min="6918" max="6918" width="9.83984375" style="6" customWidth="1"/>
    <col min="6919" max="6919" width="11.578125" style="6" customWidth="1"/>
    <col min="6920" max="7169" width="9.26171875" style="6"/>
    <col min="7170" max="7170" width="7.15625" style="6" customWidth="1"/>
    <col min="7171" max="7171" width="44.578125" style="6" customWidth="1"/>
    <col min="7172" max="7172" width="8.15625" style="6" customWidth="1"/>
    <col min="7173" max="7173" width="7.41796875" style="6" customWidth="1"/>
    <col min="7174" max="7174" width="9.83984375" style="6" customWidth="1"/>
    <col min="7175" max="7175" width="11.578125" style="6" customWidth="1"/>
    <col min="7176" max="7425" width="9.26171875" style="6"/>
    <col min="7426" max="7426" width="7.15625" style="6" customWidth="1"/>
    <col min="7427" max="7427" width="44.578125" style="6" customWidth="1"/>
    <col min="7428" max="7428" width="8.15625" style="6" customWidth="1"/>
    <col min="7429" max="7429" width="7.41796875" style="6" customWidth="1"/>
    <col min="7430" max="7430" width="9.83984375" style="6" customWidth="1"/>
    <col min="7431" max="7431" width="11.578125" style="6" customWidth="1"/>
    <col min="7432" max="7681" width="9.26171875" style="6"/>
    <col min="7682" max="7682" width="7.15625" style="6" customWidth="1"/>
    <col min="7683" max="7683" width="44.578125" style="6" customWidth="1"/>
    <col min="7684" max="7684" width="8.15625" style="6" customWidth="1"/>
    <col min="7685" max="7685" width="7.41796875" style="6" customWidth="1"/>
    <col min="7686" max="7686" width="9.83984375" style="6" customWidth="1"/>
    <col min="7687" max="7687" width="11.578125" style="6" customWidth="1"/>
    <col min="7688" max="7937" width="9.26171875" style="6"/>
    <col min="7938" max="7938" width="7.15625" style="6" customWidth="1"/>
    <col min="7939" max="7939" width="44.578125" style="6" customWidth="1"/>
    <col min="7940" max="7940" width="8.15625" style="6" customWidth="1"/>
    <col min="7941" max="7941" width="7.41796875" style="6" customWidth="1"/>
    <col min="7942" max="7942" width="9.83984375" style="6" customWidth="1"/>
    <col min="7943" max="7943" width="11.578125" style="6" customWidth="1"/>
    <col min="7944" max="8193" width="9.26171875" style="6"/>
    <col min="8194" max="8194" width="7.15625" style="6" customWidth="1"/>
    <col min="8195" max="8195" width="44.578125" style="6" customWidth="1"/>
    <col min="8196" max="8196" width="8.15625" style="6" customWidth="1"/>
    <col min="8197" max="8197" width="7.41796875" style="6" customWidth="1"/>
    <col min="8198" max="8198" width="9.83984375" style="6" customWidth="1"/>
    <col min="8199" max="8199" width="11.578125" style="6" customWidth="1"/>
    <col min="8200" max="8449" width="9.26171875" style="6"/>
    <col min="8450" max="8450" width="7.15625" style="6" customWidth="1"/>
    <col min="8451" max="8451" width="44.578125" style="6" customWidth="1"/>
    <col min="8452" max="8452" width="8.15625" style="6" customWidth="1"/>
    <col min="8453" max="8453" width="7.41796875" style="6" customWidth="1"/>
    <col min="8454" max="8454" width="9.83984375" style="6" customWidth="1"/>
    <col min="8455" max="8455" width="11.578125" style="6" customWidth="1"/>
    <col min="8456" max="8705" width="9.26171875" style="6"/>
    <col min="8706" max="8706" width="7.15625" style="6" customWidth="1"/>
    <col min="8707" max="8707" width="44.578125" style="6" customWidth="1"/>
    <col min="8708" max="8708" width="8.15625" style="6" customWidth="1"/>
    <col min="8709" max="8709" width="7.41796875" style="6" customWidth="1"/>
    <col min="8710" max="8710" width="9.83984375" style="6" customWidth="1"/>
    <col min="8711" max="8711" width="11.578125" style="6" customWidth="1"/>
    <col min="8712" max="8961" width="9.26171875" style="6"/>
    <col min="8962" max="8962" width="7.15625" style="6" customWidth="1"/>
    <col min="8963" max="8963" width="44.578125" style="6" customWidth="1"/>
    <col min="8964" max="8964" width="8.15625" style="6" customWidth="1"/>
    <col min="8965" max="8965" width="7.41796875" style="6" customWidth="1"/>
    <col min="8966" max="8966" width="9.83984375" style="6" customWidth="1"/>
    <col min="8967" max="8967" width="11.578125" style="6" customWidth="1"/>
    <col min="8968" max="9217" width="9.26171875" style="6"/>
    <col min="9218" max="9218" width="7.15625" style="6" customWidth="1"/>
    <col min="9219" max="9219" width="44.578125" style="6" customWidth="1"/>
    <col min="9220" max="9220" width="8.15625" style="6" customWidth="1"/>
    <col min="9221" max="9221" width="7.41796875" style="6" customWidth="1"/>
    <col min="9222" max="9222" width="9.83984375" style="6" customWidth="1"/>
    <col min="9223" max="9223" width="11.578125" style="6" customWidth="1"/>
    <col min="9224" max="9473" width="9.26171875" style="6"/>
    <col min="9474" max="9474" width="7.15625" style="6" customWidth="1"/>
    <col min="9475" max="9475" width="44.578125" style="6" customWidth="1"/>
    <col min="9476" max="9476" width="8.15625" style="6" customWidth="1"/>
    <col min="9477" max="9477" width="7.41796875" style="6" customWidth="1"/>
    <col min="9478" max="9478" width="9.83984375" style="6" customWidth="1"/>
    <col min="9479" max="9479" width="11.578125" style="6" customWidth="1"/>
    <col min="9480" max="9729" width="9.26171875" style="6"/>
    <col min="9730" max="9730" width="7.15625" style="6" customWidth="1"/>
    <col min="9731" max="9731" width="44.578125" style="6" customWidth="1"/>
    <col min="9732" max="9732" width="8.15625" style="6" customWidth="1"/>
    <col min="9733" max="9733" width="7.41796875" style="6" customWidth="1"/>
    <col min="9734" max="9734" width="9.83984375" style="6" customWidth="1"/>
    <col min="9735" max="9735" width="11.578125" style="6" customWidth="1"/>
    <col min="9736" max="9985" width="9.26171875" style="6"/>
    <col min="9986" max="9986" width="7.15625" style="6" customWidth="1"/>
    <col min="9987" max="9987" width="44.578125" style="6" customWidth="1"/>
    <col min="9988" max="9988" width="8.15625" style="6" customWidth="1"/>
    <col min="9989" max="9989" width="7.41796875" style="6" customWidth="1"/>
    <col min="9990" max="9990" width="9.83984375" style="6" customWidth="1"/>
    <col min="9991" max="9991" width="11.578125" style="6" customWidth="1"/>
    <col min="9992" max="10241" width="9.26171875" style="6"/>
    <col min="10242" max="10242" width="7.15625" style="6" customWidth="1"/>
    <col min="10243" max="10243" width="44.578125" style="6" customWidth="1"/>
    <col min="10244" max="10244" width="8.15625" style="6" customWidth="1"/>
    <col min="10245" max="10245" width="7.41796875" style="6" customWidth="1"/>
    <col min="10246" max="10246" width="9.83984375" style="6" customWidth="1"/>
    <col min="10247" max="10247" width="11.578125" style="6" customWidth="1"/>
    <col min="10248" max="10497" width="9.26171875" style="6"/>
    <col min="10498" max="10498" width="7.15625" style="6" customWidth="1"/>
    <col min="10499" max="10499" width="44.578125" style="6" customWidth="1"/>
    <col min="10500" max="10500" width="8.15625" style="6" customWidth="1"/>
    <col min="10501" max="10501" width="7.41796875" style="6" customWidth="1"/>
    <col min="10502" max="10502" width="9.83984375" style="6" customWidth="1"/>
    <col min="10503" max="10503" width="11.578125" style="6" customWidth="1"/>
    <col min="10504" max="10753" width="9.26171875" style="6"/>
    <col min="10754" max="10754" width="7.15625" style="6" customWidth="1"/>
    <col min="10755" max="10755" width="44.578125" style="6" customWidth="1"/>
    <col min="10756" max="10756" width="8.15625" style="6" customWidth="1"/>
    <col min="10757" max="10757" width="7.41796875" style="6" customWidth="1"/>
    <col min="10758" max="10758" width="9.83984375" style="6" customWidth="1"/>
    <col min="10759" max="10759" width="11.578125" style="6" customWidth="1"/>
    <col min="10760" max="11009" width="9.26171875" style="6"/>
    <col min="11010" max="11010" width="7.15625" style="6" customWidth="1"/>
    <col min="11011" max="11011" width="44.578125" style="6" customWidth="1"/>
    <col min="11012" max="11012" width="8.15625" style="6" customWidth="1"/>
    <col min="11013" max="11013" width="7.41796875" style="6" customWidth="1"/>
    <col min="11014" max="11014" width="9.83984375" style="6" customWidth="1"/>
    <col min="11015" max="11015" width="11.578125" style="6" customWidth="1"/>
    <col min="11016" max="11265" width="9.26171875" style="6"/>
    <col min="11266" max="11266" width="7.15625" style="6" customWidth="1"/>
    <col min="11267" max="11267" width="44.578125" style="6" customWidth="1"/>
    <col min="11268" max="11268" width="8.15625" style="6" customWidth="1"/>
    <col min="11269" max="11269" width="7.41796875" style="6" customWidth="1"/>
    <col min="11270" max="11270" width="9.83984375" style="6" customWidth="1"/>
    <col min="11271" max="11271" width="11.578125" style="6" customWidth="1"/>
    <col min="11272" max="11521" width="9.26171875" style="6"/>
    <col min="11522" max="11522" width="7.15625" style="6" customWidth="1"/>
    <col min="11523" max="11523" width="44.578125" style="6" customWidth="1"/>
    <col min="11524" max="11524" width="8.15625" style="6" customWidth="1"/>
    <col min="11525" max="11525" width="7.41796875" style="6" customWidth="1"/>
    <col min="11526" max="11526" width="9.83984375" style="6" customWidth="1"/>
    <col min="11527" max="11527" width="11.578125" style="6" customWidth="1"/>
    <col min="11528" max="11777" width="9.26171875" style="6"/>
    <col min="11778" max="11778" width="7.15625" style="6" customWidth="1"/>
    <col min="11779" max="11779" width="44.578125" style="6" customWidth="1"/>
    <col min="11780" max="11780" width="8.15625" style="6" customWidth="1"/>
    <col min="11781" max="11781" width="7.41796875" style="6" customWidth="1"/>
    <col min="11782" max="11782" width="9.83984375" style="6" customWidth="1"/>
    <col min="11783" max="11783" width="11.578125" style="6" customWidth="1"/>
    <col min="11784" max="12033" width="9.26171875" style="6"/>
    <col min="12034" max="12034" width="7.15625" style="6" customWidth="1"/>
    <col min="12035" max="12035" width="44.578125" style="6" customWidth="1"/>
    <col min="12036" max="12036" width="8.15625" style="6" customWidth="1"/>
    <col min="12037" max="12037" width="7.41796875" style="6" customWidth="1"/>
    <col min="12038" max="12038" width="9.83984375" style="6" customWidth="1"/>
    <col min="12039" max="12039" width="11.578125" style="6" customWidth="1"/>
    <col min="12040" max="12289" width="9.26171875" style="6"/>
    <col min="12290" max="12290" width="7.15625" style="6" customWidth="1"/>
    <col min="12291" max="12291" width="44.578125" style="6" customWidth="1"/>
    <col min="12292" max="12292" width="8.15625" style="6" customWidth="1"/>
    <col min="12293" max="12293" width="7.41796875" style="6" customWidth="1"/>
    <col min="12294" max="12294" width="9.83984375" style="6" customWidth="1"/>
    <col min="12295" max="12295" width="11.578125" style="6" customWidth="1"/>
    <col min="12296" max="12545" width="9.26171875" style="6"/>
    <col min="12546" max="12546" width="7.15625" style="6" customWidth="1"/>
    <col min="12547" max="12547" width="44.578125" style="6" customWidth="1"/>
    <col min="12548" max="12548" width="8.15625" style="6" customWidth="1"/>
    <col min="12549" max="12549" width="7.41796875" style="6" customWidth="1"/>
    <col min="12550" max="12550" width="9.83984375" style="6" customWidth="1"/>
    <col min="12551" max="12551" width="11.578125" style="6" customWidth="1"/>
    <col min="12552" max="12801" width="9.26171875" style="6"/>
    <col min="12802" max="12802" width="7.15625" style="6" customWidth="1"/>
    <col min="12803" max="12803" width="44.578125" style="6" customWidth="1"/>
    <col min="12804" max="12804" width="8.15625" style="6" customWidth="1"/>
    <col min="12805" max="12805" width="7.41796875" style="6" customWidth="1"/>
    <col min="12806" max="12806" width="9.83984375" style="6" customWidth="1"/>
    <col min="12807" max="12807" width="11.578125" style="6" customWidth="1"/>
    <col min="12808" max="13057" width="9.26171875" style="6"/>
    <col min="13058" max="13058" width="7.15625" style="6" customWidth="1"/>
    <col min="13059" max="13059" width="44.578125" style="6" customWidth="1"/>
    <col min="13060" max="13060" width="8.15625" style="6" customWidth="1"/>
    <col min="13061" max="13061" width="7.41796875" style="6" customWidth="1"/>
    <col min="13062" max="13062" width="9.83984375" style="6" customWidth="1"/>
    <col min="13063" max="13063" width="11.578125" style="6" customWidth="1"/>
    <col min="13064" max="13313" width="9.26171875" style="6"/>
    <col min="13314" max="13314" width="7.15625" style="6" customWidth="1"/>
    <col min="13315" max="13315" width="44.578125" style="6" customWidth="1"/>
    <col min="13316" max="13316" width="8.15625" style="6" customWidth="1"/>
    <col min="13317" max="13317" width="7.41796875" style="6" customWidth="1"/>
    <col min="13318" max="13318" width="9.83984375" style="6" customWidth="1"/>
    <col min="13319" max="13319" width="11.578125" style="6" customWidth="1"/>
    <col min="13320" max="13569" width="9.26171875" style="6"/>
    <col min="13570" max="13570" width="7.15625" style="6" customWidth="1"/>
    <col min="13571" max="13571" width="44.578125" style="6" customWidth="1"/>
    <col min="13572" max="13572" width="8.15625" style="6" customWidth="1"/>
    <col min="13573" max="13573" width="7.41796875" style="6" customWidth="1"/>
    <col min="13574" max="13574" width="9.83984375" style="6" customWidth="1"/>
    <col min="13575" max="13575" width="11.578125" style="6" customWidth="1"/>
    <col min="13576" max="13825" width="9.26171875" style="6"/>
    <col min="13826" max="13826" width="7.15625" style="6" customWidth="1"/>
    <col min="13827" max="13827" width="44.578125" style="6" customWidth="1"/>
    <col min="13828" max="13828" width="8.15625" style="6" customWidth="1"/>
    <col min="13829" max="13829" width="7.41796875" style="6" customWidth="1"/>
    <col min="13830" max="13830" width="9.83984375" style="6" customWidth="1"/>
    <col min="13831" max="13831" width="11.578125" style="6" customWidth="1"/>
    <col min="13832" max="14081" width="9.26171875" style="6"/>
    <col min="14082" max="14082" width="7.15625" style="6" customWidth="1"/>
    <col min="14083" max="14083" width="44.578125" style="6" customWidth="1"/>
    <col min="14084" max="14084" width="8.15625" style="6" customWidth="1"/>
    <col min="14085" max="14085" width="7.41796875" style="6" customWidth="1"/>
    <col min="14086" max="14086" width="9.83984375" style="6" customWidth="1"/>
    <col min="14087" max="14087" width="11.578125" style="6" customWidth="1"/>
    <col min="14088" max="14337" width="9.26171875" style="6"/>
    <col min="14338" max="14338" width="7.15625" style="6" customWidth="1"/>
    <col min="14339" max="14339" width="44.578125" style="6" customWidth="1"/>
    <col min="14340" max="14340" width="8.15625" style="6" customWidth="1"/>
    <col min="14341" max="14341" width="7.41796875" style="6" customWidth="1"/>
    <col min="14342" max="14342" width="9.83984375" style="6" customWidth="1"/>
    <col min="14343" max="14343" width="11.578125" style="6" customWidth="1"/>
    <col min="14344" max="14593" width="9.26171875" style="6"/>
    <col min="14594" max="14594" width="7.15625" style="6" customWidth="1"/>
    <col min="14595" max="14595" width="44.578125" style="6" customWidth="1"/>
    <col min="14596" max="14596" width="8.15625" style="6" customWidth="1"/>
    <col min="14597" max="14597" width="7.41796875" style="6" customWidth="1"/>
    <col min="14598" max="14598" width="9.83984375" style="6" customWidth="1"/>
    <col min="14599" max="14599" width="11.578125" style="6" customWidth="1"/>
    <col min="14600" max="14849" width="9.26171875" style="6"/>
    <col min="14850" max="14850" width="7.15625" style="6" customWidth="1"/>
    <col min="14851" max="14851" width="44.578125" style="6" customWidth="1"/>
    <col min="14852" max="14852" width="8.15625" style="6" customWidth="1"/>
    <col min="14853" max="14853" width="7.41796875" style="6" customWidth="1"/>
    <col min="14854" max="14854" width="9.83984375" style="6" customWidth="1"/>
    <col min="14855" max="14855" width="11.578125" style="6" customWidth="1"/>
    <col min="14856" max="15105" width="9.26171875" style="6"/>
    <col min="15106" max="15106" width="7.15625" style="6" customWidth="1"/>
    <col min="15107" max="15107" width="44.578125" style="6" customWidth="1"/>
    <col min="15108" max="15108" width="8.15625" style="6" customWidth="1"/>
    <col min="15109" max="15109" width="7.41796875" style="6" customWidth="1"/>
    <col min="15110" max="15110" width="9.83984375" style="6" customWidth="1"/>
    <col min="15111" max="15111" width="11.578125" style="6" customWidth="1"/>
    <col min="15112" max="15361" width="9.26171875" style="6"/>
    <col min="15362" max="15362" width="7.15625" style="6" customWidth="1"/>
    <col min="15363" max="15363" width="44.578125" style="6" customWidth="1"/>
    <col min="15364" max="15364" width="8.15625" style="6" customWidth="1"/>
    <col min="15365" max="15365" width="7.41796875" style="6" customWidth="1"/>
    <col min="15366" max="15366" width="9.83984375" style="6" customWidth="1"/>
    <col min="15367" max="15367" width="11.578125" style="6" customWidth="1"/>
    <col min="15368" max="15617" width="9.26171875" style="6"/>
    <col min="15618" max="15618" width="7.15625" style="6" customWidth="1"/>
    <col min="15619" max="15619" width="44.578125" style="6" customWidth="1"/>
    <col min="15620" max="15620" width="8.15625" style="6" customWidth="1"/>
    <col min="15621" max="15621" width="7.41796875" style="6" customWidth="1"/>
    <col min="15622" max="15622" width="9.83984375" style="6" customWidth="1"/>
    <col min="15623" max="15623" width="11.578125" style="6" customWidth="1"/>
    <col min="15624" max="15873" width="9.26171875" style="6"/>
    <col min="15874" max="15874" width="7.15625" style="6" customWidth="1"/>
    <col min="15875" max="15875" width="44.578125" style="6" customWidth="1"/>
    <col min="15876" max="15876" width="8.15625" style="6" customWidth="1"/>
    <col min="15877" max="15877" width="7.41796875" style="6" customWidth="1"/>
    <col min="15878" max="15878" width="9.83984375" style="6" customWidth="1"/>
    <col min="15879" max="15879" width="11.578125" style="6" customWidth="1"/>
    <col min="15880" max="16129" width="9.26171875" style="6"/>
    <col min="16130" max="16130" width="7.15625" style="6" customWidth="1"/>
    <col min="16131" max="16131" width="44.578125" style="6" customWidth="1"/>
    <col min="16132" max="16132" width="8.15625" style="6" customWidth="1"/>
    <col min="16133" max="16133" width="7.41796875" style="6" customWidth="1"/>
    <col min="16134" max="16134" width="9.83984375" style="6" customWidth="1"/>
    <col min="16135" max="16135" width="11.578125" style="6" customWidth="1"/>
    <col min="16136" max="16384" width="9.26171875" style="6"/>
  </cols>
  <sheetData>
    <row r="1" spans="1:8" s="3" customFormat="1" ht="25.5" customHeight="1">
      <c r="A1" s="342" t="s">
        <v>93</v>
      </c>
      <c r="B1" s="343"/>
      <c r="C1" s="343"/>
      <c r="D1" s="343"/>
      <c r="E1" s="343"/>
      <c r="F1" s="344"/>
      <c r="G1" s="314" t="s">
        <v>141</v>
      </c>
      <c r="H1" s="353" t="s">
        <v>142</v>
      </c>
    </row>
    <row r="2" spans="1:8" s="3" customFormat="1" ht="12.75" customHeight="1" thickBot="1">
      <c r="A2" s="345" t="s">
        <v>99</v>
      </c>
      <c r="B2" s="346"/>
      <c r="C2" s="346"/>
      <c r="D2" s="346"/>
      <c r="E2" s="346"/>
      <c r="F2" s="347"/>
      <c r="G2" s="348"/>
      <c r="H2" s="354"/>
    </row>
    <row r="3" spans="1:8" s="3" customFormat="1" ht="11.4">
      <c r="A3" s="24"/>
      <c r="B3" s="25"/>
      <c r="C3" s="26"/>
      <c r="D3" s="26"/>
      <c r="E3" s="27"/>
      <c r="F3" s="108"/>
      <c r="G3" s="29"/>
      <c r="H3" s="167"/>
    </row>
    <row r="4" spans="1:8" s="3" customFormat="1" ht="11.4">
      <c r="A4" s="166" t="s">
        <v>68</v>
      </c>
      <c r="B4" s="28" t="s">
        <v>69</v>
      </c>
      <c r="C4" s="29" t="s">
        <v>70</v>
      </c>
      <c r="D4" s="29" t="s">
        <v>0</v>
      </c>
      <c r="E4" s="29" t="s">
        <v>71</v>
      </c>
      <c r="F4" s="29" t="s">
        <v>72</v>
      </c>
      <c r="G4" s="29"/>
      <c r="H4" s="167"/>
    </row>
    <row r="5" spans="1:8" s="3" customFormat="1" ht="11.4">
      <c r="A5" s="168"/>
      <c r="B5" s="169"/>
      <c r="C5" s="170"/>
      <c r="D5" s="170"/>
      <c r="E5" s="170"/>
      <c r="F5" s="109"/>
      <c r="G5" s="148"/>
      <c r="H5" s="171"/>
    </row>
    <row r="6" spans="1:8" ht="14.1">
      <c r="A6" s="172"/>
      <c r="B6" s="32" t="s">
        <v>83</v>
      </c>
      <c r="C6" s="4"/>
      <c r="D6" s="4"/>
      <c r="E6" s="4"/>
      <c r="F6" s="5"/>
      <c r="G6" s="149"/>
      <c r="H6" s="173"/>
    </row>
    <row r="7" spans="1:8" ht="11.4">
      <c r="A7" s="253"/>
      <c r="B7" s="254"/>
      <c r="C7" s="170"/>
      <c r="D7" s="170"/>
      <c r="E7" s="255"/>
      <c r="F7" s="113"/>
      <c r="G7" s="153"/>
      <c r="H7" s="189"/>
    </row>
    <row r="8" spans="1:8" ht="22.8">
      <c r="A8" s="178" t="s">
        <v>8</v>
      </c>
      <c r="B8" s="179" t="s">
        <v>73</v>
      </c>
      <c r="C8" s="170" t="s">
        <v>3</v>
      </c>
      <c r="D8" s="170">
        <v>114</v>
      </c>
      <c r="E8" s="180"/>
      <c r="F8" s="111">
        <f>E8*D8</f>
        <v>0</v>
      </c>
      <c r="G8" s="151"/>
      <c r="H8" s="289"/>
    </row>
    <row r="9" spans="1:8" ht="10" customHeight="1">
      <c r="A9" s="178"/>
      <c r="B9" s="179"/>
      <c r="C9" s="170"/>
      <c r="D9" s="170"/>
      <c r="E9" s="255"/>
      <c r="F9" s="111"/>
      <c r="G9" s="151"/>
      <c r="H9" s="181"/>
    </row>
    <row r="10" spans="1:8" s="7" customFormat="1" ht="11.4">
      <c r="A10" s="178" t="s">
        <v>74</v>
      </c>
      <c r="B10" s="182" t="s">
        <v>75</v>
      </c>
      <c r="C10" s="170" t="s">
        <v>76</v>
      </c>
      <c r="D10" s="170">
        <v>15</v>
      </c>
      <c r="E10" s="185"/>
      <c r="F10" s="112">
        <f>E10*D10</f>
        <v>0</v>
      </c>
      <c r="G10" s="152"/>
      <c r="H10" s="290"/>
    </row>
    <row r="11" spans="1:8" s="7" customFormat="1" ht="10" customHeight="1">
      <c r="A11" s="256"/>
      <c r="B11" s="182"/>
      <c r="C11" s="170"/>
      <c r="D11" s="170"/>
      <c r="E11" s="63"/>
      <c r="F11" s="112"/>
      <c r="G11" s="152"/>
      <c r="H11" s="184"/>
    </row>
    <row r="12" spans="1:8" s="7" customFormat="1">
      <c r="A12" s="256">
        <v>3</v>
      </c>
      <c r="B12" s="187" t="s">
        <v>77</v>
      </c>
      <c r="C12" s="170" t="s">
        <v>3</v>
      </c>
      <c r="D12" s="170">
        <v>2500</v>
      </c>
      <c r="E12" s="185"/>
      <c r="F12" s="112">
        <f>E12*D12</f>
        <v>0</v>
      </c>
      <c r="G12" s="152"/>
      <c r="H12" s="290"/>
    </row>
    <row r="13" spans="1:8" s="7" customFormat="1" ht="10" customHeight="1">
      <c r="A13" s="256"/>
      <c r="B13" s="182"/>
      <c r="C13" s="170"/>
      <c r="D13" s="170"/>
      <c r="E13" s="255"/>
      <c r="F13" s="113"/>
      <c r="G13" s="153"/>
      <c r="H13" s="189"/>
    </row>
    <row r="14" spans="1:8" ht="11.4">
      <c r="A14" s="178">
        <v>4</v>
      </c>
      <c r="B14" s="182" t="s">
        <v>78</v>
      </c>
      <c r="C14" s="170" t="s">
        <v>31</v>
      </c>
      <c r="D14" s="170">
        <v>1</v>
      </c>
      <c r="E14" s="180"/>
      <c r="F14" s="112">
        <f>(D14*E14)</f>
        <v>0</v>
      </c>
      <c r="G14" s="152"/>
      <c r="H14" s="290"/>
    </row>
    <row r="15" spans="1:8" ht="10" customHeight="1">
      <c r="A15" s="178"/>
      <c r="B15" s="182"/>
      <c r="C15" s="170"/>
      <c r="D15" s="170"/>
      <c r="E15" s="255"/>
      <c r="F15" s="112"/>
      <c r="G15" s="152"/>
      <c r="H15" s="184"/>
    </row>
    <row r="16" spans="1:8">
      <c r="A16" s="256">
        <v>5</v>
      </c>
      <c r="B16" s="257" t="s">
        <v>94</v>
      </c>
      <c r="C16" s="170" t="s">
        <v>10</v>
      </c>
      <c r="D16" s="258">
        <v>200</v>
      </c>
      <c r="E16" s="259"/>
      <c r="F16" s="112">
        <f>(D16*E16)</f>
        <v>0</v>
      </c>
      <c r="G16" s="152"/>
      <c r="H16" s="290"/>
    </row>
    <row r="17" spans="1:8" ht="10" customHeight="1">
      <c r="A17" s="256"/>
      <c r="B17" s="260"/>
      <c r="C17" s="170"/>
      <c r="D17" s="170"/>
      <c r="E17" s="255"/>
      <c r="F17" s="112"/>
      <c r="G17" s="152"/>
      <c r="H17" s="184"/>
    </row>
    <row r="18" spans="1:8">
      <c r="A18" s="256">
        <v>6</v>
      </c>
      <c r="B18" s="260" t="s">
        <v>95</v>
      </c>
      <c r="C18" s="170" t="s">
        <v>3</v>
      </c>
      <c r="D18" s="170">
        <v>20</v>
      </c>
      <c r="E18" s="180"/>
      <c r="F18" s="112">
        <f>(D18*E18)</f>
        <v>0</v>
      </c>
      <c r="G18" s="152"/>
      <c r="H18" s="290"/>
    </row>
    <row r="19" spans="1:8" ht="10" customHeight="1">
      <c r="A19" s="256"/>
      <c r="B19" s="260"/>
      <c r="C19" s="170"/>
      <c r="D19" s="170"/>
      <c r="E19" s="255"/>
      <c r="F19" s="112"/>
      <c r="G19" s="152"/>
      <c r="H19" s="184"/>
    </row>
    <row r="20" spans="1:8" ht="11.4">
      <c r="A20" s="261">
        <v>7</v>
      </c>
      <c r="B20" s="260" t="s">
        <v>96</v>
      </c>
      <c r="C20" s="170" t="s">
        <v>3</v>
      </c>
      <c r="D20" s="170">
        <v>20</v>
      </c>
      <c r="E20" s="180"/>
      <c r="F20" s="112">
        <f>(D20*E20)</f>
        <v>0</v>
      </c>
      <c r="G20" s="152"/>
      <c r="H20" s="290"/>
    </row>
    <row r="21" spans="1:8" ht="11.4">
      <c r="A21" s="261"/>
      <c r="B21" s="262"/>
      <c r="C21" s="170"/>
      <c r="D21" s="170"/>
      <c r="E21" s="255"/>
      <c r="F21" s="112"/>
      <c r="G21" s="152"/>
      <c r="H21" s="184"/>
    </row>
    <row r="22" spans="1:8" ht="15" customHeight="1">
      <c r="A22" s="194"/>
      <c r="B22" s="355" t="s">
        <v>79</v>
      </c>
      <c r="C22" s="355"/>
      <c r="D22" s="355"/>
      <c r="E22" s="355"/>
      <c r="F22" s="13">
        <f>SUM(F8:F20)</f>
        <v>0</v>
      </c>
      <c r="G22" s="155"/>
      <c r="H22" s="195"/>
    </row>
    <row r="23" spans="1:8">
      <c r="A23" s="174"/>
      <c r="B23" s="196"/>
      <c r="C23" s="197"/>
      <c r="D23" s="197"/>
      <c r="E23" s="176"/>
      <c r="F23" s="115"/>
      <c r="G23" s="156"/>
      <c r="H23" s="198"/>
    </row>
    <row r="24" spans="1:8" ht="11.4">
      <c r="A24" s="199" t="s">
        <v>68</v>
      </c>
      <c r="B24" s="30" t="s">
        <v>69</v>
      </c>
      <c r="C24" s="31" t="s">
        <v>70</v>
      </c>
      <c r="D24" s="31" t="s">
        <v>0</v>
      </c>
      <c r="E24" s="31" t="s">
        <v>71</v>
      </c>
      <c r="F24" s="31" t="s">
        <v>72</v>
      </c>
      <c r="G24" s="31"/>
      <c r="H24" s="200"/>
    </row>
    <row r="25" spans="1:8" ht="11.4">
      <c r="A25" s="201"/>
      <c r="B25" s="202"/>
      <c r="C25" s="62"/>
      <c r="D25" s="62"/>
      <c r="E25" s="62"/>
      <c r="F25" s="116"/>
      <c r="G25" s="157"/>
      <c r="H25" s="203"/>
    </row>
    <row r="26" spans="1:8" ht="14.1">
      <c r="A26" s="204"/>
      <c r="B26" s="60" t="s">
        <v>80</v>
      </c>
      <c r="C26" s="17"/>
      <c r="D26" s="17"/>
      <c r="E26" s="17"/>
      <c r="F26" s="18"/>
      <c r="G26" s="158"/>
      <c r="H26" s="205"/>
    </row>
    <row r="27" spans="1:8" ht="11.4">
      <c r="A27" s="206"/>
      <c r="B27" s="207"/>
      <c r="C27" s="62"/>
      <c r="D27" s="62"/>
      <c r="E27" s="41"/>
      <c r="F27" s="117"/>
      <c r="G27" s="159"/>
      <c r="H27" s="208"/>
    </row>
    <row r="28" spans="1:8" ht="374.25" customHeight="1">
      <c r="A28" s="209" t="s">
        <v>8</v>
      </c>
      <c r="B28" s="58" t="s">
        <v>81</v>
      </c>
      <c r="C28" s="40" t="s">
        <v>3</v>
      </c>
      <c r="D28" s="40">
        <v>1</v>
      </c>
      <c r="E28" s="102"/>
      <c r="F28" s="111">
        <f>E28*D28</f>
        <v>0</v>
      </c>
      <c r="G28" s="151"/>
      <c r="H28" s="289"/>
    </row>
    <row r="29" spans="1:8">
      <c r="A29" s="209"/>
      <c r="B29" s="210"/>
      <c r="C29" s="211"/>
      <c r="D29" s="211"/>
      <c r="E29" s="212"/>
      <c r="F29" s="114"/>
      <c r="G29" s="154"/>
      <c r="H29" s="193"/>
    </row>
    <row r="30" spans="1:8">
      <c r="A30" s="213"/>
      <c r="B30" s="350" t="s">
        <v>82</v>
      </c>
      <c r="C30" s="350"/>
      <c r="D30" s="350"/>
      <c r="E30" s="350"/>
      <c r="F30" s="23">
        <f>SUM(F28:F29)</f>
        <v>0</v>
      </c>
      <c r="G30" s="160"/>
      <c r="H30" s="214"/>
    </row>
    <row r="31" spans="1:8">
      <c r="A31" s="174"/>
      <c r="B31" s="196"/>
      <c r="C31" s="197"/>
      <c r="D31" s="197"/>
      <c r="E31" s="176"/>
      <c r="F31" s="115"/>
      <c r="G31" s="156"/>
      <c r="H31" s="198"/>
    </row>
    <row r="32" spans="1:8">
      <c r="A32" s="174"/>
      <c r="B32" s="196"/>
      <c r="C32" s="197"/>
      <c r="D32" s="197"/>
      <c r="E32" s="176"/>
      <c r="F32" s="115"/>
      <c r="G32" s="156"/>
      <c r="H32" s="198"/>
    </row>
    <row r="33" spans="1:8" ht="11.4">
      <c r="A33" s="199" t="s">
        <v>68</v>
      </c>
      <c r="B33" s="30" t="s">
        <v>69</v>
      </c>
      <c r="C33" s="31" t="s">
        <v>70</v>
      </c>
      <c r="D33" s="31" t="s">
        <v>0</v>
      </c>
      <c r="E33" s="31" t="s">
        <v>71</v>
      </c>
      <c r="F33" s="31" t="s">
        <v>72</v>
      </c>
      <c r="G33" s="31"/>
      <c r="H33" s="200"/>
    </row>
    <row r="34" spans="1:8" ht="11.4">
      <c r="A34" s="201"/>
      <c r="B34" s="202"/>
      <c r="C34" s="62"/>
      <c r="D34" s="62"/>
      <c r="E34" s="62"/>
      <c r="F34" s="116"/>
      <c r="G34" s="157"/>
      <c r="H34" s="203"/>
    </row>
    <row r="35" spans="1:8" ht="14.1">
      <c r="A35" s="204"/>
      <c r="B35" s="39" t="s">
        <v>84</v>
      </c>
      <c r="C35" s="17"/>
      <c r="D35" s="17"/>
      <c r="E35" s="17"/>
      <c r="F35" s="18"/>
      <c r="G35" s="158"/>
      <c r="H35" s="205"/>
    </row>
    <row r="36" spans="1:8" ht="11.4">
      <c r="A36" s="206"/>
      <c r="B36" s="207"/>
      <c r="C36" s="62"/>
      <c r="D36" s="62"/>
      <c r="E36" s="41"/>
      <c r="F36" s="117"/>
      <c r="G36" s="159"/>
      <c r="H36" s="208"/>
    </row>
    <row r="37" spans="1:8" ht="11.4">
      <c r="A37" s="201"/>
      <c r="B37" s="215" t="s">
        <v>85</v>
      </c>
      <c r="C37" s="62"/>
      <c r="D37" s="62"/>
      <c r="E37" s="41"/>
      <c r="F37" s="117"/>
      <c r="G37" s="159"/>
      <c r="H37" s="208"/>
    </row>
    <row r="38" spans="1:8" ht="12.6" thickBot="1">
      <c r="A38" s="216"/>
      <c r="B38" s="35" t="s">
        <v>100</v>
      </c>
      <c r="C38" s="36"/>
      <c r="D38" s="36"/>
      <c r="E38" s="37"/>
      <c r="F38" s="118"/>
      <c r="G38" s="161"/>
      <c r="H38" s="217"/>
    </row>
    <row r="39" spans="1:8" ht="12.6" thickTop="1">
      <c r="A39" s="209"/>
      <c r="B39" s="218"/>
      <c r="C39" s="106"/>
      <c r="D39" s="106"/>
      <c r="E39" s="219"/>
      <c r="F39" s="119"/>
      <c r="G39" s="162"/>
      <c r="H39" s="220"/>
    </row>
    <row r="40" spans="1:8" ht="45.6">
      <c r="A40" s="263" t="s">
        <v>101</v>
      </c>
      <c r="B40" s="61" t="s">
        <v>126</v>
      </c>
      <c r="C40" s="65" t="s">
        <v>3</v>
      </c>
      <c r="D40" s="65" t="s">
        <v>102</v>
      </c>
      <c r="E40" s="104"/>
      <c r="F40" s="121">
        <f>E40*D40</f>
        <v>0</v>
      </c>
      <c r="G40" s="164"/>
      <c r="H40" s="291"/>
    </row>
    <row r="41" spans="1:8" ht="11.4">
      <c r="A41" s="209"/>
      <c r="B41" s="61"/>
      <c r="C41" s="106"/>
      <c r="D41" s="62"/>
      <c r="E41" s="41"/>
      <c r="F41" s="111"/>
      <c r="G41" s="151"/>
      <c r="H41" s="181"/>
    </row>
    <row r="42" spans="1:8" ht="22.8">
      <c r="A42" s="264" t="s">
        <v>67</v>
      </c>
      <c r="B42" s="298" t="s">
        <v>159</v>
      </c>
      <c r="C42" s="106" t="s">
        <v>3</v>
      </c>
      <c r="D42" s="106">
        <v>20</v>
      </c>
      <c r="E42" s="265"/>
      <c r="F42" s="121">
        <f>E42*D42</f>
        <v>0</v>
      </c>
      <c r="G42" s="133"/>
      <c r="H42" s="223"/>
    </row>
    <row r="43" spans="1:8" ht="11.4">
      <c r="A43" s="209" t="s">
        <v>67</v>
      </c>
      <c r="B43" s="61" t="s">
        <v>103</v>
      </c>
      <c r="C43" s="106" t="s">
        <v>3</v>
      </c>
      <c r="D43" s="106">
        <v>20</v>
      </c>
      <c r="E43" s="265"/>
      <c r="F43" s="121">
        <f>E43*D43</f>
        <v>0</v>
      </c>
      <c r="G43" s="164"/>
      <c r="H43" s="291"/>
    </row>
    <row r="44" spans="1:8" ht="45.6">
      <c r="A44" s="209" t="s">
        <v>67</v>
      </c>
      <c r="B44" s="218" t="s">
        <v>104</v>
      </c>
      <c r="C44" s="106" t="s">
        <v>10</v>
      </c>
      <c r="D44" s="106">
        <v>150</v>
      </c>
      <c r="E44" s="104"/>
      <c r="F44" s="120">
        <f>E44*D44</f>
        <v>0</v>
      </c>
      <c r="G44" s="163"/>
      <c r="H44" s="292"/>
    </row>
    <row r="45" spans="1:8" ht="11.7" thickBot="1">
      <c r="A45" s="266" t="s">
        <v>67</v>
      </c>
      <c r="B45" s="59" t="s">
        <v>105</v>
      </c>
      <c r="C45" s="64" t="s">
        <v>10</v>
      </c>
      <c r="D45" s="64">
        <v>150</v>
      </c>
      <c r="E45" s="103"/>
      <c r="F45" s="124">
        <f>(D45*E45)</f>
        <v>0</v>
      </c>
      <c r="G45" s="152"/>
      <c r="H45" s="290"/>
    </row>
    <row r="46" spans="1:8" ht="11.4">
      <c r="A46" s="209"/>
      <c r="B46" s="38"/>
      <c r="C46" s="62"/>
      <c r="D46" s="62"/>
      <c r="E46" s="41"/>
      <c r="F46" s="112"/>
      <c r="G46" s="152"/>
      <c r="H46" s="184"/>
    </row>
    <row r="47" spans="1:8" ht="51" customHeight="1">
      <c r="A47" s="352" t="s">
        <v>106</v>
      </c>
      <c r="B47" s="61" t="s">
        <v>125</v>
      </c>
      <c r="C47" s="267" t="s">
        <v>3</v>
      </c>
      <c r="D47" s="267" t="s">
        <v>88</v>
      </c>
      <c r="E47" s="102"/>
      <c r="F47" s="125">
        <f>E47*D47</f>
        <v>0</v>
      </c>
      <c r="G47" s="248"/>
      <c r="H47" s="293"/>
    </row>
    <row r="48" spans="1:8" ht="11.4">
      <c r="A48" s="352"/>
      <c r="B48" s="61" t="s">
        <v>124</v>
      </c>
      <c r="C48" s="267" t="s">
        <v>107</v>
      </c>
      <c r="D48" s="267" t="s">
        <v>108</v>
      </c>
      <c r="E48" s="102"/>
      <c r="F48" s="125">
        <f>E48*D48</f>
        <v>0</v>
      </c>
      <c r="G48" s="248"/>
      <c r="H48" s="293"/>
    </row>
    <row r="49" spans="1:8" ht="22.8">
      <c r="A49" s="268" t="s">
        <v>67</v>
      </c>
      <c r="B49" s="298" t="s">
        <v>159</v>
      </c>
      <c r="C49" s="62" t="s">
        <v>3</v>
      </c>
      <c r="D49" s="62">
        <v>12</v>
      </c>
      <c r="E49" s="102"/>
      <c r="F49" s="111">
        <f>E49*D49</f>
        <v>0</v>
      </c>
      <c r="G49" s="134"/>
      <c r="H49" s="269"/>
    </row>
    <row r="50" spans="1:8" ht="11.4">
      <c r="A50" s="201" t="s">
        <v>67</v>
      </c>
      <c r="B50" s="65" t="s">
        <v>103</v>
      </c>
      <c r="C50" s="106" t="s">
        <v>3</v>
      </c>
      <c r="D50" s="62">
        <v>12</v>
      </c>
      <c r="E50" s="102"/>
      <c r="F50" s="111">
        <f>E50*D50</f>
        <v>0</v>
      </c>
      <c r="G50" s="151"/>
      <c r="H50" s="289"/>
    </row>
    <row r="51" spans="1:8" ht="45.6">
      <c r="A51" s="209" t="s">
        <v>67</v>
      </c>
      <c r="B51" s="218" t="s">
        <v>104</v>
      </c>
      <c r="C51" s="106" t="s">
        <v>10</v>
      </c>
      <c r="D51" s="106">
        <v>200</v>
      </c>
      <c r="E51" s="104"/>
      <c r="F51" s="120">
        <f>E51*D51</f>
        <v>0</v>
      </c>
      <c r="G51" s="163"/>
      <c r="H51" s="292"/>
    </row>
    <row r="52" spans="1:8" ht="11.7" thickBot="1">
      <c r="A52" s="270" t="s">
        <v>67</v>
      </c>
      <c r="B52" s="59" t="s">
        <v>105</v>
      </c>
      <c r="C52" s="64" t="s">
        <v>10</v>
      </c>
      <c r="D52" s="64">
        <v>200</v>
      </c>
      <c r="E52" s="103"/>
      <c r="F52" s="124">
        <f>(D52*E52)</f>
        <v>0</v>
      </c>
      <c r="G52" s="152"/>
      <c r="H52" s="290"/>
    </row>
    <row r="53" spans="1:8" ht="11.4">
      <c r="A53" s="271"/>
      <c r="B53" s="38"/>
      <c r="C53" s="62"/>
      <c r="D53" s="62"/>
      <c r="E53" s="41"/>
      <c r="F53" s="112"/>
      <c r="G53" s="152"/>
      <c r="H53" s="184"/>
    </row>
    <row r="54" spans="1:8" ht="45.6">
      <c r="A54" s="272" t="s">
        <v>114</v>
      </c>
      <c r="B54" s="65" t="s">
        <v>127</v>
      </c>
      <c r="C54" s="65" t="s">
        <v>3</v>
      </c>
      <c r="D54" s="65" t="s">
        <v>109</v>
      </c>
      <c r="E54" s="104"/>
      <c r="F54" s="120">
        <f t="shared" ref="F54:F59" si="0">E54*D54</f>
        <v>0</v>
      </c>
      <c r="G54" s="163"/>
      <c r="H54" s="292"/>
    </row>
    <row r="55" spans="1:8" ht="11.4">
      <c r="A55" s="273"/>
      <c r="B55" s="61" t="s">
        <v>124</v>
      </c>
      <c r="C55" s="267" t="s">
        <v>107</v>
      </c>
      <c r="D55" s="267" t="s">
        <v>110</v>
      </c>
      <c r="E55" s="102"/>
      <c r="F55" s="125">
        <f t="shared" si="0"/>
        <v>0</v>
      </c>
      <c r="G55" s="248"/>
      <c r="H55" s="293"/>
    </row>
    <row r="56" spans="1:8" ht="22.8">
      <c r="A56" s="268" t="s">
        <v>67</v>
      </c>
      <c r="B56" s="298" t="s">
        <v>159</v>
      </c>
      <c r="C56" s="62" t="s">
        <v>3</v>
      </c>
      <c r="D56" s="62">
        <v>32</v>
      </c>
      <c r="E56" s="102"/>
      <c r="F56" s="111">
        <f t="shared" si="0"/>
        <v>0</v>
      </c>
      <c r="G56" s="134"/>
      <c r="H56" s="289"/>
    </row>
    <row r="57" spans="1:8" ht="22.8">
      <c r="A57" s="268" t="s">
        <v>67</v>
      </c>
      <c r="B57" s="298" t="s">
        <v>160</v>
      </c>
      <c r="C57" s="106" t="s">
        <v>3</v>
      </c>
      <c r="D57" s="106">
        <v>20</v>
      </c>
      <c r="E57" s="104"/>
      <c r="F57" s="120">
        <f t="shared" si="0"/>
        <v>0</v>
      </c>
      <c r="G57" s="135"/>
      <c r="H57" s="292"/>
    </row>
    <row r="58" spans="1:8" ht="11.4">
      <c r="A58" s="201" t="s">
        <v>67</v>
      </c>
      <c r="B58" s="65" t="s">
        <v>103</v>
      </c>
      <c r="C58" s="106" t="s">
        <v>3</v>
      </c>
      <c r="D58" s="106">
        <v>52</v>
      </c>
      <c r="E58" s="104"/>
      <c r="F58" s="120">
        <f t="shared" si="0"/>
        <v>0</v>
      </c>
      <c r="G58" s="163"/>
      <c r="H58" s="292"/>
    </row>
    <row r="59" spans="1:8" ht="45.6">
      <c r="A59" s="209" t="s">
        <v>67</v>
      </c>
      <c r="B59" s="218" t="s">
        <v>104</v>
      </c>
      <c r="C59" s="106" t="s">
        <v>10</v>
      </c>
      <c r="D59" s="106">
        <v>600</v>
      </c>
      <c r="E59" s="104"/>
      <c r="F59" s="120">
        <f t="shared" si="0"/>
        <v>0</v>
      </c>
      <c r="G59" s="163"/>
      <c r="H59" s="292"/>
    </row>
    <row r="60" spans="1:8" ht="11.7" thickBot="1">
      <c r="A60" s="270" t="s">
        <v>67</v>
      </c>
      <c r="B60" s="59" t="s">
        <v>105</v>
      </c>
      <c r="C60" s="64" t="s">
        <v>10</v>
      </c>
      <c r="D60" s="64">
        <v>400</v>
      </c>
      <c r="E60" s="103"/>
      <c r="F60" s="124">
        <f>(D60*E60)</f>
        <v>0</v>
      </c>
      <c r="G60" s="152"/>
      <c r="H60" s="290"/>
    </row>
    <row r="61" spans="1:8" ht="11.4">
      <c r="A61" s="271"/>
      <c r="B61" s="38"/>
      <c r="C61" s="62"/>
      <c r="D61" s="62"/>
      <c r="E61" s="41"/>
      <c r="F61" s="112"/>
      <c r="G61" s="152"/>
      <c r="H61" s="184"/>
    </row>
    <row r="62" spans="1:8" ht="11.4">
      <c r="A62" s="271"/>
      <c r="B62" s="38"/>
      <c r="C62" s="62"/>
      <c r="D62" s="62"/>
      <c r="E62" s="41"/>
      <c r="F62" s="112"/>
      <c r="G62" s="152"/>
      <c r="H62" s="184"/>
    </row>
    <row r="63" spans="1:8" ht="45.6">
      <c r="A63" s="275" t="s">
        <v>111</v>
      </c>
      <c r="B63" s="65" t="s">
        <v>128</v>
      </c>
      <c r="C63" s="65" t="s">
        <v>3</v>
      </c>
      <c r="D63" s="65" t="s">
        <v>112</v>
      </c>
      <c r="E63" s="104"/>
      <c r="F63" s="120">
        <f>E63*D63</f>
        <v>0</v>
      </c>
      <c r="G63" s="163"/>
      <c r="H63" s="292"/>
    </row>
    <row r="64" spans="1:8" ht="11.4">
      <c r="A64" s="275"/>
      <c r="B64" s="61" t="s">
        <v>124</v>
      </c>
      <c r="C64" s="267" t="s">
        <v>107</v>
      </c>
      <c r="D64" s="267" t="s">
        <v>113</v>
      </c>
      <c r="E64" s="102"/>
      <c r="F64" s="125">
        <f>E64*D64</f>
        <v>0</v>
      </c>
      <c r="G64" s="248"/>
      <c r="H64" s="293"/>
    </row>
    <row r="65" spans="1:8" ht="11.4">
      <c r="A65" s="209"/>
      <c r="B65" s="276"/>
      <c r="C65" s="65"/>
      <c r="D65" s="65"/>
      <c r="E65" s="65"/>
      <c r="F65" s="126"/>
      <c r="G65" s="249"/>
      <c r="H65" s="277"/>
    </row>
    <row r="66" spans="1:8" ht="22.8">
      <c r="A66" s="268" t="s">
        <v>67</v>
      </c>
      <c r="B66" s="298" t="s">
        <v>159</v>
      </c>
      <c r="C66" s="106" t="s">
        <v>3</v>
      </c>
      <c r="D66" s="106">
        <v>30</v>
      </c>
      <c r="E66" s="104"/>
      <c r="F66" s="120">
        <f>E66*D66</f>
        <v>0</v>
      </c>
      <c r="G66" s="135"/>
      <c r="H66" s="274"/>
    </row>
    <row r="67" spans="1:8" ht="11.4">
      <c r="A67" s="201" t="s">
        <v>67</v>
      </c>
      <c r="B67" s="65" t="s">
        <v>103</v>
      </c>
      <c r="C67" s="106" t="s">
        <v>3</v>
      </c>
      <c r="D67" s="106">
        <v>30</v>
      </c>
      <c r="E67" s="104"/>
      <c r="F67" s="120">
        <f>E67*D67</f>
        <v>0</v>
      </c>
      <c r="G67" s="163"/>
      <c r="H67" s="292"/>
    </row>
    <row r="68" spans="1:8" ht="45.6">
      <c r="A68" s="209" t="s">
        <v>67</v>
      </c>
      <c r="B68" s="218" t="s">
        <v>104</v>
      </c>
      <c r="C68" s="106" t="s">
        <v>10</v>
      </c>
      <c r="D68" s="106">
        <v>500</v>
      </c>
      <c r="E68" s="104"/>
      <c r="F68" s="120">
        <f>E68*D68</f>
        <v>0</v>
      </c>
      <c r="G68" s="163"/>
      <c r="H68" s="292"/>
    </row>
    <row r="69" spans="1:8" ht="11.7" thickBot="1">
      <c r="A69" s="270" t="s">
        <v>67</v>
      </c>
      <c r="B69" s="59" t="s">
        <v>105</v>
      </c>
      <c r="C69" s="64" t="s">
        <v>10</v>
      </c>
      <c r="D69" s="64">
        <v>400</v>
      </c>
      <c r="E69" s="103"/>
      <c r="F69" s="124">
        <f>(D69*E69)</f>
        <v>0</v>
      </c>
      <c r="G69" s="152"/>
      <c r="H69" s="290"/>
    </row>
    <row r="70" spans="1:8">
      <c r="A70" s="209"/>
      <c r="B70" s="218"/>
      <c r="C70" s="106"/>
      <c r="D70" s="106"/>
      <c r="E70" s="219"/>
      <c r="F70" s="119"/>
      <c r="G70" s="162"/>
      <c r="H70" s="220"/>
    </row>
    <row r="71" spans="1:8">
      <c r="A71" s="351" t="s">
        <v>92</v>
      </c>
      <c r="B71" s="350"/>
      <c r="C71" s="350"/>
      <c r="D71" s="350"/>
      <c r="E71" s="350"/>
      <c r="F71" s="23">
        <f>SUM(F39:F69)</f>
        <v>0</v>
      </c>
      <c r="G71" s="160"/>
      <c r="H71" s="214"/>
    </row>
    <row r="72" spans="1:8">
      <c r="A72" s="174"/>
      <c r="B72" s="196"/>
      <c r="C72" s="197"/>
      <c r="D72" s="197"/>
      <c r="E72" s="176"/>
      <c r="F72" s="115"/>
      <c r="G72" s="156"/>
      <c r="H72" s="198"/>
    </row>
    <row r="73" spans="1:8">
      <c r="A73" s="174"/>
      <c r="B73" s="196"/>
      <c r="C73" s="197"/>
      <c r="D73" s="197"/>
      <c r="E73" s="176"/>
      <c r="F73" s="115"/>
      <c r="G73" s="156"/>
      <c r="H73" s="198"/>
    </row>
    <row r="74" spans="1:8">
      <c r="A74" s="174"/>
      <c r="B74" s="196"/>
      <c r="C74" s="197"/>
      <c r="D74" s="197"/>
      <c r="E74" s="176"/>
      <c r="F74" s="115"/>
      <c r="G74" s="156"/>
      <c r="H74" s="198"/>
    </row>
    <row r="75" spans="1:8">
      <c r="A75" s="174"/>
      <c r="B75" s="196"/>
      <c r="C75" s="197"/>
      <c r="D75" s="197"/>
      <c r="E75" s="176"/>
      <c r="F75" s="115"/>
      <c r="G75" s="156"/>
      <c r="H75" s="198"/>
    </row>
    <row r="76" spans="1:8">
      <c r="A76" s="174"/>
      <c r="B76" s="196"/>
      <c r="C76" s="197"/>
      <c r="D76" s="197"/>
      <c r="E76" s="176"/>
      <c r="F76" s="115"/>
      <c r="G76" s="156"/>
      <c r="H76" s="198"/>
    </row>
    <row r="77" spans="1:8" ht="11.4">
      <c r="A77" s="230" t="s">
        <v>2</v>
      </c>
      <c r="B77" s="231"/>
      <c r="C77" s="106"/>
      <c r="D77" s="106"/>
      <c r="E77" s="232"/>
      <c r="F77" s="122"/>
      <c r="G77" s="250"/>
      <c r="H77" s="278"/>
    </row>
    <row r="78" spans="1:8" ht="11.4">
      <c r="A78" s="234"/>
      <c r="B78" s="235" t="s">
        <v>83</v>
      </c>
      <c r="C78" s="106"/>
      <c r="D78" s="106"/>
      <c r="E78" s="232"/>
      <c r="F78" s="123">
        <f>F22</f>
        <v>0</v>
      </c>
      <c r="G78" s="251"/>
      <c r="H78" s="279"/>
    </row>
    <row r="79" spans="1:8" ht="11.4">
      <c r="A79" s="234"/>
      <c r="B79" s="235" t="s">
        <v>80</v>
      </c>
      <c r="C79" s="106"/>
      <c r="D79" s="106"/>
      <c r="E79" s="232"/>
      <c r="F79" s="123">
        <f>F30</f>
        <v>0</v>
      </c>
      <c r="G79" s="251"/>
      <c r="H79" s="279"/>
    </row>
    <row r="80" spans="1:8" ht="11.4">
      <c r="A80" s="234"/>
      <c r="B80" s="235" t="s">
        <v>84</v>
      </c>
      <c r="C80" s="106"/>
      <c r="D80" s="106"/>
      <c r="E80" s="232"/>
      <c r="F80" s="123">
        <f>F71</f>
        <v>0</v>
      </c>
      <c r="G80" s="251"/>
      <c r="H80" s="279"/>
    </row>
    <row r="81" spans="1:8" ht="11.4">
      <c r="A81" s="238"/>
      <c r="B81" s="53" t="s">
        <v>131</v>
      </c>
      <c r="C81" s="54"/>
      <c r="D81" s="54"/>
      <c r="E81" s="55"/>
      <c r="F81" s="144">
        <f>SUM(F78:F80)</f>
        <v>0</v>
      </c>
      <c r="G81" s="252"/>
      <c r="H81" s="280"/>
    </row>
    <row r="82" spans="1:8" ht="11.4">
      <c r="A82" s="238"/>
      <c r="B82" s="53" t="s">
        <v>130</v>
      </c>
      <c r="C82" s="54"/>
      <c r="D82" s="54"/>
      <c r="E82" s="55"/>
      <c r="F82" s="101">
        <v>0</v>
      </c>
      <c r="G82" s="252"/>
      <c r="H82" s="280"/>
    </row>
    <row r="83" spans="1:8" ht="11.7" thickBot="1">
      <c r="A83" s="281"/>
      <c r="B83" s="282" t="s">
        <v>143</v>
      </c>
      <c r="C83" s="283"/>
      <c r="D83" s="283"/>
      <c r="E83" s="284"/>
      <c r="F83" s="285">
        <f>F81+F82</f>
        <v>0</v>
      </c>
      <c r="G83" s="286"/>
      <c r="H83" s="287"/>
    </row>
    <row r="84" spans="1:8" ht="13.5">
      <c r="A84" s="48"/>
      <c r="B84" s="49"/>
      <c r="C84" s="50"/>
      <c r="D84" s="50"/>
      <c r="E84" s="51"/>
      <c r="F84" s="52"/>
      <c r="G84" s="52"/>
      <c r="H84" s="52"/>
    </row>
    <row r="85" spans="1:8" ht="13.5">
      <c r="A85" s="48"/>
      <c r="B85" s="49"/>
      <c r="C85" s="50"/>
      <c r="D85" s="50"/>
      <c r="E85" s="51"/>
      <c r="F85" s="52"/>
      <c r="G85" s="52"/>
      <c r="H85" s="52"/>
    </row>
    <row r="86" spans="1:8" ht="9.9" customHeight="1">
      <c r="A86" s="46"/>
      <c r="B86" s="43"/>
      <c r="C86" s="44"/>
      <c r="D86" s="47"/>
      <c r="E86" s="19"/>
      <c r="F86" s="19"/>
      <c r="G86" s="19"/>
      <c r="H86" s="19"/>
    </row>
    <row r="87" spans="1:8" ht="14.4" hidden="1">
      <c r="D87"/>
      <c r="E87" s="9"/>
      <c r="F87" s="9"/>
      <c r="G87" s="9"/>
      <c r="H87" s="9"/>
    </row>
    <row r="88" spans="1:8" hidden="1">
      <c r="E88" s="9"/>
      <c r="F88" s="9"/>
      <c r="G88" s="9"/>
      <c r="H88" s="9"/>
    </row>
    <row r="89" spans="1:8" hidden="1">
      <c r="E89" s="9"/>
      <c r="F89" s="9"/>
      <c r="G89" s="9"/>
      <c r="H89" s="9"/>
    </row>
    <row r="90" spans="1:8" hidden="1">
      <c r="E90" s="9"/>
      <c r="F90" s="9"/>
      <c r="G90" s="9"/>
      <c r="H90" s="9"/>
    </row>
    <row r="91" spans="1:8" hidden="1">
      <c r="E91" s="9"/>
      <c r="F91" s="9"/>
      <c r="G91" s="9"/>
      <c r="H91" s="9"/>
    </row>
    <row r="92" spans="1:8" hidden="1">
      <c r="E92" s="9"/>
      <c r="F92" s="9"/>
      <c r="G92" s="9"/>
      <c r="H92" s="9"/>
    </row>
    <row r="93" spans="1:8" hidden="1">
      <c r="E93" s="9"/>
      <c r="F93" s="9"/>
      <c r="G93" s="9"/>
      <c r="H93" s="9"/>
    </row>
    <row r="94" spans="1:8" hidden="1">
      <c r="E94" s="9"/>
      <c r="F94" s="9"/>
      <c r="G94" s="9"/>
      <c r="H94" s="9"/>
    </row>
    <row r="95" spans="1:8" hidden="1">
      <c r="E95" s="9"/>
      <c r="F95" s="9"/>
      <c r="G95" s="9"/>
      <c r="H95" s="9"/>
    </row>
    <row r="96" spans="1:8" hidden="1">
      <c r="E96" s="9"/>
      <c r="F96" s="9"/>
      <c r="G96" s="9"/>
      <c r="H96" s="9"/>
    </row>
    <row r="97" spans="5:8" hidden="1">
      <c r="E97" s="9"/>
      <c r="F97" s="9"/>
      <c r="G97" s="9"/>
      <c r="H97" s="9"/>
    </row>
    <row r="98" spans="5:8" hidden="1">
      <c r="E98" s="9"/>
      <c r="F98" s="9"/>
      <c r="G98" s="9"/>
      <c r="H98" s="9"/>
    </row>
    <row r="99" spans="5:8">
      <c r="E99" s="9"/>
      <c r="F99" s="9"/>
      <c r="G99" s="9"/>
      <c r="H99" s="9"/>
    </row>
    <row r="100" spans="5:8">
      <c r="E100" s="9"/>
      <c r="F100" s="9"/>
      <c r="G100" s="9"/>
      <c r="H100" s="9"/>
    </row>
    <row r="101" spans="5:8">
      <c r="E101" s="9"/>
      <c r="F101" s="9"/>
      <c r="G101" s="9"/>
      <c r="H101" s="9"/>
    </row>
    <row r="102" spans="5:8">
      <c r="E102" s="9"/>
      <c r="F102" s="9"/>
      <c r="G102" s="9"/>
      <c r="H102" s="9"/>
    </row>
    <row r="103" spans="5:8">
      <c r="E103" s="9"/>
      <c r="F103" s="9"/>
      <c r="G103" s="9"/>
      <c r="H103" s="9"/>
    </row>
    <row r="104" spans="5:8">
      <c r="E104" s="9"/>
      <c r="F104" s="9"/>
      <c r="G104" s="9"/>
      <c r="H104" s="9"/>
    </row>
    <row r="105" spans="5:8">
      <c r="E105" s="9"/>
      <c r="F105" s="9"/>
      <c r="G105" s="9"/>
      <c r="H105" s="9"/>
    </row>
    <row r="106" spans="5:8">
      <c r="E106" s="9"/>
      <c r="F106" s="9"/>
      <c r="G106" s="9"/>
      <c r="H106" s="9"/>
    </row>
    <row r="107" spans="5:8">
      <c r="E107" s="9"/>
      <c r="F107" s="9"/>
      <c r="G107" s="9"/>
      <c r="H107" s="9"/>
    </row>
    <row r="108" spans="5:8">
      <c r="E108" s="9"/>
      <c r="F108" s="9"/>
      <c r="G108" s="9"/>
      <c r="H108" s="9"/>
    </row>
    <row r="109" spans="5:8">
      <c r="E109" s="9"/>
      <c r="F109" s="9"/>
      <c r="G109" s="9"/>
      <c r="H109" s="9"/>
    </row>
    <row r="110" spans="5:8">
      <c r="E110" s="9"/>
      <c r="F110" s="9"/>
      <c r="G110" s="9"/>
      <c r="H110" s="9"/>
    </row>
    <row r="111" spans="5:8">
      <c r="E111" s="9"/>
      <c r="F111" s="9"/>
      <c r="G111" s="9"/>
      <c r="H111" s="9"/>
    </row>
    <row r="112" spans="5:8">
      <c r="E112" s="9"/>
      <c r="F112" s="9"/>
      <c r="G112" s="9"/>
      <c r="H112" s="9"/>
    </row>
    <row r="113" spans="5:8">
      <c r="E113" s="9"/>
      <c r="F113" s="9"/>
      <c r="G113" s="9"/>
      <c r="H113" s="9"/>
    </row>
    <row r="114" spans="5:8">
      <c r="E114" s="9"/>
      <c r="F114" s="9"/>
      <c r="G114" s="9"/>
      <c r="H114" s="9"/>
    </row>
    <row r="115" spans="5:8">
      <c r="E115" s="9"/>
      <c r="F115" s="9"/>
      <c r="G115" s="9"/>
      <c r="H115" s="9"/>
    </row>
    <row r="116" spans="5:8">
      <c r="E116" s="9"/>
      <c r="F116" s="9"/>
      <c r="G116" s="9"/>
      <c r="H116" s="9"/>
    </row>
    <row r="117" spans="5:8">
      <c r="E117" s="9"/>
      <c r="F117" s="9"/>
      <c r="G117" s="9"/>
      <c r="H117" s="9"/>
    </row>
    <row r="118" spans="5:8">
      <c r="E118" s="9"/>
      <c r="F118" s="9"/>
      <c r="G118" s="9"/>
      <c r="H118" s="9"/>
    </row>
    <row r="119" spans="5:8">
      <c r="E119" s="9"/>
      <c r="F119" s="9"/>
      <c r="G119" s="9"/>
      <c r="H119" s="9"/>
    </row>
    <row r="120" spans="5:8">
      <c r="E120" s="9"/>
      <c r="F120" s="9"/>
      <c r="G120" s="9"/>
      <c r="H120" s="9"/>
    </row>
    <row r="121" spans="5:8">
      <c r="E121" s="9"/>
      <c r="F121" s="9"/>
      <c r="G121" s="9"/>
      <c r="H121" s="9"/>
    </row>
    <row r="122" spans="5:8">
      <c r="E122" s="9"/>
      <c r="F122" s="9"/>
      <c r="G122" s="9"/>
      <c r="H122" s="9"/>
    </row>
    <row r="123" spans="5:8">
      <c r="E123" s="9"/>
      <c r="F123" s="9"/>
      <c r="G123" s="9"/>
      <c r="H123" s="9"/>
    </row>
    <row r="124" spans="5:8">
      <c r="E124" s="9"/>
      <c r="F124" s="9"/>
      <c r="G124" s="9"/>
      <c r="H124" s="9"/>
    </row>
    <row r="125" spans="5:8">
      <c r="E125" s="9"/>
      <c r="F125" s="9"/>
      <c r="G125" s="9"/>
      <c r="H125" s="9"/>
    </row>
    <row r="126" spans="5:8">
      <c r="E126" s="9"/>
      <c r="F126" s="9"/>
      <c r="G126" s="9"/>
      <c r="H126" s="9"/>
    </row>
    <row r="127" spans="5:8">
      <c r="E127" s="9"/>
      <c r="F127" s="9"/>
      <c r="G127" s="9"/>
      <c r="H127" s="9"/>
    </row>
    <row r="128" spans="5:8">
      <c r="E128" s="9"/>
      <c r="F128" s="9"/>
      <c r="G128" s="9"/>
      <c r="H128" s="9"/>
    </row>
    <row r="129" spans="5:8">
      <c r="E129" s="9"/>
      <c r="F129" s="9"/>
      <c r="G129" s="9"/>
      <c r="H129" s="9"/>
    </row>
    <row r="130" spans="5:8">
      <c r="E130" s="9"/>
      <c r="F130" s="9"/>
      <c r="G130" s="9"/>
      <c r="H130" s="9"/>
    </row>
    <row r="131" spans="5:8">
      <c r="E131" s="9"/>
      <c r="F131" s="9"/>
      <c r="G131" s="9"/>
      <c r="H131" s="9"/>
    </row>
    <row r="132" spans="5:8">
      <c r="E132" s="9"/>
      <c r="F132" s="9"/>
      <c r="G132" s="9"/>
      <c r="H132" s="9"/>
    </row>
    <row r="133" spans="5:8">
      <c r="E133" s="9"/>
      <c r="F133" s="9"/>
      <c r="G133" s="9"/>
      <c r="H133" s="9"/>
    </row>
    <row r="134" spans="5:8">
      <c r="E134" s="9"/>
      <c r="F134" s="9"/>
      <c r="G134" s="9"/>
      <c r="H134" s="9"/>
    </row>
    <row r="135" spans="5:8">
      <c r="E135" s="9"/>
      <c r="F135" s="9"/>
      <c r="G135" s="9"/>
      <c r="H135" s="9"/>
    </row>
    <row r="136" spans="5:8">
      <c r="E136" s="9"/>
      <c r="F136" s="9"/>
      <c r="G136" s="9"/>
      <c r="H136" s="9"/>
    </row>
    <row r="137" spans="5:8">
      <c r="E137" s="9"/>
      <c r="F137" s="9"/>
      <c r="G137" s="9"/>
      <c r="H137" s="9"/>
    </row>
    <row r="138" spans="5:8">
      <c r="E138" s="9"/>
      <c r="F138" s="9"/>
      <c r="G138" s="9"/>
      <c r="H138" s="9"/>
    </row>
    <row r="139" spans="5:8">
      <c r="E139" s="9"/>
      <c r="F139" s="9"/>
      <c r="G139" s="9"/>
      <c r="H139" s="9"/>
    </row>
    <row r="140" spans="5:8">
      <c r="E140" s="9"/>
      <c r="F140" s="9"/>
      <c r="G140" s="9"/>
      <c r="H140" s="9"/>
    </row>
    <row r="141" spans="5:8">
      <c r="E141" s="9"/>
      <c r="F141" s="9"/>
      <c r="G141" s="9"/>
      <c r="H141" s="9"/>
    </row>
    <row r="142" spans="5:8">
      <c r="E142" s="9"/>
      <c r="F142" s="9"/>
      <c r="G142" s="9"/>
      <c r="H142" s="9"/>
    </row>
    <row r="143" spans="5:8">
      <c r="E143" s="9"/>
      <c r="F143" s="9"/>
      <c r="G143" s="9"/>
      <c r="H143" s="9"/>
    </row>
    <row r="144" spans="5:8">
      <c r="E144" s="9"/>
      <c r="F144" s="9"/>
      <c r="G144" s="9"/>
      <c r="H144" s="9"/>
    </row>
    <row r="145" spans="5:8">
      <c r="E145" s="9"/>
      <c r="F145" s="9"/>
      <c r="G145" s="9"/>
      <c r="H145" s="9"/>
    </row>
    <row r="146" spans="5:8">
      <c r="E146" s="9"/>
      <c r="F146" s="9"/>
      <c r="G146" s="9"/>
      <c r="H146" s="9"/>
    </row>
    <row r="147" spans="5:8">
      <c r="E147" s="9"/>
      <c r="F147" s="9"/>
      <c r="G147" s="9"/>
      <c r="H147" s="9"/>
    </row>
    <row r="148" spans="5:8">
      <c r="E148" s="9"/>
      <c r="F148" s="9"/>
      <c r="G148" s="9"/>
      <c r="H148" s="9"/>
    </row>
    <row r="149" spans="5:8">
      <c r="E149" s="9"/>
      <c r="F149" s="9"/>
      <c r="G149" s="9"/>
      <c r="H149" s="9"/>
    </row>
    <row r="150" spans="5:8">
      <c r="E150" s="9"/>
      <c r="F150" s="9"/>
      <c r="G150" s="9"/>
      <c r="H150" s="9"/>
    </row>
    <row r="151" spans="5:8">
      <c r="E151" s="9"/>
      <c r="F151" s="9"/>
      <c r="G151" s="9"/>
      <c r="H151" s="9"/>
    </row>
    <row r="152" spans="5:8">
      <c r="E152" s="9"/>
      <c r="F152" s="9"/>
      <c r="G152" s="9"/>
      <c r="H152" s="9"/>
    </row>
    <row r="153" spans="5:8">
      <c r="E153" s="9"/>
      <c r="F153" s="9"/>
      <c r="G153" s="9"/>
      <c r="H153" s="9"/>
    </row>
    <row r="154" spans="5:8">
      <c r="E154" s="9"/>
      <c r="F154" s="9"/>
      <c r="G154" s="9"/>
      <c r="H154" s="9"/>
    </row>
    <row r="155" spans="5:8">
      <c r="E155" s="9"/>
      <c r="F155" s="9"/>
      <c r="G155" s="9"/>
      <c r="H155" s="9"/>
    </row>
    <row r="156" spans="5:8">
      <c r="E156" s="9"/>
      <c r="F156" s="9"/>
      <c r="G156" s="9"/>
      <c r="H156" s="9"/>
    </row>
    <row r="157" spans="5:8">
      <c r="E157" s="9"/>
      <c r="F157" s="9"/>
      <c r="G157" s="9"/>
      <c r="H157" s="9"/>
    </row>
    <row r="158" spans="5:8">
      <c r="E158" s="9"/>
      <c r="F158" s="9"/>
      <c r="G158" s="9"/>
      <c r="H158" s="9"/>
    </row>
    <row r="159" spans="5:8">
      <c r="E159" s="9"/>
      <c r="F159" s="9"/>
      <c r="G159" s="9"/>
      <c r="H159" s="9"/>
    </row>
    <row r="160" spans="5:8">
      <c r="E160" s="9"/>
      <c r="F160" s="9"/>
      <c r="G160" s="9"/>
      <c r="H160" s="9"/>
    </row>
    <row r="161" spans="5:8">
      <c r="E161" s="9"/>
      <c r="F161" s="9"/>
      <c r="G161" s="9"/>
      <c r="H161" s="9"/>
    </row>
    <row r="162" spans="5:8">
      <c r="E162" s="9"/>
      <c r="F162" s="9"/>
      <c r="G162" s="9"/>
      <c r="H162" s="9"/>
    </row>
    <row r="163" spans="5:8">
      <c r="E163" s="9"/>
      <c r="F163" s="9"/>
      <c r="G163" s="9"/>
      <c r="H163" s="9"/>
    </row>
    <row r="164" spans="5:8">
      <c r="E164" s="9"/>
      <c r="F164" s="9"/>
      <c r="G164" s="9"/>
      <c r="H164" s="9"/>
    </row>
    <row r="165" spans="5:8">
      <c r="E165" s="9"/>
      <c r="F165" s="9"/>
      <c r="G165" s="9"/>
      <c r="H165" s="9"/>
    </row>
    <row r="166" spans="5:8">
      <c r="E166" s="9"/>
      <c r="F166" s="9"/>
      <c r="G166" s="9"/>
      <c r="H166" s="9"/>
    </row>
    <row r="167" spans="5:8">
      <c r="E167" s="9"/>
      <c r="F167" s="9"/>
      <c r="G167" s="9"/>
      <c r="H167" s="9"/>
    </row>
    <row r="168" spans="5:8">
      <c r="E168" s="9"/>
      <c r="F168" s="9"/>
      <c r="G168" s="9"/>
      <c r="H168" s="9"/>
    </row>
    <row r="169" spans="5:8">
      <c r="E169" s="9"/>
      <c r="F169" s="9"/>
      <c r="G169" s="9"/>
      <c r="H169" s="9"/>
    </row>
    <row r="170" spans="5:8">
      <c r="E170" s="9"/>
      <c r="F170" s="9"/>
      <c r="G170" s="9"/>
      <c r="H170" s="9"/>
    </row>
    <row r="171" spans="5:8">
      <c r="E171" s="9"/>
      <c r="F171" s="9"/>
      <c r="G171" s="9"/>
      <c r="H171" s="9"/>
    </row>
    <row r="172" spans="5:8">
      <c r="E172" s="9"/>
      <c r="F172" s="9"/>
      <c r="G172" s="9"/>
      <c r="H172" s="9"/>
    </row>
    <row r="173" spans="5:8">
      <c r="E173" s="9"/>
      <c r="F173" s="9"/>
      <c r="G173" s="9"/>
      <c r="H173" s="9"/>
    </row>
    <row r="174" spans="5:8">
      <c r="E174" s="9"/>
      <c r="F174" s="9"/>
      <c r="G174" s="9"/>
      <c r="H174" s="9"/>
    </row>
    <row r="175" spans="5:8">
      <c r="E175" s="9"/>
      <c r="F175" s="9"/>
      <c r="G175" s="9"/>
      <c r="H175" s="9"/>
    </row>
    <row r="176" spans="5:8">
      <c r="E176" s="9"/>
      <c r="F176" s="9"/>
      <c r="G176" s="9"/>
      <c r="H176" s="9"/>
    </row>
    <row r="177" spans="5:8">
      <c r="E177" s="9"/>
      <c r="F177" s="9"/>
      <c r="G177" s="9"/>
      <c r="H177" s="9"/>
    </row>
    <row r="178" spans="5:8">
      <c r="E178" s="9"/>
      <c r="F178" s="9"/>
      <c r="G178" s="9"/>
      <c r="H178" s="9"/>
    </row>
    <row r="179" spans="5:8">
      <c r="E179" s="9"/>
      <c r="F179" s="9"/>
      <c r="G179" s="9"/>
      <c r="H179" s="9"/>
    </row>
    <row r="180" spans="5:8">
      <c r="E180" s="9"/>
      <c r="F180" s="9"/>
      <c r="G180" s="9"/>
      <c r="H180" s="9"/>
    </row>
    <row r="181" spans="5:8">
      <c r="E181" s="9"/>
      <c r="F181" s="9"/>
      <c r="G181" s="9"/>
      <c r="H181" s="9"/>
    </row>
    <row r="182" spans="5:8">
      <c r="E182" s="9"/>
      <c r="F182" s="9"/>
      <c r="G182" s="9"/>
      <c r="H182" s="9"/>
    </row>
    <row r="183" spans="5:8">
      <c r="E183" s="9"/>
      <c r="F183" s="9"/>
      <c r="G183" s="9"/>
      <c r="H183" s="9"/>
    </row>
    <row r="184" spans="5:8">
      <c r="E184" s="9"/>
      <c r="F184" s="9"/>
      <c r="G184" s="9"/>
      <c r="H184" s="9"/>
    </row>
    <row r="185" spans="5:8">
      <c r="E185" s="9"/>
      <c r="F185" s="9"/>
      <c r="G185" s="9"/>
      <c r="H185" s="9"/>
    </row>
    <row r="186" spans="5:8">
      <c r="E186" s="9"/>
      <c r="F186" s="9"/>
      <c r="G186" s="9"/>
      <c r="H186" s="9"/>
    </row>
    <row r="187" spans="5:8">
      <c r="E187" s="9"/>
      <c r="F187" s="9"/>
      <c r="G187" s="9"/>
      <c r="H187" s="9"/>
    </row>
    <row r="188" spans="5:8">
      <c r="E188" s="9"/>
      <c r="F188" s="9"/>
      <c r="G188" s="9"/>
      <c r="H188" s="9"/>
    </row>
    <row r="189" spans="5:8">
      <c r="E189" s="9"/>
      <c r="F189" s="9"/>
      <c r="G189" s="9"/>
      <c r="H189" s="9"/>
    </row>
    <row r="190" spans="5:8">
      <c r="E190" s="9"/>
      <c r="F190" s="9"/>
      <c r="G190" s="9"/>
      <c r="H190" s="9"/>
    </row>
    <row r="191" spans="5:8">
      <c r="E191" s="9"/>
      <c r="F191" s="9"/>
      <c r="G191" s="9"/>
      <c r="H191" s="9"/>
    </row>
    <row r="192" spans="5:8">
      <c r="E192" s="9"/>
      <c r="F192" s="9"/>
      <c r="G192" s="9"/>
      <c r="H192" s="9"/>
    </row>
    <row r="193" spans="5:8">
      <c r="E193" s="9"/>
      <c r="F193" s="9"/>
      <c r="G193" s="9"/>
      <c r="H193" s="9"/>
    </row>
    <row r="194" spans="5:8">
      <c r="E194" s="9"/>
      <c r="F194" s="9"/>
      <c r="G194" s="9"/>
      <c r="H194" s="9"/>
    </row>
    <row r="195" spans="5:8">
      <c r="E195" s="9"/>
      <c r="F195" s="9"/>
      <c r="G195" s="9"/>
      <c r="H195" s="9"/>
    </row>
    <row r="196" spans="5:8">
      <c r="E196" s="9"/>
      <c r="F196" s="9"/>
      <c r="G196" s="9"/>
      <c r="H196" s="9"/>
    </row>
    <row r="197" spans="5:8">
      <c r="E197" s="9"/>
      <c r="F197" s="9"/>
      <c r="G197" s="9"/>
      <c r="H197" s="9"/>
    </row>
    <row r="198" spans="5:8">
      <c r="E198" s="9"/>
      <c r="F198" s="9"/>
      <c r="G198" s="9"/>
      <c r="H198" s="9"/>
    </row>
    <row r="199" spans="5:8">
      <c r="E199" s="9"/>
      <c r="F199" s="9"/>
      <c r="G199" s="9"/>
      <c r="H199" s="9"/>
    </row>
    <row r="200" spans="5:8">
      <c r="E200" s="9"/>
      <c r="F200" s="9"/>
      <c r="G200" s="9"/>
      <c r="H200" s="9"/>
    </row>
    <row r="201" spans="5:8">
      <c r="E201" s="9"/>
      <c r="F201" s="9"/>
      <c r="G201" s="9"/>
      <c r="H201" s="9"/>
    </row>
    <row r="202" spans="5:8">
      <c r="E202" s="9"/>
      <c r="F202" s="9"/>
      <c r="G202" s="9"/>
      <c r="H202" s="9"/>
    </row>
    <row r="203" spans="5:8">
      <c r="E203" s="9"/>
      <c r="F203" s="9"/>
      <c r="G203" s="9"/>
      <c r="H203" s="9"/>
    </row>
    <row r="204" spans="5:8">
      <c r="E204" s="9"/>
      <c r="F204" s="9"/>
      <c r="G204" s="9"/>
      <c r="H204" s="9"/>
    </row>
    <row r="205" spans="5:8">
      <c r="E205" s="9"/>
      <c r="F205" s="9"/>
      <c r="G205" s="9"/>
      <c r="H205" s="9"/>
    </row>
    <row r="206" spans="5:8">
      <c r="E206" s="9"/>
      <c r="F206" s="9"/>
      <c r="G206" s="9"/>
      <c r="H206" s="9"/>
    </row>
    <row r="207" spans="5:8">
      <c r="E207" s="9"/>
      <c r="F207" s="9"/>
      <c r="G207" s="9"/>
      <c r="H207" s="9"/>
    </row>
    <row r="208" spans="5:8">
      <c r="E208" s="9"/>
      <c r="F208" s="9"/>
      <c r="G208" s="9"/>
      <c r="H208" s="9"/>
    </row>
    <row r="209" spans="5:8">
      <c r="E209" s="9"/>
      <c r="F209" s="9"/>
      <c r="G209" s="9"/>
      <c r="H209" s="9"/>
    </row>
    <row r="210" spans="5:8">
      <c r="E210" s="9"/>
      <c r="F210" s="9"/>
      <c r="G210" s="9"/>
      <c r="H210" s="9"/>
    </row>
    <row r="211" spans="5:8">
      <c r="E211" s="9"/>
      <c r="F211" s="9"/>
      <c r="G211" s="9"/>
      <c r="H211" s="9"/>
    </row>
    <row r="212" spans="5:8">
      <c r="E212" s="9"/>
      <c r="F212" s="9"/>
      <c r="G212" s="9"/>
      <c r="H212" s="9"/>
    </row>
    <row r="213" spans="5:8">
      <c r="E213" s="9"/>
      <c r="F213" s="9"/>
      <c r="G213" s="9"/>
      <c r="H213" s="9"/>
    </row>
    <row r="214" spans="5:8">
      <c r="E214" s="9"/>
      <c r="F214" s="9"/>
      <c r="G214" s="9"/>
      <c r="H214" s="9"/>
    </row>
    <row r="215" spans="5:8">
      <c r="E215" s="9"/>
      <c r="F215" s="9"/>
      <c r="G215" s="9"/>
      <c r="H215" s="9"/>
    </row>
    <row r="216" spans="5:8">
      <c r="E216" s="9"/>
      <c r="F216" s="9"/>
      <c r="G216" s="9"/>
      <c r="H216" s="9"/>
    </row>
    <row r="217" spans="5:8">
      <c r="E217" s="9"/>
      <c r="F217" s="9"/>
      <c r="G217" s="9"/>
      <c r="H217" s="9"/>
    </row>
    <row r="218" spans="5:8">
      <c r="E218" s="9"/>
      <c r="F218" s="9"/>
      <c r="G218" s="9"/>
      <c r="H218" s="9"/>
    </row>
    <row r="219" spans="5:8">
      <c r="E219" s="9"/>
      <c r="F219" s="9"/>
      <c r="G219" s="9"/>
      <c r="H219" s="9"/>
    </row>
    <row r="220" spans="5:8">
      <c r="E220" s="9"/>
      <c r="F220" s="9"/>
      <c r="G220" s="9"/>
      <c r="H220" s="9"/>
    </row>
    <row r="221" spans="5:8">
      <c r="E221" s="9"/>
      <c r="F221" s="9"/>
      <c r="G221" s="9"/>
      <c r="H221" s="9"/>
    </row>
    <row r="222" spans="5:8">
      <c r="E222" s="9"/>
      <c r="F222" s="9"/>
      <c r="G222" s="9"/>
      <c r="H222" s="9"/>
    </row>
    <row r="223" spans="5:8">
      <c r="E223" s="9"/>
      <c r="F223" s="9"/>
      <c r="G223" s="9"/>
      <c r="H223" s="9"/>
    </row>
    <row r="224" spans="5:8">
      <c r="E224" s="9"/>
      <c r="F224" s="9"/>
      <c r="G224" s="9"/>
      <c r="H224" s="9"/>
    </row>
    <row r="225" spans="5:8">
      <c r="E225" s="9"/>
      <c r="F225" s="9"/>
      <c r="G225" s="9"/>
      <c r="H225" s="9"/>
    </row>
    <row r="226" spans="5:8">
      <c r="E226" s="9"/>
      <c r="F226" s="9"/>
      <c r="G226" s="9"/>
      <c r="H226" s="9"/>
    </row>
    <row r="227" spans="5:8">
      <c r="E227" s="9"/>
      <c r="F227" s="9"/>
      <c r="G227" s="9"/>
      <c r="H227" s="9"/>
    </row>
    <row r="228" spans="5:8">
      <c r="E228" s="9"/>
      <c r="F228" s="9"/>
      <c r="G228" s="9"/>
      <c r="H228" s="9"/>
    </row>
    <row r="229" spans="5:8">
      <c r="E229" s="9"/>
      <c r="F229" s="9"/>
      <c r="G229" s="9"/>
      <c r="H229" s="9"/>
    </row>
    <row r="230" spans="5:8">
      <c r="E230" s="9"/>
      <c r="F230" s="9"/>
      <c r="G230" s="9"/>
      <c r="H230" s="9"/>
    </row>
    <row r="231" spans="5:8">
      <c r="E231" s="9"/>
      <c r="F231" s="9"/>
      <c r="G231" s="9"/>
      <c r="H231" s="9"/>
    </row>
    <row r="232" spans="5:8">
      <c r="E232" s="9"/>
      <c r="F232" s="9"/>
      <c r="G232" s="9"/>
      <c r="H232" s="9"/>
    </row>
    <row r="233" spans="5:8">
      <c r="E233" s="9"/>
      <c r="F233" s="9"/>
      <c r="G233" s="9"/>
      <c r="H233" s="9"/>
    </row>
    <row r="234" spans="5:8">
      <c r="E234" s="9"/>
      <c r="F234" s="9"/>
      <c r="G234" s="9"/>
      <c r="H234" s="9"/>
    </row>
    <row r="235" spans="5:8">
      <c r="E235" s="9"/>
      <c r="F235" s="9"/>
      <c r="G235" s="9"/>
      <c r="H235" s="9"/>
    </row>
    <row r="236" spans="5:8">
      <c r="E236" s="9"/>
      <c r="F236" s="9"/>
      <c r="G236" s="9"/>
      <c r="H236" s="9"/>
    </row>
    <row r="237" spans="5:8">
      <c r="E237" s="9"/>
      <c r="F237" s="9"/>
      <c r="G237" s="9"/>
      <c r="H237" s="9"/>
    </row>
    <row r="238" spans="5:8">
      <c r="E238" s="9"/>
      <c r="F238" s="9"/>
      <c r="G238" s="9"/>
      <c r="H238" s="9"/>
    </row>
    <row r="239" spans="5:8">
      <c r="E239" s="9"/>
      <c r="F239" s="9"/>
      <c r="G239" s="9"/>
      <c r="H239" s="9"/>
    </row>
    <row r="240" spans="5:8">
      <c r="E240" s="9"/>
      <c r="F240" s="9"/>
      <c r="G240" s="9"/>
      <c r="H240" s="9"/>
    </row>
    <row r="241" spans="5:8">
      <c r="E241" s="9"/>
      <c r="F241" s="9"/>
      <c r="G241" s="9"/>
      <c r="H241" s="9"/>
    </row>
    <row r="242" spans="5:8">
      <c r="E242" s="9"/>
      <c r="F242" s="9"/>
      <c r="G242" s="9"/>
      <c r="H242" s="9"/>
    </row>
    <row r="243" spans="5:8">
      <c r="E243" s="9"/>
      <c r="F243" s="9"/>
      <c r="G243" s="9"/>
      <c r="H243" s="9"/>
    </row>
    <row r="244" spans="5:8">
      <c r="E244" s="9"/>
      <c r="F244" s="9"/>
      <c r="G244" s="9"/>
      <c r="H244" s="9"/>
    </row>
    <row r="245" spans="5:8">
      <c r="E245" s="9"/>
      <c r="F245" s="9"/>
      <c r="G245" s="9"/>
      <c r="H245" s="9"/>
    </row>
    <row r="246" spans="5:8">
      <c r="E246" s="9"/>
      <c r="F246" s="9"/>
      <c r="G246" s="9"/>
      <c r="H246" s="9"/>
    </row>
    <row r="247" spans="5:8">
      <c r="E247" s="9"/>
      <c r="F247" s="9"/>
      <c r="G247" s="9"/>
      <c r="H247" s="9"/>
    </row>
    <row r="248" spans="5:8">
      <c r="E248" s="9"/>
      <c r="F248" s="9"/>
      <c r="G248" s="9"/>
      <c r="H248" s="9"/>
    </row>
    <row r="249" spans="5:8">
      <c r="E249" s="9"/>
      <c r="F249" s="9"/>
      <c r="G249" s="9"/>
      <c r="H249" s="9"/>
    </row>
    <row r="250" spans="5:8">
      <c r="E250" s="9"/>
      <c r="F250" s="9"/>
      <c r="G250" s="9"/>
      <c r="H250" s="9"/>
    </row>
    <row r="251" spans="5:8">
      <c r="E251" s="9"/>
      <c r="F251" s="9"/>
      <c r="G251" s="9"/>
      <c r="H251" s="9"/>
    </row>
    <row r="252" spans="5:8">
      <c r="E252" s="9"/>
      <c r="F252" s="9"/>
      <c r="G252" s="9"/>
      <c r="H252" s="9"/>
    </row>
    <row r="253" spans="5:8">
      <c r="E253" s="9"/>
      <c r="F253" s="9"/>
      <c r="G253" s="9"/>
      <c r="H253" s="9"/>
    </row>
    <row r="254" spans="5:8">
      <c r="E254" s="9"/>
      <c r="F254" s="9"/>
      <c r="G254" s="9"/>
      <c r="H254" s="9"/>
    </row>
    <row r="255" spans="5:8">
      <c r="E255" s="9"/>
      <c r="F255" s="9"/>
      <c r="G255" s="9"/>
      <c r="H255" s="9"/>
    </row>
    <row r="256" spans="5:8">
      <c r="E256" s="9"/>
      <c r="F256" s="9"/>
      <c r="G256" s="9"/>
      <c r="H256" s="9"/>
    </row>
    <row r="257" spans="5:8">
      <c r="E257" s="9"/>
      <c r="F257" s="9"/>
      <c r="G257" s="9"/>
      <c r="H257" s="9"/>
    </row>
    <row r="258" spans="5:8">
      <c r="E258" s="9"/>
      <c r="F258" s="9"/>
      <c r="G258" s="9"/>
      <c r="H258" s="9"/>
    </row>
    <row r="259" spans="5:8">
      <c r="E259" s="9"/>
      <c r="F259" s="9"/>
      <c r="G259" s="9"/>
      <c r="H259" s="9"/>
    </row>
    <row r="260" spans="5:8">
      <c r="E260" s="9"/>
      <c r="F260" s="9"/>
      <c r="G260" s="9"/>
      <c r="H260" s="9"/>
    </row>
    <row r="261" spans="5:8">
      <c r="E261" s="9"/>
      <c r="F261" s="9"/>
      <c r="G261" s="9"/>
      <c r="H261" s="9"/>
    </row>
    <row r="262" spans="5:8">
      <c r="E262" s="9"/>
      <c r="F262" s="9"/>
      <c r="G262" s="9"/>
      <c r="H262" s="9"/>
    </row>
    <row r="263" spans="5:8">
      <c r="E263" s="9"/>
      <c r="F263" s="9"/>
      <c r="G263" s="9"/>
      <c r="H263" s="9"/>
    </row>
    <row r="264" spans="5:8">
      <c r="E264" s="9"/>
      <c r="F264" s="9"/>
      <c r="G264" s="9"/>
      <c r="H264" s="9"/>
    </row>
    <row r="265" spans="5:8">
      <c r="E265" s="9"/>
      <c r="F265" s="9"/>
      <c r="G265" s="9"/>
      <c r="H265" s="9"/>
    </row>
    <row r="266" spans="5:8">
      <c r="E266" s="9"/>
      <c r="F266" s="9"/>
      <c r="G266" s="9"/>
      <c r="H266" s="9"/>
    </row>
    <row r="267" spans="5:8">
      <c r="E267" s="9"/>
      <c r="F267" s="9"/>
      <c r="G267" s="9"/>
      <c r="H267" s="9"/>
    </row>
    <row r="268" spans="5:8">
      <c r="E268" s="9"/>
      <c r="F268" s="9"/>
      <c r="G268" s="9"/>
      <c r="H268" s="9"/>
    </row>
    <row r="269" spans="5:8">
      <c r="E269" s="9"/>
      <c r="F269" s="9"/>
      <c r="G269" s="9"/>
      <c r="H269" s="9"/>
    </row>
    <row r="270" spans="5:8">
      <c r="E270" s="9"/>
      <c r="F270" s="9"/>
      <c r="G270" s="9"/>
      <c r="H270" s="9"/>
    </row>
    <row r="271" spans="5:8">
      <c r="E271" s="9"/>
      <c r="F271" s="9"/>
      <c r="G271" s="9"/>
      <c r="H271" s="9"/>
    </row>
    <row r="272" spans="5:8">
      <c r="E272" s="9"/>
      <c r="F272" s="9"/>
      <c r="G272" s="9"/>
      <c r="H272" s="9"/>
    </row>
    <row r="273" spans="5:8">
      <c r="E273" s="9"/>
      <c r="F273" s="9"/>
      <c r="G273" s="9"/>
      <c r="H273" s="9"/>
    </row>
    <row r="274" spans="5:8">
      <c r="E274" s="9"/>
      <c r="F274" s="9"/>
      <c r="G274" s="9"/>
      <c r="H274" s="9"/>
    </row>
    <row r="275" spans="5:8">
      <c r="E275" s="9"/>
      <c r="F275" s="9"/>
      <c r="G275" s="9"/>
      <c r="H275" s="9"/>
    </row>
    <row r="276" spans="5:8">
      <c r="E276" s="9"/>
      <c r="F276" s="9"/>
      <c r="G276" s="9"/>
      <c r="H276" s="9"/>
    </row>
    <row r="277" spans="5:8">
      <c r="E277" s="9"/>
      <c r="F277" s="9"/>
      <c r="G277" s="9"/>
      <c r="H277" s="9"/>
    </row>
    <row r="278" spans="5:8">
      <c r="E278" s="9"/>
      <c r="F278" s="9"/>
      <c r="G278" s="9"/>
      <c r="H278" s="9"/>
    </row>
    <row r="279" spans="5:8">
      <c r="E279" s="9"/>
      <c r="F279" s="9"/>
      <c r="G279" s="9"/>
      <c r="H279" s="9"/>
    </row>
    <row r="280" spans="5:8">
      <c r="E280" s="9"/>
      <c r="F280" s="9"/>
      <c r="G280" s="9"/>
      <c r="H280" s="9"/>
    </row>
    <row r="281" spans="5:8">
      <c r="E281" s="9"/>
      <c r="F281" s="9"/>
      <c r="G281" s="9"/>
      <c r="H281" s="9"/>
    </row>
    <row r="282" spans="5:8">
      <c r="E282" s="9"/>
      <c r="F282" s="9"/>
      <c r="G282" s="9"/>
      <c r="H282" s="9"/>
    </row>
    <row r="283" spans="5:8">
      <c r="E283" s="9"/>
      <c r="F283" s="9"/>
      <c r="G283" s="9"/>
      <c r="H283" s="9"/>
    </row>
    <row r="284" spans="5:8">
      <c r="E284" s="9"/>
      <c r="F284" s="9"/>
      <c r="G284" s="9"/>
      <c r="H284" s="9"/>
    </row>
    <row r="285" spans="5:8">
      <c r="E285" s="9"/>
      <c r="F285" s="9"/>
      <c r="G285" s="9"/>
      <c r="H285" s="9"/>
    </row>
    <row r="286" spans="5:8">
      <c r="E286" s="9"/>
      <c r="F286" s="9"/>
      <c r="G286" s="9"/>
      <c r="H286" s="9"/>
    </row>
    <row r="287" spans="5:8">
      <c r="E287" s="9"/>
      <c r="F287" s="9"/>
      <c r="G287" s="9"/>
      <c r="H287" s="9"/>
    </row>
    <row r="288" spans="5:8">
      <c r="E288" s="9"/>
      <c r="F288" s="9"/>
      <c r="G288" s="9"/>
      <c r="H288" s="9"/>
    </row>
    <row r="289" spans="5:8">
      <c r="E289" s="9"/>
      <c r="F289" s="9"/>
      <c r="G289" s="9"/>
      <c r="H289" s="9"/>
    </row>
    <row r="290" spans="5:8">
      <c r="E290" s="9"/>
      <c r="F290" s="9"/>
      <c r="G290" s="9"/>
      <c r="H290" s="9"/>
    </row>
    <row r="291" spans="5:8">
      <c r="E291" s="9"/>
      <c r="F291" s="9"/>
      <c r="G291" s="9"/>
      <c r="H291" s="9"/>
    </row>
    <row r="292" spans="5:8">
      <c r="E292" s="9"/>
      <c r="F292" s="9"/>
      <c r="G292" s="9"/>
      <c r="H292" s="9"/>
    </row>
    <row r="293" spans="5:8">
      <c r="E293" s="9"/>
      <c r="F293" s="9"/>
      <c r="G293" s="9"/>
      <c r="H293" s="9"/>
    </row>
    <row r="294" spans="5:8">
      <c r="E294" s="9"/>
      <c r="F294" s="9"/>
      <c r="G294" s="9"/>
      <c r="H294" s="9"/>
    </row>
    <row r="295" spans="5:8">
      <c r="E295" s="9"/>
      <c r="F295" s="9"/>
      <c r="G295" s="9"/>
      <c r="H295" s="9"/>
    </row>
    <row r="296" spans="5:8">
      <c r="E296" s="9"/>
      <c r="F296" s="9"/>
      <c r="G296" s="9"/>
      <c r="H296" s="9"/>
    </row>
    <row r="297" spans="5:8">
      <c r="E297" s="9"/>
      <c r="F297" s="9"/>
      <c r="G297" s="9"/>
      <c r="H297" s="9"/>
    </row>
    <row r="298" spans="5:8">
      <c r="E298" s="9"/>
      <c r="F298" s="9"/>
      <c r="G298" s="9"/>
      <c r="H298" s="9"/>
    </row>
    <row r="299" spans="5:8">
      <c r="E299" s="9"/>
      <c r="F299" s="9"/>
      <c r="G299" s="9"/>
      <c r="H299" s="9"/>
    </row>
    <row r="300" spans="5:8">
      <c r="E300" s="9"/>
      <c r="F300" s="9"/>
      <c r="G300" s="9"/>
      <c r="H300" s="9"/>
    </row>
    <row r="301" spans="5:8">
      <c r="E301" s="9"/>
      <c r="F301" s="9"/>
      <c r="G301" s="9"/>
      <c r="H301" s="9"/>
    </row>
    <row r="302" spans="5:8">
      <c r="E302" s="9"/>
      <c r="F302" s="9"/>
      <c r="G302" s="9"/>
      <c r="H302" s="9"/>
    </row>
    <row r="303" spans="5:8">
      <c r="E303" s="9"/>
      <c r="F303" s="9"/>
      <c r="G303" s="9"/>
      <c r="H303" s="9"/>
    </row>
    <row r="304" spans="5:8">
      <c r="E304" s="9"/>
      <c r="F304" s="9"/>
      <c r="G304" s="9"/>
      <c r="H304" s="9"/>
    </row>
    <row r="305" spans="5:8">
      <c r="E305" s="9"/>
      <c r="F305" s="9"/>
      <c r="G305" s="9"/>
      <c r="H305" s="9"/>
    </row>
    <row r="306" spans="5:8">
      <c r="E306" s="9"/>
      <c r="F306" s="9"/>
      <c r="G306" s="9"/>
      <c r="H306" s="9"/>
    </row>
    <row r="307" spans="5:8">
      <c r="E307" s="9"/>
      <c r="F307" s="9"/>
      <c r="G307" s="9"/>
      <c r="H307" s="9"/>
    </row>
    <row r="308" spans="5:8">
      <c r="E308" s="9"/>
      <c r="F308" s="9"/>
      <c r="G308" s="9"/>
      <c r="H308" s="9"/>
    </row>
    <row r="309" spans="5:8">
      <c r="E309" s="9"/>
      <c r="F309" s="9"/>
      <c r="G309" s="9"/>
      <c r="H309" s="9"/>
    </row>
    <row r="310" spans="5:8">
      <c r="E310" s="9"/>
      <c r="F310" s="9"/>
      <c r="G310" s="9"/>
      <c r="H310" s="9"/>
    </row>
    <row r="311" spans="5:8">
      <c r="E311" s="9"/>
      <c r="F311" s="9"/>
      <c r="G311" s="9"/>
      <c r="H311" s="9"/>
    </row>
    <row r="312" spans="5:8">
      <c r="E312" s="9"/>
      <c r="F312" s="9"/>
      <c r="G312" s="9"/>
      <c r="H312" s="9"/>
    </row>
    <row r="313" spans="5:8">
      <c r="E313" s="9"/>
      <c r="F313" s="9"/>
      <c r="G313" s="9"/>
      <c r="H313" s="9"/>
    </row>
    <row r="314" spans="5:8">
      <c r="E314" s="9"/>
      <c r="F314" s="9"/>
      <c r="G314" s="9"/>
      <c r="H314" s="9"/>
    </row>
    <row r="315" spans="5:8">
      <c r="E315" s="9"/>
      <c r="F315" s="9"/>
      <c r="G315" s="9"/>
      <c r="H315" s="9"/>
    </row>
    <row r="316" spans="5:8">
      <c r="E316" s="9"/>
      <c r="F316" s="9"/>
      <c r="G316" s="9"/>
      <c r="H316" s="9"/>
    </row>
    <row r="317" spans="5:8">
      <c r="E317" s="9"/>
      <c r="F317" s="9"/>
      <c r="G317" s="9"/>
      <c r="H317" s="9"/>
    </row>
    <row r="318" spans="5:8">
      <c r="E318" s="9"/>
      <c r="F318" s="9"/>
      <c r="G318" s="9"/>
      <c r="H318" s="9"/>
    </row>
    <row r="319" spans="5:8">
      <c r="E319" s="9"/>
      <c r="F319" s="9"/>
      <c r="G319" s="9"/>
      <c r="H319" s="9"/>
    </row>
    <row r="320" spans="5:8">
      <c r="E320" s="9"/>
      <c r="F320" s="9"/>
      <c r="G320" s="9"/>
      <c r="H320" s="9"/>
    </row>
    <row r="321" spans="5:8">
      <c r="E321" s="9"/>
      <c r="F321" s="9"/>
      <c r="G321" s="9"/>
      <c r="H321" s="9"/>
    </row>
    <row r="322" spans="5:8">
      <c r="E322" s="9"/>
      <c r="F322" s="9"/>
      <c r="G322" s="9"/>
      <c r="H322" s="9"/>
    </row>
    <row r="323" spans="5:8">
      <c r="E323" s="9"/>
      <c r="F323" s="9"/>
      <c r="G323" s="9"/>
      <c r="H323" s="9"/>
    </row>
    <row r="324" spans="5:8">
      <c r="E324" s="9"/>
      <c r="F324" s="9"/>
      <c r="G324" s="9"/>
      <c r="H324" s="9"/>
    </row>
    <row r="325" spans="5:8">
      <c r="E325" s="9"/>
      <c r="F325" s="9"/>
      <c r="G325" s="9"/>
      <c r="H325" s="9"/>
    </row>
    <row r="326" spans="5:8">
      <c r="E326" s="9"/>
      <c r="F326" s="9"/>
      <c r="G326" s="9"/>
      <c r="H326" s="9"/>
    </row>
    <row r="327" spans="5:8">
      <c r="E327" s="9"/>
      <c r="F327" s="9"/>
      <c r="G327" s="9"/>
      <c r="H327" s="9"/>
    </row>
    <row r="328" spans="5:8">
      <c r="E328" s="9"/>
      <c r="F328" s="9"/>
      <c r="G328" s="9"/>
      <c r="H328" s="9"/>
    </row>
    <row r="329" spans="5:8">
      <c r="E329" s="9"/>
      <c r="F329" s="9"/>
      <c r="G329" s="9"/>
      <c r="H329" s="9"/>
    </row>
    <row r="330" spans="5:8">
      <c r="E330" s="9"/>
      <c r="F330" s="9"/>
      <c r="G330" s="9"/>
      <c r="H330" s="9"/>
    </row>
    <row r="331" spans="5:8">
      <c r="E331" s="9"/>
      <c r="F331" s="9"/>
      <c r="G331" s="9"/>
      <c r="H331" s="9"/>
    </row>
    <row r="332" spans="5:8">
      <c r="E332" s="9"/>
      <c r="F332" s="9"/>
      <c r="G332" s="9"/>
      <c r="H332" s="9"/>
    </row>
    <row r="333" spans="5:8">
      <c r="E333" s="9"/>
      <c r="F333" s="9"/>
      <c r="G333" s="9"/>
      <c r="H333" s="9"/>
    </row>
    <row r="334" spans="5:8">
      <c r="E334" s="9"/>
      <c r="F334" s="9"/>
      <c r="G334" s="9"/>
      <c r="H334" s="9"/>
    </row>
    <row r="335" spans="5:8">
      <c r="E335" s="9"/>
      <c r="F335" s="9"/>
      <c r="G335" s="9"/>
      <c r="H335" s="9"/>
    </row>
    <row r="336" spans="5:8">
      <c r="E336" s="9"/>
      <c r="F336" s="9"/>
      <c r="G336" s="9"/>
      <c r="H336" s="9"/>
    </row>
    <row r="337" spans="5:8">
      <c r="E337" s="9"/>
      <c r="F337" s="9"/>
      <c r="G337" s="9"/>
      <c r="H337" s="9"/>
    </row>
    <row r="338" spans="5:8">
      <c r="E338" s="9"/>
      <c r="F338" s="9"/>
      <c r="G338" s="9"/>
      <c r="H338" s="9"/>
    </row>
    <row r="339" spans="5:8">
      <c r="E339" s="9"/>
      <c r="F339" s="9"/>
      <c r="G339" s="9"/>
      <c r="H339" s="9"/>
    </row>
    <row r="340" spans="5:8">
      <c r="E340" s="9"/>
      <c r="F340" s="9"/>
      <c r="G340" s="9"/>
      <c r="H340" s="9"/>
    </row>
    <row r="341" spans="5:8">
      <c r="E341" s="9"/>
      <c r="F341" s="9"/>
      <c r="G341" s="9"/>
      <c r="H341" s="9"/>
    </row>
    <row r="342" spans="5:8">
      <c r="E342" s="9"/>
      <c r="F342" s="9"/>
      <c r="G342" s="9"/>
      <c r="H342" s="9"/>
    </row>
    <row r="343" spans="5:8">
      <c r="E343" s="9"/>
      <c r="F343" s="9"/>
      <c r="G343" s="9"/>
      <c r="H343" s="9"/>
    </row>
    <row r="344" spans="5:8">
      <c r="E344" s="9"/>
      <c r="F344" s="9"/>
      <c r="G344" s="9"/>
      <c r="H344" s="9"/>
    </row>
    <row r="345" spans="5:8">
      <c r="E345" s="9"/>
      <c r="F345" s="9"/>
      <c r="G345" s="9"/>
      <c r="H345" s="9"/>
    </row>
    <row r="346" spans="5:8">
      <c r="E346" s="9"/>
      <c r="F346" s="9"/>
      <c r="G346" s="9"/>
      <c r="H346" s="9"/>
    </row>
    <row r="347" spans="5:8">
      <c r="E347" s="9"/>
      <c r="F347" s="9"/>
      <c r="G347" s="9"/>
      <c r="H347" s="9"/>
    </row>
    <row r="348" spans="5:8">
      <c r="E348" s="9"/>
      <c r="F348" s="9"/>
      <c r="G348" s="9"/>
      <c r="H348" s="9"/>
    </row>
    <row r="349" spans="5:8">
      <c r="E349" s="9"/>
      <c r="F349" s="9"/>
      <c r="G349" s="9"/>
      <c r="H349" s="9"/>
    </row>
    <row r="350" spans="5:8">
      <c r="E350" s="9"/>
      <c r="F350" s="9"/>
      <c r="G350" s="9"/>
      <c r="H350" s="9"/>
    </row>
    <row r="351" spans="5:8">
      <c r="E351" s="9"/>
      <c r="F351" s="9"/>
      <c r="G351" s="9"/>
      <c r="H351" s="9"/>
    </row>
    <row r="352" spans="5:8">
      <c r="E352" s="9"/>
      <c r="F352" s="9"/>
      <c r="G352" s="9"/>
      <c r="H352" s="9"/>
    </row>
    <row r="353" spans="5:8">
      <c r="E353" s="9"/>
      <c r="F353" s="9"/>
      <c r="G353" s="9"/>
      <c r="H353" s="9"/>
    </row>
    <row r="354" spans="5:8">
      <c r="E354" s="9"/>
      <c r="F354" s="9"/>
      <c r="G354" s="9"/>
      <c r="H354" s="9"/>
    </row>
    <row r="355" spans="5:8">
      <c r="E355" s="9"/>
      <c r="F355" s="9"/>
      <c r="G355" s="9"/>
      <c r="H355" s="9"/>
    </row>
    <row r="356" spans="5:8">
      <c r="E356" s="9"/>
      <c r="F356" s="9"/>
      <c r="G356" s="9"/>
      <c r="H356" s="9"/>
    </row>
    <row r="357" spans="5:8">
      <c r="E357" s="9"/>
      <c r="F357" s="9"/>
      <c r="G357" s="9"/>
      <c r="H357" s="9"/>
    </row>
    <row r="358" spans="5:8">
      <c r="E358" s="9"/>
      <c r="F358" s="9"/>
      <c r="G358" s="9"/>
      <c r="H358" s="9"/>
    </row>
    <row r="359" spans="5:8">
      <c r="E359" s="9"/>
      <c r="F359" s="9"/>
      <c r="G359" s="9"/>
      <c r="H359" s="9"/>
    </row>
    <row r="360" spans="5:8">
      <c r="E360" s="9"/>
      <c r="F360" s="9"/>
      <c r="G360" s="9"/>
      <c r="H360" s="9"/>
    </row>
    <row r="361" spans="5:8">
      <c r="E361" s="9"/>
      <c r="F361" s="9"/>
      <c r="G361" s="9"/>
      <c r="H361" s="9"/>
    </row>
    <row r="362" spans="5:8">
      <c r="E362" s="9"/>
      <c r="F362" s="9"/>
      <c r="G362" s="9"/>
      <c r="H362" s="9"/>
    </row>
    <row r="363" spans="5:8">
      <c r="E363" s="9"/>
      <c r="F363" s="9"/>
      <c r="G363" s="9"/>
      <c r="H363" s="9"/>
    </row>
    <row r="364" spans="5:8">
      <c r="E364" s="9"/>
      <c r="F364" s="9"/>
      <c r="G364" s="9"/>
      <c r="H364" s="9"/>
    </row>
    <row r="365" spans="5:8">
      <c r="E365" s="9"/>
      <c r="F365" s="9"/>
      <c r="G365" s="9"/>
      <c r="H365" s="9"/>
    </row>
    <row r="366" spans="5:8">
      <c r="E366" s="9"/>
      <c r="F366" s="9"/>
      <c r="G366" s="9"/>
      <c r="H366" s="9"/>
    </row>
    <row r="367" spans="5:8">
      <c r="E367" s="9"/>
      <c r="F367" s="9"/>
      <c r="G367" s="9"/>
      <c r="H367" s="9"/>
    </row>
    <row r="368" spans="5:8">
      <c r="E368" s="9"/>
      <c r="F368" s="9"/>
      <c r="G368" s="9"/>
      <c r="H368" s="9"/>
    </row>
    <row r="369" spans="5:8">
      <c r="E369" s="9"/>
      <c r="F369" s="9"/>
      <c r="G369" s="9"/>
      <c r="H369" s="9"/>
    </row>
    <row r="370" spans="5:8">
      <c r="E370" s="9"/>
      <c r="F370" s="9"/>
      <c r="G370" s="9"/>
      <c r="H370" s="9"/>
    </row>
    <row r="371" spans="5:8">
      <c r="E371" s="9"/>
      <c r="F371" s="9"/>
      <c r="G371" s="9"/>
      <c r="H371" s="9"/>
    </row>
    <row r="372" spans="5:8">
      <c r="E372" s="9"/>
      <c r="F372" s="9"/>
      <c r="G372" s="9"/>
      <c r="H372" s="9"/>
    </row>
    <row r="373" spans="5:8">
      <c r="E373" s="9"/>
      <c r="F373" s="9"/>
      <c r="G373" s="9"/>
      <c r="H373" s="9"/>
    </row>
    <row r="374" spans="5:8">
      <c r="E374" s="9"/>
      <c r="F374" s="9"/>
      <c r="G374" s="9"/>
      <c r="H374" s="9"/>
    </row>
    <row r="375" spans="5:8">
      <c r="E375" s="9"/>
      <c r="F375" s="9"/>
      <c r="G375" s="9"/>
      <c r="H375" s="9"/>
    </row>
    <row r="376" spans="5:8">
      <c r="E376" s="9"/>
      <c r="F376" s="9"/>
      <c r="G376" s="9"/>
      <c r="H376" s="9"/>
    </row>
    <row r="377" spans="5:8">
      <c r="E377" s="9"/>
      <c r="F377" s="9"/>
      <c r="G377" s="9"/>
      <c r="H377" s="9"/>
    </row>
    <row r="378" spans="5:8">
      <c r="E378" s="9"/>
      <c r="F378" s="9"/>
      <c r="G378" s="9"/>
      <c r="H378" s="9"/>
    </row>
    <row r="379" spans="5:8">
      <c r="E379" s="9"/>
      <c r="F379" s="9"/>
      <c r="G379" s="9"/>
      <c r="H379" s="9"/>
    </row>
    <row r="380" spans="5:8">
      <c r="E380" s="9"/>
      <c r="F380" s="9"/>
      <c r="G380" s="9"/>
      <c r="H380" s="9"/>
    </row>
    <row r="381" spans="5:8">
      <c r="E381" s="9"/>
      <c r="F381" s="9"/>
      <c r="G381" s="9"/>
      <c r="H381" s="9"/>
    </row>
    <row r="382" spans="5:8">
      <c r="E382" s="9"/>
      <c r="F382" s="9"/>
      <c r="G382" s="9"/>
      <c r="H382" s="9"/>
    </row>
    <row r="383" spans="5:8">
      <c r="E383" s="9"/>
      <c r="F383" s="9"/>
      <c r="G383" s="9"/>
      <c r="H383" s="9"/>
    </row>
    <row r="384" spans="5:8">
      <c r="E384" s="9"/>
      <c r="F384" s="9"/>
      <c r="G384" s="9"/>
      <c r="H384" s="9"/>
    </row>
    <row r="385" spans="5:8">
      <c r="E385" s="9"/>
      <c r="F385" s="9"/>
      <c r="G385" s="9"/>
      <c r="H385" s="9"/>
    </row>
    <row r="386" spans="5:8">
      <c r="E386" s="9"/>
      <c r="F386" s="9"/>
      <c r="G386" s="9"/>
      <c r="H386" s="9"/>
    </row>
    <row r="387" spans="5:8">
      <c r="E387" s="9"/>
      <c r="F387" s="9"/>
      <c r="G387" s="9"/>
      <c r="H387" s="9"/>
    </row>
    <row r="388" spans="5:8">
      <c r="E388" s="9"/>
      <c r="F388" s="9"/>
      <c r="G388" s="9"/>
      <c r="H388" s="9"/>
    </row>
    <row r="389" spans="5:8">
      <c r="E389" s="9"/>
      <c r="F389" s="9"/>
      <c r="G389" s="9"/>
      <c r="H389" s="9"/>
    </row>
    <row r="390" spans="5:8">
      <c r="E390" s="9"/>
      <c r="F390" s="9"/>
      <c r="G390" s="9"/>
      <c r="H390" s="9"/>
    </row>
    <row r="391" spans="5:8">
      <c r="E391" s="9"/>
      <c r="F391" s="9"/>
      <c r="G391" s="9"/>
      <c r="H391" s="9"/>
    </row>
    <row r="392" spans="5:8">
      <c r="E392" s="9"/>
      <c r="F392" s="9"/>
      <c r="G392" s="9"/>
      <c r="H392" s="9"/>
    </row>
    <row r="393" spans="5:8">
      <c r="E393" s="9"/>
      <c r="F393" s="9"/>
      <c r="G393" s="9"/>
      <c r="H393" s="9"/>
    </row>
    <row r="394" spans="5:8">
      <c r="E394" s="9"/>
      <c r="F394" s="9"/>
      <c r="G394" s="9"/>
      <c r="H394" s="9"/>
    </row>
    <row r="395" spans="5:8">
      <c r="E395" s="9"/>
      <c r="F395" s="9"/>
      <c r="G395" s="9"/>
      <c r="H395" s="9"/>
    </row>
    <row r="396" spans="5:8">
      <c r="E396" s="9"/>
      <c r="F396" s="9"/>
      <c r="G396" s="9"/>
      <c r="H396" s="9"/>
    </row>
    <row r="397" spans="5:8">
      <c r="E397" s="9"/>
      <c r="F397" s="9"/>
      <c r="G397" s="9"/>
      <c r="H397" s="9"/>
    </row>
    <row r="398" spans="5:8">
      <c r="E398" s="9"/>
      <c r="F398" s="9"/>
      <c r="G398" s="9"/>
      <c r="H398" s="9"/>
    </row>
    <row r="399" spans="5:8">
      <c r="E399" s="9"/>
      <c r="F399" s="9"/>
      <c r="G399" s="9"/>
      <c r="H399" s="9"/>
    </row>
    <row r="400" spans="5:8">
      <c r="E400" s="9"/>
      <c r="F400" s="9"/>
      <c r="G400" s="9"/>
      <c r="H400" s="9"/>
    </row>
    <row r="401" spans="5:8">
      <c r="E401" s="9"/>
      <c r="F401" s="9"/>
      <c r="G401" s="9"/>
      <c r="H401" s="9"/>
    </row>
    <row r="402" spans="5:8">
      <c r="E402" s="9"/>
      <c r="F402" s="9"/>
      <c r="G402" s="9"/>
      <c r="H402" s="9"/>
    </row>
    <row r="403" spans="5:8">
      <c r="E403" s="9"/>
      <c r="F403" s="9"/>
      <c r="G403" s="9"/>
      <c r="H403" s="9"/>
    </row>
    <row r="404" spans="5:8">
      <c r="E404" s="9"/>
      <c r="F404" s="9"/>
      <c r="G404" s="9"/>
      <c r="H404" s="9"/>
    </row>
    <row r="405" spans="5:8">
      <c r="E405" s="9"/>
      <c r="F405" s="9"/>
      <c r="G405" s="9"/>
      <c r="H405" s="9"/>
    </row>
    <row r="406" spans="5:8">
      <c r="E406" s="9"/>
      <c r="F406" s="9"/>
      <c r="G406" s="9"/>
      <c r="H406" s="9"/>
    </row>
    <row r="407" spans="5:8">
      <c r="E407" s="9"/>
      <c r="F407" s="9"/>
      <c r="G407" s="9"/>
      <c r="H407" s="9"/>
    </row>
    <row r="408" spans="5:8">
      <c r="E408" s="9"/>
      <c r="F408" s="9"/>
      <c r="G408" s="9"/>
      <c r="H408" s="9"/>
    </row>
    <row r="409" spans="5:8">
      <c r="E409" s="9"/>
      <c r="F409" s="9"/>
      <c r="G409" s="9"/>
      <c r="H409" s="9"/>
    </row>
    <row r="410" spans="5:8">
      <c r="E410" s="9"/>
      <c r="F410" s="9"/>
      <c r="G410" s="9"/>
      <c r="H410" s="9"/>
    </row>
    <row r="411" spans="5:8">
      <c r="E411" s="9"/>
      <c r="F411" s="9"/>
      <c r="G411" s="9"/>
      <c r="H411" s="9"/>
    </row>
    <row r="412" spans="5:8">
      <c r="E412" s="9"/>
      <c r="F412" s="9"/>
      <c r="G412" s="9"/>
      <c r="H412" s="9"/>
    </row>
    <row r="413" spans="5:8">
      <c r="E413" s="9"/>
      <c r="F413" s="9"/>
      <c r="G413" s="9"/>
      <c r="H413" s="9"/>
    </row>
    <row r="414" spans="5:8">
      <c r="E414" s="9"/>
      <c r="F414" s="9"/>
      <c r="G414" s="9"/>
      <c r="H414" s="9"/>
    </row>
    <row r="415" spans="5:8">
      <c r="E415" s="9"/>
      <c r="F415" s="9"/>
      <c r="G415" s="9"/>
      <c r="H415" s="9"/>
    </row>
    <row r="416" spans="5:8">
      <c r="E416" s="9"/>
      <c r="F416" s="9"/>
      <c r="G416" s="9"/>
      <c r="H416" s="9"/>
    </row>
    <row r="417" spans="5:8">
      <c r="E417" s="9"/>
      <c r="F417" s="9"/>
      <c r="G417" s="9"/>
      <c r="H417" s="9"/>
    </row>
    <row r="418" spans="5:8">
      <c r="E418" s="9"/>
      <c r="F418" s="9"/>
      <c r="G418" s="9"/>
      <c r="H418" s="9"/>
    </row>
    <row r="419" spans="5:8">
      <c r="E419" s="9"/>
      <c r="F419" s="9"/>
      <c r="G419" s="9"/>
      <c r="H419" s="9"/>
    </row>
    <row r="420" spans="5:8">
      <c r="E420" s="9"/>
      <c r="F420" s="9"/>
      <c r="G420" s="9"/>
      <c r="H420" s="9"/>
    </row>
    <row r="421" spans="5:8">
      <c r="E421" s="9"/>
      <c r="F421" s="9"/>
      <c r="G421" s="9"/>
      <c r="H421" s="9"/>
    </row>
    <row r="422" spans="5:8">
      <c r="E422" s="9"/>
      <c r="F422" s="9"/>
      <c r="G422" s="9"/>
      <c r="H422" s="9"/>
    </row>
    <row r="423" spans="5:8">
      <c r="E423" s="9"/>
      <c r="F423" s="9"/>
      <c r="G423" s="9"/>
      <c r="H423" s="9"/>
    </row>
    <row r="424" spans="5:8">
      <c r="E424" s="9"/>
      <c r="F424" s="9"/>
      <c r="G424" s="9"/>
      <c r="H424" s="9"/>
    </row>
    <row r="425" spans="5:8">
      <c r="E425" s="9"/>
      <c r="F425" s="9"/>
      <c r="G425" s="9"/>
      <c r="H425" s="9"/>
    </row>
    <row r="426" spans="5:8">
      <c r="E426" s="9"/>
      <c r="F426" s="9"/>
      <c r="G426" s="9"/>
      <c r="H426" s="9"/>
    </row>
    <row r="427" spans="5:8">
      <c r="E427" s="9"/>
      <c r="F427" s="9"/>
      <c r="G427" s="9"/>
      <c r="H427" s="9"/>
    </row>
    <row r="428" spans="5:8">
      <c r="E428" s="9"/>
      <c r="F428" s="9"/>
      <c r="G428" s="9"/>
      <c r="H428" s="9"/>
    </row>
    <row r="429" spans="5:8">
      <c r="E429" s="9"/>
      <c r="F429" s="9"/>
      <c r="G429" s="9"/>
      <c r="H429" s="9"/>
    </row>
    <row r="430" spans="5:8">
      <c r="E430" s="9"/>
      <c r="F430" s="9"/>
      <c r="G430" s="9"/>
      <c r="H430" s="9"/>
    </row>
    <row r="431" spans="5:8">
      <c r="E431" s="9"/>
      <c r="F431" s="9"/>
      <c r="G431" s="9"/>
      <c r="H431" s="9"/>
    </row>
    <row r="432" spans="5:8">
      <c r="E432" s="9"/>
      <c r="F432" s="9"/>
      <c r="G432" s="9"/>
      <c r="H432" s="9"/>
    </row>
    <row r="433" spans="5:8">
      <c r="E433" s="9"/>
      <c r="F433" s="9"/>
      <c r="G433" s="9"/>
      <c r="H433" s="9"/>
    </row>
    <row r="434" spans="5:8">
      <c r="E434" s="9"/>
      <c r="F434" s="9"/>
      <c r="G434" s="9"/>
      <c r="H434" s="9"/>
    </row>
    <row r="435" spans="5:8">
      <c r="E435" s="9"/>
      <c r="F435" s="9"/>
      <c r="G435" s="9"/>
      <c r="H435" s="9"/>
    </row>
    <row r="436" spans="5:8">
      <c r="E436" s="9"/>
      <c r="F436" s="9"/>
      <c r="G436" s="9"/>
      <c r="H436" s="9"/>
    </row>
    <row r="437" spans="5:8">
      <c r="E437" s="9"/>
      <c r="F437" s="9"/>
      <c r="G437" s="9"/>
      <c r="H437" s="9"/>
    </row>
    <row r="438" spans="5:8">
      <c r="E438" s="9"/>
      <c r="F438" s="9"/>
      <c r="G438" s="9"/>
      <c r="H438" s="9"/>
    </row>
    <row r="439" spans="5:8">
      <c r="E439" s="9"/>
      <c r="F439" s="9"/>
      <c r="G439" s="9"/>
      <c r="H439" s="9"/>
    </row>
    <row r="440" spans="5:8">
      <c r="E440" s="9"/>
      <c r="F440" s="9"/>
      <c r="G440" s="9"/>
      <c r="H440" s="9"/>
    </row>
    <row r="441" spans="5:8">
      <c r="E441" s="9"/>
      <c r="F441" s="9"/>
      <c r="G441" s="9"/>
      <c r="H441" s="9"/>
    </row>
    <row r="442" spans="5:8">
      <c r="E442" s="9"/>
      <c r="F442" s="9"/>
      <c r="G442" s="9"/>
      <c r="H442" s="9"/>
    </row>
    <row r="443" spans="5:8">
      <c r="E443" s="9"/>
      <c r="F443" s="9"/>
      <c r="G443" s="9"/>
      <c r="H443" s="9"/>
    </row>
    <row r="444" spans="5:8">
      <c r="E444" s="9"/>
      <c r="F444" s="9"/>
      <c r="G444" s="9"/>
      <c r="H444" s="9"/>
    </row>
    <row r="445" spans="5:8">
      <c r="E445" s="9"/>
      <c r="F445" s="9"/>
      <c r="G445" s="9"/>
      <c r="H445" s="9"/>
    </row>
    <row r="446" spans="5:8">
      <c r="E446" s="9"/>
      <c r="F446" s="9"/>
      <c r="G446" s="9"/>
      <c r="H446" s="9"/>
    </row>
    <row r="447" spans="5:8">
      <c r="E447" s="9"/>
      <c r="F447" s="9"/>
      <c r="G447" s="9"/>
      <c r="H447" s="9"/>
    </row>
    <row r="448" spans="5:8">
      <c r="E448" s="9"/>
      <c r="F448" s="9"/>
      <c r="G448" s="9"/>
      <c r="H448" s="9"/>
    </row>
    <row r="449" spans="5:8">
      <c r="E449" s="9"/>
      <c r="F449" s="9"/>
      <c r="G449" s="9"/>
      <c r="H449" s="9"/>
    </row>
    <row r="450" spans="5:8">
      <c r="E450" s="9"/>
      <c r="F450" s="9"/>
      <c r="G450" s="9"/>
      <c r="H450" s="9"/>
    </row>
    <row r="451" spans="5:8">
      <c r="E451" s="9"/>
      <c r="F451" s="9"/>
      <c r="G451" s="9"/>
      <c r="H451" s="9"/>
    </row>
    <row r="452" spans="5:8">
      <c r="E452" s="9"/>
      <c r="F452" s="9"/>
      <c r="G452" s="9"/>
      <c r="H452" s="9"/>
    </row>
    <row r="453" spans="5:8">
      <c r="E453" s="9"/>
      <c r="F453" s="9"/>
      <c r="G453" s="9"/>
      <c r="H453" s="9"/>
    </row>
    <row r="454" spans="5:8">
      <c r="E454" s="9"/>
      <c r="F454" s="9"/>
      <c r="G454" s="9"/>
      <c r="H454" s="9"/>
    </row>
    <row r="455" spans="5:8">
      <c r="E455" s="9"/>
      <c r="F455" s="9"/>
      <c r="G455" s="9"/>
      <c r="H455" s="9"/>
    </row>
    <row r="456" spans="5:8">
      <c r="E456" s="9"/>
      <c r="F456" s="9"/>
      <c r="G456" s="9"/>
      <c r="H456" s="9"/>
    </row>
    <row r="457" spans="5:8">
      <c r="E457" s="9"/>
      <c r="F457" s="9"/>
      <c r="G457" s="9"/>
      <c r="H457" s="9"/>
    </row>
    <row r="458" spans="5:8">
      <c r="E458" s="9"/>
      <c r="F458" s="9"/>
      <c r="G458" s="9"/>
      <c r="H458" s="9"/>
    </row>
    <row r="459" spans="5:8">
      <c r="E459" s="9"/>
      <c r="F459" s="9"/>
      <c r="G459" s="9"/>
      <c r="H459" s="9"/>
    </row>
    <row r="460" spans="5:8">
      <c r="E460" s="9"/>
      <c r="F460" s="9"/>
      <c r="G460" s="9"/>
      <c r="H460" s="9"/>
    </row>
    <row r="461" spans="5:8">
      <c r="E461" s="9"/>
      <c r="F461" s="9"/>
      <c r="G461" s="9"/>
      <c r="H461" s="9"/>
    </row>
    <row r="462" spans="5:8">
      <c r="E462" s="9"/>
      <c r="F462" s="9"/>
      <c r="G462" s="9"/>
      <c r="H462" s="9"/>
    </row>
    <row r="463" spans="5:8">
      <c r="E463" s="9"/>
      <c r="F463" s="9"/>
      <c r="G463" s="9"/>
      <c r="H463" s="9"/>
    </row>
    <row r="464" spans="5:8">
      <c r="E464" s="9"/>
      <c r="F464" s="9"/>
      <c r="G464" s="9"/>
      <c r="H464" s="9"/>
    </row>
    <row r="465" spans="5:8">
      <c r="E465" s="9"/>
      <c r="F465" s="9"/>
      <c r="G465" s="9"/>
      <c r="H465" s="9"/>
    </row>
    <row r="466" spans="5:8">
      <c r="E466" s="9"/>
      <c r="F466" s="9"/>
      <c r="G466" s="9"/>
      <c r="H466" s="9"/>
    </row>
    <row r="467" spans="5:8">
      <c r="E467" s="9"/>
      <c r="F467" s="9"/>
      <c r="G467" s="9"/>
      <c r="H467" s="9"/>
    </row>
    <row r="468" spans="5:8">
      <c r="E468" s="9"/>
      <c r="F468" s="9"/>
      <c r="G468" s="9"/>
      <c r="H468" s="9"/>
    </row>
    <row r="469" spans="5:8">
      <c r="E469" s="9"/>
      <c r="F469" s="9"/>
      <c r="G469" s="9"/>
      <c r="H469" s="9"/>
    </row>
    <row r="470" spans="5:8">
      <c r="E470" s="9"/>
      <c r="F470" s="9"/>
      <c r="G470" s="9"/>
      <c r="H470" s="9"/>
    </row>
    <row r="471" spans="5:8">
      <c r="E471" s="9"/>
      <c r="F471" s="9"/>
      <c r="G471" s="9"/>
      <c r="H471" s="9"/>
    </row>
    <row r="472" spans="5:8">
      <c r="E472" s="9"/>
      <c r="F472" s="9"/>
      <c r="G472" s="9"/>
      <c r="H472" s="9"/>
    </row>
    <row r="473" spans="5:8">
      <c r="E473" s="9"/>
      <c r="F473" s="9"/>
      <c r="G473" s="9"/>
      <c r="H473" s="9"/>
    </row>
    <row r="474" spans="5:8">
      <c r="E474" s="9"/>
      <c r="F474" s="9"/>
      <c r="G474" s="9"/>
      <c r="H474" s="9"/>
    </row>
    <row r="475" spans="5:8">
      <c r="E475" s="9"/>
      <c r="F475" s="9"/>
      <c r="G475" s="9"/>
      <c r="H475" s="9"/>
    </row>
    <row r="476" spans="5:8">
      <c r="E476" s="9"/>
      <c r="F476" s="9"/>
      <c r="G476" s="9"/>
      <c r="H476" s="9"/>
    </row>
    <row r="477" spans="5:8">
      <c r="E477" s="9"/>
      <c r="F477" s="9"/>
      <c r="G477" s="9"/>
      <c r="H477" s="9"/>
    </row>
    <row r="478" spans="5:8">
      <c r="E478" s="9"/>
      <c r="F478" s="9"/>
      <c r="G478" s="9"/>
      <c r="H478" s="9"/>
    </row>
    <row r="479" spans="5:8">
      <c r="E479" s="9"/>
      <c r="F479" s="9"/>
      <c r="G479" s="9"/>
      <c r="H479" s="9"/>
    </row>
    <row r="480" spans="5:8">
      <c r="E480" s="9"/>
      <c r="F480" s="9"/>
      <c r="G480" s="9"/>
      <c r="H480" s="9"/>
    </row>
    <row r="481" spans="5:8">
      <c r="E481" s="9"/>
      <c r="F481" s="9"/>
      <c r="G481" s="9"/>
      <c r="H481" s="9"/>
    </row>
    <row r="482" spans="5:8">
      <c r="E482" s="9"/>
      <c r="F482" s="9"/>
      <c r="G482" s="9"/>
      <c r="H482" s="9"/>
    </row>
    <row r="483" spans="5:8">
      <c r="E483" s="9"/>
      <c r="F483" s="9"/>
      <c r="G483" s="9"/>
      <c r="H483" s="9"/>
    </row>
    <row r="484" spans="5:8">
      <c r="E484" s="9"/>
      <c r="F484" s="9"/>
      <c r="G484" s="9"/>
      <c r="H484" s="9"/>
    </row>
    <row r="485" spans="5:8">
      <c r="E485" s="9"/>
      <c r="F485" s="9"/>
      <c r="G485" s="9"/>
      <c r="H485" s="9"/>
    </row>
    <row r="486" spans="5:8">
      <c r="E486" s="9"/>
      <c r="F486" s="9"/>
      <c r="G486" s="9"/>
      <c r="H486" s="9"/>
    </row>
    <row r="487" spans="5:8">
      <c r="E487" s="9"/>
      <c r="F487" s="9"/>
      <c r="G487" s="9"/>
      <c r="H487" s="9"/>
    </row>
    <row r="488" spans="5:8">
      <c r="E488" s="9"/>
      <c r="F488" s="9"/>
      <c r="G488" s="9"/>
      <c r="H488" s="9"/>
    </row>
    <row r="489" spans="5:8">
      <c r="E489" s="9"/>
      <c r="F489" s="9"/>
      <c r="G489" s="9"/>
      <c r="H489" s="9"/>
    </row>
    <row r="490" spans="5:8">
      <c r="E490" s="9"/>
      <c r="F490" s="9"/>
      <c r="G490" s="9"/>
      <c r="H490" s="9"/>
    </row>
    <row r="491" spans="5:8">
      <c r="E491" s="9"/>
      <c r="F491" s="9"/>
      <c r="G491" s="9"/>
      <c r="H491" s="9"/>
    </row>
    <row r="492" spans="5:8">
      <c r="E492" s="9"/>
      <c r="F492" s="9"/>
      <c r="G492" s="9"/>
      <c r="H492" s="9"/>
    </row>
    <row r="493" spans="5:8">
      <c r="E493" s="9"/>
      <c r="F493" s="9"/>
      <c r="G493" s="9"/>
      <c r="H493" s="9"/>
    </row>
    <row r="494" spans="5:8">
      <c r="E494" s="9"/>
      <c r="F494" s="9"/>
      <c r="G494" s="9"/>
      <c r="H494" s="9"/>
    </row>
    <row r="495" spans="5:8">
      <c r="E495" s="9"/>
      <c r="F495" s="9"/>
      <c r="G495" s="9"/>
      <c r="H495" s="9"/>
    </row>
    <row r="496" spans="5:8">
      <c r="E496" s="9"/>
      <c r="F496" s="9"/>
      <c r="G496" s="9"/>
      <c r="H496" s="9"/>
    </row>
    <row r="497" spans="5:8">
      <c r="E497" s="9"/>
      <c r="F497" s="9"/>
      <c r="G497" s="9"/>
      <c r="H497" s="9"/>
    </row>
    <row r="498" spans="5:8">
      <c r="E498" s="9"/>
      <c r="F498" s="9"/>
      <c r="G498" s="9"/>
      <c r="H498" s="9"/>
    </row>
    <row r="499" spans="5:8">
      <c r="E499" s="9"/>
      <c r="F499" s="9"/>
      <c r="G499" s="9"/>
      <c r="H499" s="9"/>
    </row>
    <row r="500" spans="5:8">
      <c r="E500" s="9"/>
      <c r="F500" s="9"/>
      <c r="G500" s="9"/>
      <c r="H500" s="9"/>
    </row>
    <row r="501" spans="5:8">
      <c r="E501" s="9"/>
      <c r="F501" s="9"/>
      <c r="G501" s="9"/>
      <c r="H501" s="9"/>
    </row>
    <row r="502" spans="5:8">
      <c r="E502" s="9"/>
      <c r="F502" s="9"/>
      <c r="G502" s="9"/>
      <c r="H502" s="9"/>
    </row>
    <row r="503" spans="5:8">
      <c r="E503" s="9"/>
      <c r="F503" s="9"/>
      <c r="G503" s="9"/>
      <c r="H503" s="9"/>
    </row>
    <row r="504" spans="5:8">
      <c r="E504" s="9"/>
      <c r="F504" s="9"/>
      <c r="G504" s="9"/>
      <c r="H504" s="9"/>
    </row>
    <row r="505" spans="5:8">
      <c r="E505" s="9"/>
      <c r="F505" s="9"/>
      <c r="G505" s="9"/>
      <c r="H505" s="9"/>
    </row>
    <row r="506" spans="5:8">
      <c r="E506" s="9"/>
      <c r="F506" s="9"/>
      <c r="G506" s="9"/>
      <c r="H506" s="9"/>
    </row>
    <row r="507" spans="5:8">
      <c r="E507" s="9"/>
      <c r="F507" s="9"/>
      <c r="G507" s="9"/>
      <c r="H507" s="9"/>
    </row>
    <row r="508" spans="5:8">
      <c r="E508" s="9"/>
      <c r="F508" s="9"/>
      <c r="G508" s="9"/>
      <c r="H508" s="9"/>
    </row>
    <row r="509" spans="5:8">
      <c r="E509" s="9"/>
      <c r="F509" s="9"/>
      <c r="G509" s="9"/>
      <c r="H509" s="9"/>
    </row>
    <row r="510" spans="5:8">
      <c r="E510" s="9"/>
      <c r="F510" s="9"/>
      <c r="G510" s="9"/>
      <c r="H510" s="9"/>
    </row>
    <row r="511" spans="5:8">
      <c r="E511" s="9"/>
      <c r="F511" s="9"/>
      <c r="G511" s="9"/>
      <c r="H511" s="9"/>
    </row>
    <row r="512" spans="5:8">
      <c r="E512" s="9"/>
      <c r="F512" s="9"/>
      <c r="G512" s="9"/>
      <c r="H512" s="9"/>
    </row>
    <row r="513" spans="5:8">
      <c r="E513" s="9"/>
      <c r="F513" s="9"/>
      <c r="G513" s="9"/>
      <c r="H513" s="9"/>
    </row>
    <row r="514" spans="5:8">
      <c r="E514" s="9"/>
      <c r="F514" s="9"/>
      <c r="G514" s="9"/>
      <c r="H514" s="9"/>
    </row>
    <row r="515" spans="5:8">
      <c r="E515" s="9"/>
      <c r="F515" s="9"/>
      <c r="G515" s="9"/>
      <c r="H515" s="9"/>
    </row>
    <row r="516" spans="5:8">
      <c r="E516" s="9"/>
      <c r="F516" s="9"/>
      <c r="G516" s="9"/>
      <c r="H516" s="9"/>
    </row>
    <row r="517" spans="5:8">
      <c r="E517" s="9"/>
      <c r="F517" s="9"/>
      <c r="G517" s="9"/>
      <c r="H517" s="9"/>
    </row>
    <row r="518" spans="5:8">
      <c r="E518" s="9"/>
      <c r="F518" s="9"/>
      <c r="G518" s="9"/>
      <c r="H518" s="9"/>
    </row>
    <row r="519" spans="5:8">
      <c r="E519" s="9"/>
      <c r="F519" s="9"/>
      <c r="G519" s="9"/>
      <c r="H519" s="9"/>
    </row>
    <row r="520" spans="5:8">
      <c r="E520" s="9"/>
      <c r="F520" s="9"/>
      <c r="G520" s="9"/>
      <c r="H520" s="9"/>
    </row>
    <row r="521" spans="5:8">
      <c r="E521" s="9"/>
      <c r="F521" s="9"/>
      <c r="G521" s="9"/>
      <c r="H521" s="9"/>
    </row>
    <row r="522" spans="5:8">
      <c r="E522" s="9"/>
      <c r="F522" s="9"/>
      <c r="G522" s="9"/>
      <c r="H522" s="9"/>
    </row>
    <row r="523" spans="5:8">
      <c r="E523" s="9"/>
      <c r="F523" s="9"/>
      <c r="G523" s="9"/>
      <c r="H523" s="9"/>
    </row>
    <row r="524" spans="5:8">
      <c r="E524" s="9"/>
      <c r="F524" s="9"/>
      <c r="G524" s="9"/>
      <c r="H524" s="9"/>
    </row>
    <row r="525" spans="5:8">
      <c r="E525" s="9"/>
      <c r="F525" s="9"/>
      <c r="G525" s="9"/>
      <c r="H525" s="9"/>
    </row>
    <row r="526" spans="5:8">
      <c r="E526" s="9"/>
      <c r="F526" s="9"/>
      <c r="G526" s="9"/>
      <c r="H526" s="9"/>
    </row>
    <row r="527" spans="5:8">
      <c r="E527" s="9"/>
      <c r="F527" s="9"/>
      <c r="G527" s="9"/>
      <c r="H527" s="9"/>
    </row>
    <row r="528" spans="5:8">
      <c r="E528" s="9"/>
      <c r="F528" s="9"/>
      <c r="G528" s="9"/>
      <c r="H528" s="9"/>
    </row>
    <row r="529" spans="5:8">
      <c r="E529" s="9"/>
      <c r="F529" s="9"/>
      <c r="G529" s="9"/>
      <c r="H529" s="9"/>
    </row>
    <row r="530" spans="5:8">
      <c r="E530" s="9"/>
      <c r="F530" s="9"/>
      <c r="G530" s="9"/>
      <c r="H530" s="9"/>
    </row>
    <row r="531" spans="5:8">
      <c r="E531" s="9"/>
      <c r="F531" s="9"/>
      <c r="G531" s="9"/>
      <c r="H531" s="9"/>
    </row>
    <row r="532" spans="5:8">
      <c r="E532" s="9"/>
      <c r="F532" s="9"/>
      <c r="G532" s="9"/>
      <c r="H532" s="9"/>
    </row>
    <row r="533" spans="5:8">
      <c r="E533" s="9"/>
      <c r="F533" s="9"/>
      <c r="G533" s="9"/>
      <c r="H533" s="9"/>
    </row>
    <row r="534" spans="5:8">
      <c r="E534" s="9"/>
      <c r="F534" s="9"/>
      <c r="G534" s="9"/>
      <c r="H534" s="9"/>
    </row>
    <row r="535" spans="5:8">
      <c r="E535" s="9"/>
      <c r="F535" s="9"/>
      <c r="G535" s="9"/>
      <c r="H535" s="9"/>
    </row>
    <row r="536" spans="5:8">
      <c r="E536" s="9"/>
      <c r="F536" s="9"/>
      <c r="G536" s="9"/>
      <c r="H536" s="9"/>
    </row>
    <row r="537" spans="5:8">
      <c r="E537" s="9"/>
      <c r="F537" s="9"/>
      <c r="G537" s="9"/>
      <c r="H537" s="9"/>
    </row>
    <row r="538" spans="5:8">
      <c r="E538" s="9"/>
      <c r="F538" s="9"/>
      <c r="G538" s="9"/>
      <c r="H538" s="9"/>
    </row>
    <row r="539" spans="5:8">
      <c r="E539" s="9"/>
      <c r="F539" s="9"/>
      <c r="G539" s="9"/>
      <c r="H539" s="9"/>
    </row>
    <row r="540" spans="5:8">
      <c r="E540" s="9"/>
      <c r="F540" s="9"/>
      <c r="G540" s="9"/>
      <c r="H540" s="9"/>
    </row>
    <row r="541" spans="5:8">
      <c r="E541" s="9"/>
      <c r="F541" s="9"/>
      <c r="G541" s="9"/>
      <c r="H541" s="9"/>
    </row>
    <row r="542" spans="5:8">
      <c r="E542" s="9"/>
      <c r="F542" s="9"/>
      <c r="G542" s="9"/>
      <c r="H542" s="9"/>
    </row>
    <row r="543" spans="5:8">
      <c r="E543" s="9"/>
      <c r="F543" s="9"/>
      <c r="G543" s="9"/>
      <c r="H543" s="9"/>
    </row>
    <row r="544" spans="5:8">
      <c r="E544" s="9"/>
      <c r="F544" s="9"/>
      <c r="G544" s="9"/>
      <c r="H544" s="9"/>
    </row>
    <row r="545" spans="5:8">
      <c r="E545" s="9"/>
      <c r="F545" s="9"/>
      <c r="G545" s="9"/>
      <c r="H545" s="9"/>
    </row>
    <row r="546" spans="5:8">
      <c r="E546" s="9"/>
      <c r="F546" s="9"/>
      <c r="G546" s="9"/>
      <c r="H546" s="9"/>
    </row>
    <row r="547" spans="5:8">
      <c r="E547" s="9"/>
      <c r="F547" s="9"/>
      <c r="G547" s="9"/>
      <c r="H547" s="9"/>
    </row>
    <row r="548" spans="5:8">
      <c r="E548" s="9"/>
      <c r="F548" s="9"/>
      <c r="G548" s="9"/>
      <c r="H548" s="9"/>
    </row>
    <row r="549" spans="5:8">
      <c r="E549" s="9"/>
      <c r="F549" s="9"/>
      <c r="G549" s="9"/>
      <c r="H549" s="9"/>
    </row>
    <row r="550" spans="5:8">
      <c r="E550" s="9"/>
      <c r="F550" s="9"/>
      <c r="G550" s="9"/>
      <c r="H550" s="9"/>
    </row>
    <row r="551" spans="5:8">
      <c r="E551" s="9"/>
      <c r="F551" s="9"/>
      <c r="G551" s="9"/>
      <c r="H551" s="9"/>
    </row>
    <row r="552" spans="5:8">
      <c r="E552" s="9"/>
      <c r="F552" s="9"/>
      <c r="G552" s="9"/>
      <c r="H552" s="9"/>
    </row>
    <row r="553" spans="5:8">
      <c r="E553" s="9"/>
      <c r="F553" s="9"/>
      <c r="G553" s="9"/>
      <c r="H553" s="9"/>
    </row>
    <row r="554" spans="5:8">
      <c r="E554" s="9"/>
      <c r="F554" s="9"/>
      <c r="G554" s="9"/>
      <c r="H554" s="9"/>
    </row>
    <row r="555" spans="5:8">
      <c r="E555" s="9"/>
      <c r="F555" s="9"/>
      <c r="G555" s="9"/>
      <c r="H555" s="9"/>
    </row>
    <row r="556" spans="5:8">
      <c r="E556" s="9"/>
      <c r="F556" s="9"/>
      <c r="G556" s="9"/>
      <c r="H556" s="9"/>
    </row>
    <row r="557" spans="5:8">
      <c r="E557" s="9"/>
      <c r="F557" s="9"/>
      <c r="G557" s="9"/>
      <c r="H557" s="9"/>
    </row>
    <row r="558" spans="5:8">
      <c r="E558" s="9"/>
      <c r="F558" s="9"/>
      <c r="G558" s="9"/>
      <c r="H558" s="9"/>
    </row>
    <row r="559" spans="5:8">
      <c r="E559" s="9"/>
      <c r="F559" s="9"/>
      <c r="G559" s="9"/>
      <c r="H559" s="9"/>
    </row>
    <row r="560" spans="5:8">
      <c r="E560" s="9"/>
      <c r="F560" s="9"/>
      <c r="G560" s="9"/>
      <c r="H560" s="9"/>
    </row>
    <row r="561" spans="5:8">
      <c r="E561" s="9"/>
      <c r="F561" s="9"/>
      <c r="G561" s="9"/>
      <c r="H561" s="9"/>
    </row>
    <row r="562" spans="5:8">
      <c r="E562" s="9"/>
      <c r="F562" s="9"/>
      <c r="G562" s="9"/>
      <c r="H562" s="9"/>
    </row>
    <row r="563" spans="5:8">
      <c r="E563" s="9"/>
      <c r="F563" s="9"/>
      <c r="G563" s="9"/>
      <c r="H563" s="9"/>
    </row>
    <row r="564" spans="5:8">
      <c r="E564" s="9"/>
      <c r="F564" s="9"/>
      <c r="G564" s="9"/>
      <c r="H564" s="9"/>
    </row>
    <row r="565" spans="5:8">
      <c r="E565" s="9"/>
      <c r="F565" s="9"/>
      <c r="G565" s="9"/>
      <c r="H565" s="9"/>
    </row>
    <row r="566" spans="5:8">
      <c r="E566" s="9"/>
      <c r="F566" s="9"/>
      <c r="G566" s="9"/>
      <c r="H566" s="9"/>
    </row>
    <row r="567" spans="5:8">
      <c r="E567" s="9"/>
      <c r="F567" s="9"/>
      <c r="G567" s="9"/>
      <c r="H567" s="9"/>
    </row>
    <row r="568" spans="5:8">
      <c r="E568" s="9"/>
      <c r="F568" s="9"/>
      <c r="G568" s="9"/>
      <c r="H568" s="9"/>
    </row>
    <row r="569" spans="5:8">
      <c r="E569" s="9"/>
      <c r="F569" s="9"/>
      <c r="G569" s="9"/>
      <c r="H569" s="9"/>
    </row>
    <row r="570" spans="5:8">
      <c r="E570" s="9"/>
      <c r="F570" s="9"/>
      <c r="G570" s="9"/>
      <c r="H570" s="9"/>
    </row>
    <row r="571" spans="5:8">
      <c r="E571" s="9"/>
      <c r="F571" s="9"/>
      <c r="G571" s="9"/>
      <c r="H571" s="9"/>
    </row>
    <row r="572" spans="5:8">
      <c r="E572" s="9"/>
      <c r="F572" s="9"/>
      <c r="G572" s="9"/>
      <c r="H572" s="9"/>
    </row>
    <row r="573" spans="5:8">
      <c r="E573" s="9"/>
      <c r="F573" s="9"/>
      <c r="G573" s="9"/>
      <c r="H573" s="9"/>
    </row>
    <row r="574" spans="5:8">
      <c r="E574" s="9"/>
      <c r="F574" s="9"/>
      <c r="G574" s="9"/>
      <c r="H574" s="9"/>
    </row>
    <row r="575" spans="5:8">
      <c r="E575" s="9"/>
      <c r="F575" s="9"/>
      <c r="G575" s="9"/>
      <c r="H575" s="9"/>
    </row>
    <row r="576" spans="5:8">
      <c r="E576" s="9"/>
      <c r="F576" s="9"/>
      <c r="G576" s="9"/>
      <c r="H576" s="9"/>
    </row>
    <row r="577" spans="5:8">
      <c r="E577" s="9"/>
      <c r="F577" s="9"/>
      <c r="G577" s="9"/>
      <c r="H577" s="9"/>
    </row>
    <row r="578" spans="5:8">
      <c r="E578" s="9"/>
      <c r="F578" s="9"/>
      <c r="G578" s="9"/>
      <c r="H578" s="9"/>
    </row>
    <row r="579" spans="5:8">
      <c r="E579" s="9"/>
      <c r="F579" s="9"/>
      <c r="G579" s="9"/>
      <c r="H579" s="9"/>
    </row>
    <row r="580" spans="5:8">
      <c r="E580" s="9"/>
      <c r="F580" s="9"/>
      <c r="G580" s="9"/>
      <c r="H580" s="9"/>
    </row>
    <row r="581" spans="5:8">
      <c r="E581" s="9"/>
      <c r="F581" s="9"/>
      <c r="G581" s="9"/>
      <c r="H581" s="9"/>
    </row>
    <row r="582" spans="5:8">
      <c r="E582" s="9"/>
      <c r="F582" s="9"/>
      <c r="G582" s="9"/>
      <c r="H582" s="9"/>
    </row>
    <row r="583" spans="5:8">
      <c r="E583" s="9"/>
      <c r="F583" s="9"/>
      <c r="G583" s="9"/>
      <c r="H583" s="9"/>
    </row>
    <row r="584" spans="5:8">
      <c r="E584" s="9"/>
      <c r="F584" s="9"/>
      <c r="G584" s="9"/>
      <c r="H584" s="9"/>
    </row>
    <row r="585" spans="5:8">
      <c r="E585" s="9"/>
      <c r="F585" s="9"/>
      <c r="G585" s="9"/>
      <c r="H585" s="9"/>
    </row>
    <row r="586" spans="5:8">
      <c r="E586" s="9"/>
      <c r="F586" s="9"/>
      <c r="G586" s="9"/>
      <c r="H586" s="9"/>
    </row>
    <row r="587" spans="5:8">
      <c r="E587" s="9"/>
      <c r="F587" s="9"/>
      <c r="G587" s="9"/>
      <c r="H587" s="9"/>
    </row>
    <row r="588" spans="5:8">
      <c r="E588" s="9"/>
      <c r="F588" s="9"/>
      <c r="G588" s="9"/>
      <c r="H588" s="9"/>
    </row>
    <row r="589" spans="5:8">
      <c r="E589" s="9"/>
      <c r="F589" s="9"/>
      <c r="G589" s="9"/>
      <c r="H589" s="9"/>
    </row>
    <row r="590" spans="5:8">
      <c r="E590" s="9"/>
      <c r="F590" s="9"/>
      <c r="G590" s="9"/>
      <c r="H590" s="9"/>
    </row>
    <row r="591" spans="5:8">
      <c r="E591" s="9"/>
      <c r="F591" s="9"/>
      <c r="G591" s="9"/>
      <c r="H591" s="9"/>
    </row>
    <row r="592" spans="5:8">
      <c r="E592" s="9"/>
      <c r="F592" s="9"/>
      <c r="G592" s="9"/>
      <c r="H592" s="9"/>
    </row>
    <row r="593" spans="5:8">
      <c r="E593" s="9"/>
      <c r="F593" s="9"/>
      <c r="G593" s="9"/>
      <c r="H593" s="9"/>
    </row>
    <row r="594" spans="5:8">
      <c r="E594" s="9"/>
      <c r="F594" s="9"/>
      <c r="G594" s="9"/>
      <c r="H594" s="9"/>
    </row>
    <row r="595" spans="5:8">
      <c r="E595" s="9"/>
      <c r="F595" s="9"/>
      <c r="G595" s="9"/>
      <c r="H595" s="9"/>
    </row>
    <row r="596" spans="5:8">
      <c r="E596" s="9"/>
      <c r="F596" s="9"/>
      <c r="G596" s="9"/>
      <c r="H596" s="9"/>
    </row>
    <row r="597" spans="5:8">
      <c r="E597" s="9"/>
      <c r="F597" s="9"/>
      <c r="G597" s="9"/>
      <c r="H597" s="9"/>
    </row>
    <row r="598" spans="5:8">
      <c r="E598" s="9"/>
      <c r="F598" s="9"/>
      <c r="G598" s="9"/>
      <c r="H598" s="9"/>
    </row>
    <row r="599" spans="5:8">
      <c r="E599" s="9"/>
      <c r="F599" s="9"/>
      <c r="G599" s="9"/>
      <c r="H599" s="9"/>
    </row>
    <row r="600" spans="5:8">
      <c r="E600" s="9"/>
      <c r="F600" s="9"/>
      <c r="G600" s="9"/>
      <c r="H600" s="9"/>
    </row>
    <row r="601" spans="5:8">
      <c r="E601" s="9"/>
      <c r="F601" s="9"/>
      <c r="G601" s="9"/>
      <c r="H601" s="9"/>
    </row>
    <row r="602" spans="5:8">
      <c r="E602" s="9"/>
      <c r="F602" s="9"/>
      <c r="G602" s="9"/>
      <c r="H602" s="9"/>
    </row>
    <row r="603" spans="5:8">
      <c r="E603" s="9"/>
      <c r="F603" s="9"/>
      <c r="G603" s="9"/>
      <c r="H603" s="9"/>
    </row>
    <row r="604" spans="5:8">
      <c r="E604" s="9"/>
      <c r="F604" s="9"/>
      <c r="G604" s="9"/>
      <c r="H604" s="9"/>
    </row>
    <row r="605" spans="5:8">
      <c r="E605" s="9"/>
      <c r="F605" s="9"/>
      <c r="G605" s="9"/>
      <c r="H605" s="9"/>
    </row>
    <row r="606" spans="5:8">
      <c r="E606" s="9"/>
      <c r="F606" s="9"/>
      <c r="G606" s="9"/>
      <c r="H606" s="9"/>
    </row>
    <row r="607" spans="5:8">
      <c r="E607" s="9"/>
      <c r="F607" s="9"/>
      <c r="G607" s="9"/>
      <c r="H607" s="9"/>
    </row>
    <row r="608" spans="5:8">
      <c r="E608" s="9"/>
      <c r="F608" s="9"/>
      <c r="G608" s="9"/>
      <c r="H608" s="9"/>
    </row>
    <row r="609" spans="5:8">
      <c r="E609" s="9"/>
      <c r="F609" s="9"/>
      <c r="G609" s="9"/>
      <c r="H609" s="9"/>
    </row>
    <row r="610" spans="5:8">
      <c r="E610" s="9"/>
      <c r="F610" s="9"/>
      <c r="G610" s="9"/>
      <c r="H610" s="9"/>
    </row>
    <row r="611" spans="5:8">
      <c r="E611" s="9"/>
      <c r="F611" s="9"/>
      <c r="G611" s="9"/>
      <c r="H611" s="9"/>
    </row>
    <row r="612" spans="5:8">
      <c r="E612" s="9"/>
      <c r="F612" s="9"/>
      <c r="G612" s="9"/>
      <c r="H612" s="9"/>
    </row>
    <row r="613" spans="5:8">
      <c r="E613" s="9"/>
      <c r="F613" s="9"/>
      <c r="G613" s="9"/>
      <c r="H613" s="9"/>
    </row>
    <row r="614" spans="5:8">
      <c r="E614" s="9"/>
      <c r="F614" s="9"/>
      <c r="G614" s="9"/>
      <c r="H614" s="9"/>
    </row>
    <row r="615" spans="5:8">
      <c r="E615" s="9"/>
      <c r="F615" s="9"/>
      <c r="G615" s="9"/>
      <c r="H615" s="9"/>
    </row>
    <row r="616" spans="5:8">
      <c r="E616" s="9"/>
      <c r="F616" s="9"/>
      <c r="G616" s="9"/>
      <c r="H616" s="9"/>
    </row>
    <row r="617" spans="5:8">
      <c r="E617" s="9"/>
      <c r="F617" s="9"/>
      <c r="G617" s="9"/>
      <c r="H617" s="9"/>
    </row>
    <row r="618" spans="5:8">
      <c r="E618" s="9"/>
      <c r="F618" s="9"/>
      <c r="G618" s="9"/>
      <c r="H618" s="9"/>
    </row>
    <row r="619" spans="5:8">
      <c r="E619" s="9"/>
      <c r="F619" s="9"/>
      <c r="G619" s="9"/>
      <c r="H619" s="9"/>
    </row>
    <row r="620" spans="5:8">
      <c r="E620" s="9"/>
      <c r="F620" s="9"/>
      <c r="G620" s="9"/>
      <c r="H620" s="9"/>
    </row>
    <row r="621" spans="5:8">
      <c r="E621" s="9"/>
      <c r="F621" s="9"/>
      <c r="G621" s="9"/>
      <c r="H621" s="9"/>
    </row>
    <row r="622" spans="5:8">
      <c r="E622" s="9"/>
      <c r="F622" s="9"/>
      <c r="G622" s="9"/>
      <c r="H622" s="9"/>
    </row>
    <row r="623" spans="5:8">
      <c r="E623" s="9"/>
      <c r="F623" s="9"/>
      <c r="G623" s="9"/>
      <c r="H623" s="9"/>
    </row>
    <row r="624" spans="5:8">
      <c r="E624" s="9"/>
      <c r="F624" s="9"/>
      <c r="G624" s="9"/>
      <c r="H624" s="9"/>
    </row>
    <row r="625" spans="5:8">
      <c r="E625" s="9"/>
      <c r="F625" s="9"/>
      <c r="G625" s="9"/>
      <c r="H625" s="9"/>
    </row>
    <row r="626" spans="5:8">
      <c r="E626" s="9"/>
      <c r="F626" s="9"/>
      <c r="G626" s="9"/>
      <c r="H626" s="9"/>
    </row>
    <row r="627" spans="5:8">
      <c r="E627" s="9"/>
      <c r="F627" s="9"/>
      <c r="G627" s="9"/>
      <c r="H627" s="9"/>
    </row>
    <row r="628" spans="5:8">
      <c r="E628" s="9"/>
      <c r="F628" s="9"/>
      <c r="G628" s="9"/>
      <c r="H628" s="9"/>
    </row>
    <row r="629" spans="5:8">
      <c r="E629" s="9"/>
      <c r="F629" s="9"/>
      <c r="G629" s="9"/>
      <c r="H629" s="9"/>
    </row>
    <row r="630" spans="5:8">
      <c r="E630" s="9"/>
      <c r="F630" s="9"/>
      <c r="G630" s="9"/>
      <c r="H630" s="9"/>
    </row>
    <row r="631" spans="5:8">
      <c r="E631" s="9"/>
      <c r="F631" s="9"/>
      <c r="G631" s="9"/>
      <c r="H631" s="9"/>
    </row>
    <row r="632" spans="5:8">
      <c r="E632" s="9"/>
      <c r="F632" s="9"/>
      <c r="G632" s="9"/>
      <c r="H632" s="9"/>
    </row>
    <row r="633" spans="5:8">
      <c r="E633" s="9"/>
      <c r="F633" s="9"/>
      <c r="G633" s="9"/>
      <c r="H633" s="9"/>
    </row>
    <row r="634" spans="5:8">
      <c r="E634" s="9"/>
      <c r="F634" s="9"/>
      <c r="G634" s="9"/>
      <c r="H634" s="9"/>
    </row>
    <row r="635" spans="5:8">
      <c r="E635" s="9"/>
      <c r="F635" s="9"/>
      <c r="G635" s="9"/>
      <c r="H635" s="9"/>
    </row>
    <row r="636" spans="5:8">
      <c r="E636" s="9"/>
      <c r="F636" s="9"/>
      <c r="G636" s="9"/>
      <c r="H636" s="9"/>
    </row>
    <row r="637" spans="5:8">
      <c r="E637" s="9"/>
      <c r="F637" s="9"/>
      <c r="G637" s="9"/>
      <c r="H637" s="9"/>
    </row>
    <row r="638" spans="5:8">
      <c r="E638" s="9"/>
      <c r="F638" s="9"/>
      <c r="G638" s="9"/>
      <c r="H638" s="9"/>
    </row>
    <row r="639" spans="5:8">
      <c r="E639" s="9"/>
      <c r="F639" s="9"/>
      <c r="G639" s="9"/>
      <c r="H639" s="9"/>
    </row>
    <row r="640" spans="5:8">
      <c r="E640" s="9"/>
      <c r="F640" s="9"/>
      <c r="G640" s="9"/>
      <c r="H640" s="9"/>
    </row>
    <row r="641" spans="5:8">
      <c r="E641" s="9"/>
      <c r="F641" s="9"/>
      <c r="G641" s="9"/>
      <c r="H641" s="9"/>
    </row>
    <row r="642" spans="5:8">
      <c r="E642" s="9"/>
      <c r="F642" s="9"/>
      <c r="G642" s="9"/>
      <c r="H642" s="9"/>
    </row>
    <row r="643" spans="5:8">
      <c r="E643" s="9"/>
      <c r="F643" s="9"/>
      <c r="G643" s="9"/>
      <c r="H643" s="9"/>
    </row>
    <row r="644" spans="5:8">
      <c r="E644" s="9"/>
      <c r="F644" s="9"/>
      <c r="G644" s="9"/>
      <c r="H644" s="9"/>
    </row>
    <row r="645" spans="5:8">
      <c r="E645" s="9"/>
      <c r="F645" s="9"/>
      <c r="G645" s="9"/>
      <c r="H645" s="9"/>
    </row>
    <row r="646" spans="5:8">
      <c r="E646" s="9"/>
      <c r="F646" s="9"/>
      <c r="G646" s="9"/>
      <c r="H646" s="9"/>
    </row>
    <row r="647" spans="5:8">
      <c r="E647" s="9"/>
      <c r="F647" s="9"/>
      <c r="G647" s="9"/>
      <c r="H647" s="9"/>
    </row>
    <row r="648" spans="5:8">
      <c r="E648" s="9"/>
      <c r="F648" s="9"/>
      <c r="G648" s="9"/>
      <c r="H648" s="9"/>
    </row>
    <row r="649" spans="5:8">
      <c r="E649" s="9"/>
      <c r="F649" s="9"/>
      <c r="G649" s="9"/>
      <c r="H649" s="9"/>
    </row>
    <row r="650" spans="5:8">
      <c r="E650" s="9"/>
      <c r="F650" s="9"/>
      <c r="G650" s="9"/>
      <c r="H650" s="9"/>
    </row>
    <row r="651" spans="5:8">
      <c r="E651" s="9"/>
      <c r="F651" s="9"/>
      <c r="G651" s="9"/>
      <c r="H651" s="9"/>
    </row>
    <row r="652" spans="5:8">
      <c r="E652" s="9"/>
      <c r="F652" s="9"/>
      <c r="G652" s="9"/>
      <c r="H652" s="9"/>
    </row>
    <row r="653" spans="5:8">
      <c r="E653" s="9"/>
      <c r="F653" s="9"/>
      <c r="G653" s="9"/>
      <c r="H653" s="9"/>
    </row>
    <row r="654" spans="5:8">
      <c r="E654" s="9"/>
      <c r="F654" s="9"/>
      <c r="G654" s="9"/>
      <c r="H654" s="9"/>
    </row>
    <row r="655" spans="5:8">
      <c r="E655" s="9"/>
      <c r="F655" s="9"/>
      <c r="G655" s="9"/>
      <c r="H655" s="9"/>
    </row>
    <row r="656" spans="5:8">
      <c r="E656" s="9"/>
      <c r="F656" s="9"/>
      <c r="G656" s="9"/>
      <c r="H656" s="9"/>
    </row>
    <row r="657" spans="5:8">
      <c r="E657" s="9"/>
      <c r="F657" s="9"/>
      <c r="G657" s="9"/>
      <c r="H657" s="9"/>
    </row>
    <row r="658" spans="5:8">
      <c r="E658" s="9"/>
      <c r="F658" s="9"/>
      <c r="G658" s="9"/>
      <c r="H658" s="9"/>
    </row>
    <row r="659" spans="5:8">
      <c r="E659" s="9"/>
      <c r="F659" s="9"/>
      <c r="G659" s="9"/>
      <c r="H659" s="9"/>
    </row>
    <row r="660" spans="5:8">
      <c r="E660" s="9"/>
      <c r="F660" s="9"/>
      <c r="G660" s="9"/>
      <c r="H660" s="9"/>
    </row>
    <row r="661" spans="5:8">
      <c r="E661" s="9"/>
      <c r="F661" s="9"/>
      <c r="G661" s="9"/>
      <c r="H661" s="9"/>
    </row>
    <row r="662" spans="5:8">
      <c r="E662" s="9"/>
      <c r="F662" s="9"/>
      <c r="G662" s="9"/>
      <c r="H662" s="9"/>
    </row>
    <row r="663" spans="5:8">
      <c r="E663" s="9"/>
      <c r="F663" s="9"/>
      <c r="G663" s="9"/>
      <c r="H663" s="9"/>
    </row>
    <row r="664" spans="5:8">
      <c r="E664" s="9"/>
      <c r="F664" s="9"/>
      <c r="G664" s="9"/>
      <c r="H664" s="9"/>
    </row>
    <row r="665" spans="5:8">
      <c r="E665" s="9"/>
      <c r="F665" s="9"/>
      <c r="G665" s="9"/>
      <c r="H665" s="9"/>
    </row>
    <row r="666" spans="5:8">
      <c r="E666" s="9"/>
      <c r="F666" s="9"/>
      <c r="G666" s="9"/>
      <c r="H666" s="9"/>
    </row>
    <row r="667" spans="5:8">
      <c r="E667" s="9"/>
      <c r="F667" s="9"/>
      <c r="G667" s="9"/>
      <c r="H667" s="9"/>
    </row>
    <row r="668" spans="5:8">
      <c r="E668" s="9"/>
      <c r="F668" s="9"/>
      <c r="G668" s="9"/>
      <c r="H668" s="9"/>
    </row>
    <row r="669" spans="5:8">
      <c r="E669" s="9"/>
      <c r="F669" s="9"/>
      <c r="G669" s="9"/>
      <c r="H669" s="9"/>
    </row>
    <row r="670" spans="5:8">
      <c r="E670" s="9"/>
      <c r="F670" s="9"/>
      <c r="G670" s="9"/>
      <c r="H670" s="9"/>
    </row>
    <row r="671" spans="5:8">
      <c r="E671" s="9"/>
      <c r="F671" s="9"/>
      <c r="G671" s="9"/>
      <c r="H671" s="9"/>
    </row>
    <row r="672" spans="5:8">
      <c r="E672" s="9"/>
      <c r="F672" s="9"/>
      <c r="G672" s="9"/>
      <c r="H672" s="9"/>
    </row>
    <row r="673" spans="5:8">
      <c r="E673" s="9"/>
      <c r="F673" s="9"/>
      <c r="G673" s="9"/>
      <c r="H673" s="9"/>
    </row>
    <row r="674" spans="5:8">
      <c r="E674" s="9"/>
      <c r="F674" s="9"/>
      <c r="G674" s="9"/>
      <c r="H674" s="9"/>
    </row>
    <row r="675" spans="5:8">
      <c r="E675" s="9"/>
      <c r="F675" s="9"/>
      <c r="G675" s="9"/>
      <c r="H675" s="9"/>
    </row>
    <row r="676" spans="5:8">
      <c r="E676" s="9"/>
      <c r="F676" s="9"/>
      <c r="G676" s="9"/>
      <c r="H676" s="9"/>
    </row>
    <row r="677" spans="5:8">
      <c r="E677" s="9"/>
      <c r="F677" s="9"/>
      <c r="G677" s="9"/>
      <c r="H677" s="9"/>
    </row>
    <row r="678" spans="5:8">
      <c r="E678" s="9"/>
      <c r="F678" s="9"/>
      <c r="G678" s="9"/>
      <c r="H678" s="9"/>
    </row>
    <row r="679" spans="5:8">
      <c r="E679" s="9"/>
      <c r="F679" s="9"/>
      <c r="G679" s="9"/>
      <c r="H679" s="9"/>
    </row>
    <row r="680" spans="5:8">
      <c r="E680" s="9"/>
      <c r="F680" s="9"/>
      <c r="G680" s="9"/>
      <c r="H680" s="9"/>
    </row>
    <row r="681" spans="5:8">
      <c r="E681" s="9"/>
      <c r="F681" s="9"/>
      <c r="G681" s="9"/>
      <c r="H681" s="9"/>
    </row>
    <row r="682" spans="5:8">
      <c r="E682" s="9"/>
      <c r="F682" s="9"/>
      <c r="G682" s="9"/>
      <c r="H682" s="9"/>
    </row>
    <row r="683" spans="5:8">
      <c r="E683" s="9"/>
      <c r="F683" s="9"/>
      <c r="G683" s="9"/>
      <c r="H683" s="9"/>
    </row>
    <row r="684" spans="5:8">
      <c r="E684" s="9"/>
      <c r="F684" s="9"/>
      <c r="G684" s="9"/>
      <c r="H684" s="9"/>
    </row>
    <row r="685" spans="5:8">
      <c r="E685" s="9"/>
      <c r="F685" s="9"/>
      <c r="G685" s="9"/>
      <c r="H685" s="9"/>
    </row>
    <row r="686" spans="5:8">
      <c r="E686" s="9"/>
      <c r="F686" s="9"/>
      <c r="G686" s="9"/>
      <c r="H686" s="9"/>
    </row>
    <row r="687" spans="5:8">
      <c r="E687" s="9"/>
      <c r="F687" s="9"/>
      <c r="G687" s="9"/>
      <c r="H687" s="9"/>
    </row>
    <row r="688" spans="5:8">
      <c r="E688" s="9"/>
      <c r="F688" s="9"/>
      <c r="G688" s="9"/>
      <c r="H688" s="9"/>
    </row>
    <row r="689" spans="5:8">
      <c r="E689" s="9"/>
      <c r="F689" s="9"/>
      <c r="G689" s="9"/>
      <c r="H689" s="9"/>
    </row>
    <row r="690" spans="5:8">
      <c r="E690" s="9"/>
      <c r="F690" s="9"/>
      <c r="G690" s="9"/>
      <c r="H690" s="9"/>
    </row>
    <row r="691" spans="5:8">
      <c r="E691" s="9"/>
      <c r="F691" s="9"/>
      <c r="G691" s="9"/>
      <c r="H691" s="9"/>
    </row>
    <row r="692" spans="5:8">
      <c r="E692" s="9"/>
      <c r="F692" s="9"/>
      <c r="G692" s="9"/>
      <c r="H692" s="9"/>
    </row>
    <row r="693" spans="5:8">
      <c r="E693" s="9"/>
      <c r="F693" s="9"/>
      <c r="G693" s="9"/>
      <c r="H693" s="9"/>
    </row>
    <row r="694" spans="5:8">
      <c r="E694" s="9"/>
      <c r="F694" s="9"/>
      <c r="G694" s="9"/>
      <c r="H694" s="9"/>
    </row>
    <row r="695" spans="5:8">
      <c r="E695" s="9"/>
      <c r="F695" s="9"/>
      <c r="G695" s="9"/>
      <c r="H695" s="9"/>
    </row>
    <row r="696" spans="5:8">
      <c r="E696" s="9"/>
      <c r="F696" s="9"/>
      <c r="G696" s="9"/>
      <c r="H696" s="9"/>
    </row>
    <row r="697" spans="5:8">
      <c r="E697" s="9"/>
      <c r="F697" s="9"/>
      <c r="G697" s="9"/>
      <c r="H697" s="9"/>
    </row>
    <row r="698" spans="5:8">
      <c r="E698" s="9"/>
      <c r="F698" s="9"/>
      <c r="G698" s="9"/>
      <c r="H698" s="9"/>
    </row>
    <row r="699" spans="5:8">
      <c r="E699" s="9"/>
      <c r="F699" s="9"/>
      <c r="G699" s="9"/>
      <c r="H699" s="9"/>
    </row>
    <row r="700" spans="5:8">
      <c r="E700" s="9"/>
      <c r="F700" s="9"/>
      <c r="G700" s="9"/>
      <c r="H700" s="9"/>
    </row>
    <row r="701" spans="5:8">
      <c r="E701" s="9"/>
      <c r="F701" s="9"/>
      <c r="G701" s="9"/>
      <c r="H701" s="9"/>
    </row>
    <row r="702" spans="5:8">
      <c r="E702" s="9"/>
      <c r="F702" s="9"/>
      <c r="G702" s="9"/>
      <c r="H702" s="9"/>
    </row>
    <row r="703" spans="5:8">
      <c r="E703" s="9"/>
      <c r="F703" s="9"/>
      <c r="G703" s="9"/>
      <c r="H703" s="9"/>
    </row>
    <row r="704" spans="5:8">
      <c r="E704" s="9"/>
      <c r="F704" s="9"/>
      <c r="G704" s="9"/>
      <c r="H704" s="9"/>
    </row>
    <row r="705" spans="5:8">
      <c r="E705" s="9"/>
      <c r="F705" s="9"/>
      <c r="G705" s="9"/>
      <c r="H705" s="9"/>
    </row>
    <row r="706" spans="5:8">
      <c r="E706" s="9"/>
      <c r="F706" s="9"/>
      <c r="G706" s="9"/>
      <c r="H706" s="9"/>
    </row>
    <row r="707" spans="5:8">
      <c r="E707" s="9"/>
      <c r="F707" s="9"/>
      <c r="G707" s="9"/>
      <c r="H707" s="9"/>
    </row>
    <row r="708" spans="5:8">
      <c r="E708" s="9"/>
      <c r="F708" s="9"/>
      <c r="G708" s="9"/>
      <c r="H708" s="9"/>
    </row>
    <row r="709" spans="5:8">
      <c r="E709" s="9"/>
      <c r="F709" s="9"/>
      <c r="G709" s="9"/>
      <c r="H709" s="9"/>
    </row>
    <row r="710" spans="5:8">
      <c r="E710" s="9"/>
      <c r="F710" s="9"/>
      <c r="G710" s="9"/>
      <c r="H710" s="9"/>
    </row>
    <row r="711" spans="5:8">
      <c r="E711" s="9"/>
      <c r="F711" s="9"/>
      <c r="G711" s="9"/>
      <c r="H711" s="9"/>
    </row>
    <row r="712" spans="5:8">
      <c r="E712" s="9"/>
      <c r="F712" s="9"/>
      <c r="G712" s="9"/>
      <c r="H712" s="9"/>
    </row>
    <row r="713" spans="5:8">
      <c r="E713" s="9"/>
      <c r="F713" s="9"/>
      <c r="G713" s="9"/>
      <c r="H713" s="9"/>
    </row>
    <row r="714" spans="5:8">
      <c r="E714" s="9"/>
      <c r="F714" s="9"/>
      <c r="G714" s="9"/>
      <c r="H714" s="9"/>
    </row>
    <row r="715" spans="5:8">
      <c r="E715" s="9"/>
      <c r="F715" s="9"/>
      <c r="G715" s="9"/>
      <c r="H715" s="9"/>
    </row>
    <row r="716" spans="5:8">
      <c r="E716" s="9"/>
      <c r="F716" s="9"/>
      <c r="G716" s="9"/>
      <c r="H716" s="9"/>
    </row>
    <row r="717" spans="5:8">
      <c r="E717" s="9"/>
      <c r="F717" s="9"/>
      <c r="G717" s="9"/>
      <c r="H717" s="9"/>
    </row>
    <row r="718" spans="5:8">
      <c r="E718" s="9"/>
      <c r="F718" s="9"/>
      <c r="G718" s="9"/>
      <c r="H718" s="9"/>
    </row>
    <row r="719" spans="5:8">
      <c r="E719" s="9"/>
      <c r="F719" s="9"/>
      <c r="G719" s="9"/>
      <c r="H719" s="9"/>
    </row>
    <row r="720" spans="5:8">
      <c r="E720" s="9"/>
      <c r="F720" s="9"/>
      <c r="G720" s="9"/>
      <c r="H720" s="9"/>
    </row>
    <row r="721" spans="5:8">
      <c r="E721" s="9"/>
      <c r="F721" s="9"/>
      <c r="G721" s="9"/>
      <c r="H721" s="9"/>
    </row>
    <row r="722" spans="5:8">
      <c r="E722" s="9"/>
      <c r="F722" s="9"/>
      <c r="G722" s="9"/>
      <c r="H722" s="9"/>
    </row>
    <row r="723" spans="5:8">
      <c r="E723" s="9"/>
      <c r="F723" s="9"/>
      <c r="G723" s="9"/>
      <c r="H723" s="9"/>
    </row>
    <row r="724" spans="5:8">
      <c r="E724" s="9"/>
      <c r="F724" s="9"/>
      <c r="G724" s="9"/>
      <c r="H724" s="9"/>
    </row>
    <row r="725" spans="5:8">
      <c r="E725" s="9"/>
      <c r="F725" s="9"/>
      <c r="G725" s="9"/>
      <c r="H725" s="9"/>
    </row>
    <row r="726" spans="5:8">
      <c r="E726" s="9"/>
      <c r="F726" s="9"/>
      <c r="G726" s="9"/>
      <c r="H726" s="9"/>
    </row>
    <row r="727" spans="5:8">
      <c r="E727" s="9"/>
      <c r="F727" s="9"/>
      <c r="G727" s="9"/>
      <c r="H727" s="9"/>
    </row>
    <row r="728" spans="5:8">
      <c r="E728" s="9"/>
      <c r="F728" s="9"/>
      <c r="G728" s="9"/>
      <c r="H728" s="9"/>
    </row>
    <row r="729" spans="5:8">
      <c r="E729" s="9"/>
      <c r="F729" s="9"/>
      <c r="G729" s="9"/>
      <c r="H729" s="9"/>
    </row>
    <row r="730" spans="5:8">
      <c r="E730" s="9"/>
      <c r="F730" s="9"/>
      <c r="G730" s="9"/>
      <c r="H730" s="9"/>
    </row>
    <row r="731" spans="5:8">
      <c r="E731" s="9"/>
      <c r="F731" s="9"/>
      <c r="G731" s="9"/>
      <c r="H731" s="9"/>
    </row>
    <row r="732" spans="5:8">
      <c r="E732" s="9"/>
      <c r="F732" s="9"/>
      <c r="G732" s="9"/>
      <c r="H732" s="9"/>
    </row>
    <row r="733" spans="5:8">
      <c r="E733" s="9"/>
      <c r="F733" s="9"/>
      <c r="G733" s="9"/>
      <c r="H733" s="9"/>
    </row>
    <row r="734" spans="5:8">
      <c r="E734" s="9"/>
      <c r="F734" s="9"/>
      <c r="G734" s="9"/>
      <c r="H734" s="9"/>
    </row>
    <row r="735" spans="5:8">
      <c r="E735" s="9"/>
      <c r="F735" s="9"/>
      <c r="G735" s="9"/>
      <c r="H735" s="9"/>
    </row>
    <row r="736" spans="5:8">
      <c r="E736" s="9"/>
      <c r="F736" s="9"/>
      <c r="G736" s="9"/>
      <c r="H736" s="9"/>
    </row>
    <row r="737" spans="5:8">
      <c r="E737" s="9"/>
      <c r="F737" s="9"/>
      <c r="G737" s="9"/>
      <c r="H737" s="9"/>
    </row>
    <row r="738" spans="5:8">
      <c r="E738" s="9"/>
      <c r="F738" s="9"/>
      <c r="G738" s="9"/>
      <c r="H738" s="9"/>
    </row>
  </sheetData>
  <mergeCells count="8">
    <mergeCell ref="B30:E30"/>
    <mergeCell ref="A71:E71"/>
    <mergeCell ref="A47:A48"/>
    <mergeCell ref="G1:G2"/>
    <mergeCell ref="H1:H2"/>
    <mergeCell ref="A1:F1"/>
    <mergeCell ref="A2:F2"/>
    <mergeCell ref="B22:E22"/>
  </mergeCells>
  <pageMargins left="0.9055118110236221" right="0.51181102362204722" top="0.62992125984251968" bottom="0.55118110236220474" header="0.31496062992125984" footer="0.27559055118110237"/>
  <pageSetup paperSize="9" scale="40" orientation="portrait" r:id="rId1"/>
  <headerFooter>
    <oddFooter>&amp;C&amp;"Arial,Regular"&amp;9Troškovnik TD GP-20-047  - Strana &amp;P od &amp;N</oddFooter>
  </headerFooter>
  <rowBreaks count="1" manualBreakCount="1">
    <brk id="8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Rekapitulacija</vt:lpstr>
      <vt:lpstr>1 Fotonaponska el</vt:lpstr>
      <vt:lpstr>2 Vanjska rasvjeta</vt:lpstr>
      <vt:lpstr>3 Unutarnja rasvjeta</vt:lpstr>
      <vt:lpstr>'1 Fotonaponska el'!Print_Area</vt:lpstr>
      <vt:lpstr>'2 Vanjska rasvjeta'!Print_Area</vt:lpstr>
      <vt:lpstr>'3 Unutarnja rasvjeta'!Print_Area</vt:lpstr>
      <vt:lpstr>'2 Vanjska rasvjeta'!Print_Titles</vt:lpstr>
      <vt:lpstr>'3 Unutarnja rasvjeta'!Print_Titles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</dc:creator>
  <cp:lastModifiedBy>Zlatko Salahovic</cp:lastModifiedBy>
  <cp:lastPrinted>2021-02-03T07:36:53Z</cp:lastPrinted>
  <dcterms:created xsi:type="dcterms:W3CDTF">2010-11-15T11:06:00Z</dcterms:created>
  <dcterms:modified xsi:type="dcterms:W3CDTF">2022-05-25T20:31:41Z</dcterms:modified>
</cp:coreProperties>
</file>